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cgovict.sharepoint.com/sites/HBX-DCSHOPDCHBX/Shared Documents/General/Premium Rate Calculation/Rate Generator/"/>
    </mc:Choice>
  </mc:AlternateContent>
  <xr:revisionPtr revIDLastSave="23" documentId="8_{2596E285-9553-46E3-8F3D-A139B13484D8}" xr6:coauthVersionLast="47" xr6:coauthVersionMax="47" xr10:uidLastSave="{01556634-96ED-478E-ACD5-F0378F4DE614}"/>
  <bookViews>
    <workbookView xWindow="-28898" yWindow="-98" windowWidth="28996" windowHeight="15675" tabRatio="834" xr2:uid="{00000000-000D-0000-FFFF-FFFF00000000}"/>
  </bookViews>
  <sheets>
    <sheet name="Instructions" sheetId="17" r:id="rId1"/>
    <sheet name="Rate Generator" sheetId="16" r:id="rId2"/>
    <sheet name="Age Calculator" sheetId="10" r:id="rId3"/>
    <sheet name="RateMatrix" sheetId="4" r:id="rId4"/>
    <sheet name="Lookups" sheetId="1" state="hidden" r:id="rId5"/>
    <sheet name="HC4CC" sheetId="19" state="hidden" r:id="rId6"/>
    <sheet name="UHC Plan Codes" sheetId="18" r:id="rId7"/>
  </sheets>
  <externalReferences>
    <externalReference r:id="rId8"/>
  </externalReferences>
  <definedNames>
    <definedName name="_xlnm._FilterDatabase" localSheetId="1" hidden="1">'Rate Generator'!$B$27:$BV$27</definedName>
    <definedName name="_xlnm._FilterDatabase" localSheetId="3" hidden="1">RateMatrix!$A$1:$DF$629</definedName>
    <definedName name="_xlnm._FilterDatabase" localSheetId="6" hidden="1">'UHC Plan Codes'!$A$1:$E$1</definedName>
    <definedName name="ER_Plan_Offerings">RateMatrix!$E$2</definedName>
    <definedName name="ER_Quaterly_Rates" localSheetId="0">[1]RateMatrix_V2!#REF!</definedName>
    <definedName name="ER_Quaterly_Rates">RateMatrix!#REF!</definedName>
    <definedName name="ER_Ref_Plan_HIOSID">RateMatrix!$F$8</definedName>
    <definedName name="Filter_By_ER_Plan_Offerings">RateMatrix!$E$13</definedName>
    <definedName name="_xlnm.Print_Area" localSheetId="1">'Rate Generator'!#REF!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9" i="16" l="1"/>
  <c r="R29" i="16"/>
  <c r="S29" i="16"/>
  <c r="T29" i="16"/>
  <c r="U29" i="16"/>
  <c r="V29" i="16"/>
  <c r="W29" i="16"/>
  <c r="AQ29" i="16"/>
  <c r="AR29" i="16"/>
  <c r="Y29" i="16" s="1"/>
  <c r="AS29" i="16"/>
  <c r="Z29" i="16" s="1"/>
  <c r="AH29" i="16" s="1"/>
  <c r="AT29" i="16"/>
  <c r="AA29" i="16" s="1"/>
  <c r="AI29" i="16" s="1"/>
  <c r="AU29" i="16"/>
  <c r="AB29" i="16" s="1"/>
  <c r="AJ29" i="16" s="1"/>
  <c r="AV29" i="16"/>
  <c r="AC29" i="16" s="1"/>
  <c r="AK29" i="16" s="1"/>
  <c r="AW29" i="16"/>
  <c r="AD29" i="16" s="1"/>
  <c r="AL29" i="16" s="1"/>
  <c r="AX29" i="16"/>
  <c r="AE29" i="16" s="1"/>
  <c r="AM29" i="16" s="1"/>
  <c r="BP29" i="16"/>
  <c r="BS29" i="16"/>
  <c r="BT29" i="16"/>
  <c r="AZ29" i="16" s="1"/>
  <c r="BH29" i="16" s="1"/>
  <c r="BU29" i="16"/>
  <c r="BV29" i="16"/>
  <c r="P29" i="16" s="1"/>
  <c r="Q30" i="16"/>
  <c r="R30" i="16"/>
  <c r="S30" i="16"/>
  <c r="T30" i="16"/>
  <c r="U30" i="16"/>
  <c r="V30" i="16"/>
  <c r="W30" i="16"/>
  <c r="AQ30" i="16"/>
  <c r="AR30" i="16"/>
  <c r="Y30" i="16" s="1"/>
  <c r="AG30" i="16" s="1"/>
  <c r="AS30" i="16"/>
  <c r="Z30" i="16" s="1"/>
  <c r="AH30" i="16" s="1"/>
  <c r="AT30" i="16"/>
  <c r="AA30" i="16" s="1"/>
  <c r="AI30" i="16" s="1"/>
  <c r="AU30" i="16"/>
  <c r="AB30" i="16" s="1"/>
  <c r="AJ30" i="16" s="1"/>
  <c r="AV30" i="16"/>
  <c r="AC30" i="16" s="1"/>
  <c r="AK30" i="16" s="1"/>
  <c r="AW30" i="16"/>
  <c r="AD30" i="16" s="1"/>
  <c r="AL30" i="16" s="1"/>
  <c r="AX30" i="16"/>
  <c r="AE30" i="16" s="1"/>
  <c r="AM30" i="16" s="1"/>
  <c r="BP30" i="16"/>
  <c r="BS30" i="16"/>
  <c r="BT30" i="16"/>
  <c r="AZ30" i="16" s="1"/>
  <c r="BH30" i="16" s="1"/>
  <c r="BU30" i="16"/>
  <c r="BV30" i="16"/>
  <c r="P30" i="16" s="1"/>
  <c r="Q31" i="16"/>
  <c r="R31" i="16"/>
  <c r="S31" i="16"/>
  <c r="T31" i="16"/>
  <c r="U31" i="16"/>
  <c r="V31" i="16"/>
  <c r="W31" i="16"/>
  <c r="AQ31" i="16"/>
  <c r="AR31" i="16"/>
  <c r="Y31" i="16" s="1"/>
  <c r="AG31" i="16" s="1"/>
  <c r="AS31" i="16"/>
  <c r="Z31" i="16" s="1"/>
  <c r="AH31" i="16" s="1"/>
  <c r="AT31" i="16"/>
  <c r="AA31" i="16" s="1"/>
  <c r="AI31" i="16" s="1"/>
  <c r="AU31" i="16"/>
  <c r="AB31" i="16" s="1"/>
  <c r="AJ31" i="16" s="1"/>
  <c r="AV31" i="16"/>
  <c r="AC31" i="16" s="1"/>
  <c r="AK31" i="16" s="1"/>
  <c r="AW31" i="16"/>
  <c r="AD31" i="16" s="1"/>
  <c r="AL31" i="16" s="1"/>
  <c r="AX31" i="16"/>
  <c r="AE31" i="16" s="1"/>
  <c r="AM31" i="16" s="1"/>
  <c r="BP31" i="16"/>
  <c r="BS31" i="16"/>
  <c r="BT31" i="16"/>
  <c r="AZ31" i="16" s="1"/>
  <c r="BH31" i="16" s="1"/>
  <c r="BU31" i="16"/>
  <c r="BV31" i="16"/>
  <c r="P31" i="16" s="1"/>
  <c r="Q32" i="16"/>
  <c r="R32" i="16"/>
  <c r="S32" i="16"/>
  <c r="T32" i="16"/>
  <c r="U32" i="16"/>
  <c r="V32" i="16"/>
  <c r="W32" i="16"/>
  <c r="AQ32" i="16"/>
  <c r="AR32" i="16"/>
  <c r="Y32" i="16" s="1"/>
  <c r="AG32" i="16" s="1"/>
  <c r="AS32" i="16"/>
  <c r="Z32" i="16" s="1"/>
  <c r="AH32" i="16" s="1"/>
  <c r="AT32" i="16"/>
  <c r="AA32" i="16" s="1"/>
  <c r="AI32" i="16" s="1"/>
  <c r="AU32" i="16"/>
  <c r="AB32" i="16" s="1"/>
  <c r="AJ32" i="16" s="1"/>
  <c r="AV32" i="16"/>
  <c r="AC32" i="16" s="1"/>
  <c r="AK32" i="16" s="1"/>
  <c r="AW32" i="16"/>
  <c r="AD32" i="16" s="1"/>
  <c r="AL32" i="16" s="1"/>
  <c r="AX32" i="16"/>
  <c r="AE32" i="16" s="1"/>
  <c r="AM32" i="16" s="1"/>
  <c r="BP32" i="16"/>
  <c r="BS32" i="16"/>
  <c r="BT32" i="16"/>
  <c r="AZ32" i="16" s="1"/>
  <c r="BH32" i="16" s="1"/>
  <c r="BU32" i="16"/>
  <c r="BV32" i="16"/>
  <c r="P32" i="16" s="1"/>
  <c r="Q33" i="16"/>
  <c r="R33" i="16"/>
  <c r="S33" i="16"/>
  <c r="T33" i="16"/>
  <c r="U33" i="16"/>
  <c r="V33" i="16"/>
  <c r="W33" i="16"/>
  <c r="AQ33" i="16"/>
  <c r="AR33" i="16"/>
  <c r="Y33" i="16" s="1"/>
  <c r="AG33" i="16" s="1"/>
  <c r="AS33" i="16"/>
  <c r="Z33" i="16" s="1"/>
  <c r="AH33" i="16" s="1"/>
  <c r="AT33" i="16"/>
  <c r="AA33" i="16" s="1"/>
  <c r="AI33" i="16" s="1"/>
  <c r="AU33" i="16"/>
  <c r="AB33" i="16" s="1"/>
  <c r="AJ33" i="16" s="1"/>
  <c r="AV33" i="16"/>
  <c r="AC33" i="16" s="1"/>
  <c r="AK33" i="16" s="1"/>
  <c r="AW33" i="16"/>
  <c r="AD33" i="16" s="1"/>
  <c r="AL33" i="16" s="1"/>
  <c r="AX33" i="16"/>
  <c r="AE33" i="16" s="1"/>
  <c r="AM33" i="16" s="1"/>
  <c r="BP33" i="16"/>
  <c r="BS33" i="16"/>
  <c r="BT33" i="16"/>
  <c r="AZ33" i="16" s="1"/>
  <c r="BH33" i="16" s="1"/>
  <c r="BU33" i="16"/>
  <c r="BV33" i="16"/>
  <c r="P33" i="16" s="1"/>
  <c r="Q34" i="16"/>
  <c r="R34" i="16"/>
  <c r="S34" i="16"/>
  <c r="T34" i="16"/>
  <c r="U34" i="16"/>
  <c r="V34" i="16"/>
  <c r="W34" i="16"/>
  <c r="AQ34" i="16"/>
  <c r="AR34" i="16"/>
  <c r="Y34" i="16" s="1"/>
  <c r="AG34" i="16" s="1"/>
  <c r="AS34" i="16"/>
  <c r="Z34" i="16" s="1"/>
  <c r="AH34" i="16" s="1"/>
  <c r="AT34" i="16"/>
  <c r="AA34" i="16" s="1"/>
  <c r="AI34" i="16" s="1"/>
  <c r="AU34" i="16"/>
  <c r="AB34" i="16" s="1"/>
  <c r="AJ34" i="16" s="1"/>
  <c r="AV34" i="16"/>
  <c r="AC34" i="16" s="1"/>
  <c r="AK34" i="16" s="1"/>
  <c r="AW34" i="16"/>
  <c r="AD34" i="16" s="1"/>
  <c r="AL34" i="16" s="1"/>
  <c r="AX34" i="16"/>
  <c r="AE34" i="16" s="1"/>
  <c r="AM34" i="16" s="1"/>
  <c r="BP34" i="16"/>
  <c r="BS34" i="16"/>
  <c r="BT34" i="16"/>
  <c r="AZ34" i="16" s="1"/>
  <c r="BH34" i="16" s="1"/>
  <c r="BU34" i="16"/>
  <c r="BV34" i="16"/>
  <c r="P34" i="16" s="1"/>
  <c r="Q35" i="16"/>
  <c r="R35" i="16"/>
  <c r="S35" i="16"/>
  <c r="T35" i="16"/>
  <c r="U35" i="16"/>
  <c r="V35" i="16"/>
  <c r="W35" i="16"/>
  <c r="AQ35" i="16"/>
  <c r="AR35" i="16"/>
  <c r="Y35" i="16" s="1"/>
  <c r="AG35" i="16" s="1"/>
  <c r="AS35" i="16"/>
  <c r="Z35" i="16" s="1"/>
  <c r="AH35" i="16" s="1"/>
  <c r="AT35" i="16"/>
  <c r="AA35" i="16" s="1"/>
  <c r="AI35" i="16" s="1"/>
  <c r="AU35" i="16"/>
  <c r="AB35" i="16" s="1"/>
  <c r="AJ35" i="16" s="1"/>
  <c r="AV35" i="16"/>
  <c r="AC35" i="16" s="1"/>
  <c r="AK35" i="16" s="1"/>
  <c r="AW35" i="16"/>
  <c r="AD35" i="16" s="1"/>
  <c r="AL35" i="16" s="1"/>
  <c r="AX35" i="16"/>
  <c r="AE35" i="16" s="1"/>
  <c r="AM35" i="16" s="1"/>
  <c r="BP35" i="16"/>
  <c r="BS35" i="16"/>
  <c r="BT35" i="16"/>
  <c r="AZ35" i="16" s="1"/>
  <c r="BH35" i="16" s="1"/>
  <c r="BU35" i="16"/>
  <c r="BV35" i="16"/>
  <c r="P35" i="16" s="1"/>
  <c r="Q36" i="16"/>
  <c r="R36" i="16"/>
  <c r="S36" i="16"/>
  <c r="T36" i="16"/>
  <c r="U36" i="16"/>
  <c r="V36" i="16"/>
  <c r="W36" i="16"/>
  <c r="AQ36" i="16"/>
  <c r="AR36" i="16"/>
  <c r="Y36" i="16" s="1"/>
  <c r="AG36" i="16" s="1"/>
  <c r="AS36" i="16"/>
  <c r="Z36" i="16" s="1"/>
  <c r="AH36" i="16" s="1"/>
  <c r="AT36" i="16"/>
  <c r="AA36" i="16" s="1"/>
  <c r="AI36" i="16" s="1"/>
  <c r="AU36" i="16"/>
  <c r="AB36" i="16" s="1"/>
  <c r="AV36" i="16"/>
  <c r="AC36" i="16" s="1"/>
  <c r="AK36" i="16" s="1"/>
  <c r="AW36" i="16"/>
  <c r="AD36" i="16" s="1"/>
  <c r="AL36" i="16" s="1"/>
  <c r="AX36" i="16"/>
  <c r="AE36" i="16" s="1"/>
  <c r="AM36" i="16" s="1"/>
  <c r="BP36" i="16"/>
  <c r="BS36" i="16"/>
  <c r="BT36" i="16"/>
  <c r="AZ36" i="16" s="1"/>
  <c r="BH36" i="16" s="1"/>
  <c r="BU36" i="16"/>
  <c r="BV36" i="16"/>
  <c r="P36" i="16" s="1"/>
  <c r="Q37" i="16"/>
  <c r="R37" i="16"/>
  <c r="S37" i="16"/>
  <c r="T37" i="16"/>
  <c r="U37" i="16"/>
  <c r="V37" i="16"/>
  <c r="W37" i="16"/>
  <c r="AQ37" i="16"/>
  <c r="AR37" i="16"/>
  <c r="Y37" i="16" s="1"/>
  <c r="AS37" i="16"/>
  <c r="Z37" i="16" s="1"/>
  <c r="AT37" i="16"/>
  <c r="AA37" i="16" s="1"/>
  <c r="AU37" i="16"/>
  <c r="AB37" i="16" s="1"/>
  <c r="AV37" i="16"/>
  <c r="AC37" i="16" s="1"/>
  <c r="AW37" i="16"/>
  <c r="AD37" i="16" s="1"/>
  <c r="AX37" i="16"/>
  <c r="AE37" i="16" s="1"/>
  <c r="BP37" i="16"/>
  <c r="BS37" i="16"/>
  <c r="BT37" i="16"/>
  <c r="BU37" i="16"/>
  <c r="BV37" i="16"/>
  <c r="P37" i="16" s="1"/>
  <c r="Q38" i="16"/>
  <c r="R38" i="16"/>
  <c r="S38" i="16"/>
  <c r="T38" i="16"/>
  <c r="U38" i="16"/>
  <c r="V38" i="16"/>
  <c r="W38" i="16"/>
  <c r="AQ38" i="16"/>
  <c r="AR38" i="16"/>
  <c r="Y38" i="16" s="1"/>
  <c r="AG38" i="16" s="1"/>
  <c r="AS38" i="16"/>
  <c r="Z38" i="16" s="1"/>
  <c r="AH38" i="16" s="1"/>
  <c r="AT38" i="16"/>
  <c r="AA38" i="16" s="1"/>
  <c r="AI38" i="16" s="1"/>
  <c r="AU38" i="16"/>
  <c r="AB38" i="16" s="1"/>
  <c r="AJ38" i="16" s="1"/>
  <c r="AV38" i="16"/>
  <c r="AC38" i="16" s="1"/>
  <c r="AK38" i="16" s="1"/>
  <c r="AW38" i="16"/>
  <c r="AD38" i="16" s="1"/>
  <c r="AX38" i="16"/>
  <c r="AE38" i="16" s="1"/>
  <c r="BP38" i="16"/>
  <c r="BS38" i="16"/>
  <c r="BT38" i="16"/>
  <c r="BU38" i="16"/>
  <c r="BV38" i="16"/>
  <c r="P38" i="16" s="1"/>
  <c r="Q39" i="16"/>
  <c r="R39" i="16"/>
  <c r="S39" i="16"/>
  <c r="T39" i="16"/>
  <c r="U39" i="16"/>
  <c r="V39" i="16"/>
  <c r="W39" i="16"/>
  <c r="AQ39" i="16"/>
  <c r="AR39" i="16"/>
  <c r="Y39" i="16" s="1"/>
  <c r="AG39" i="16" s="1"/>
  <c r="AS39" i="16"/>
  <c r="Z39" i="16" s="1"/>
  <c r="AH39" i="16" s="1"/>
  <c r="AT39" i="16"/>
  <c r="AA39" i="16" s="1"/>
  <c r="AI39" i="16" s="1"/>
  <c r="AU39" i="16"/>
  <c r="AB39" i="16" s="1"/>
  <c r="AJ39" i="16" s="1"/>
  <c r="AV39" i="16"/>
  <c r="AC39" i="16" s="1"/>
  <c r="AK39" i="16" s="1"/>
  <c r="AW39" i="16"/>
  <c r="AD39" i="16" s="1"/>
  <c r="AL39" i="16" s="1"/>
  <c r="AX39" i="16"/>
  <c r="AE39" i="16" s="1"/>
  <c r="AM39" i="16" s="1"/>
  <c r="BP39" i="16"/>
  <c r="BS39" i="16"/>
  <c r="BT39" i="16"/>
  <c r="AZ39" i="16" s="1"/>
  <c r="BH39" i="16" s="1"/>
  <c r="BU39" i="16"/>
  <c r="BV39" i="16"/>
  <c r="P39" i="16" s="1"/>
  <c r="Q40" i="16"/>
  <c r="R40" i="16"/>
  <c r="S40" i="16"/>
  <c r="T40" i="16"/>
  <c r="U40" i="16"/>
  <c r="V40" i="16"/>
  <c r="W40" i="16"/>
  <c r="AQ40" i="16"/>
  <c r="AR40" i="16"/>
  <c r="Y40" i="16" s="1"/>
  <c r="AG40" i="16" s="1"/>
  <c r="AS40" i="16"/>
  <c r="Z40" i="16" s="1"/>
  <c r="AH40" i="16" s="1"/>
  <c r="AT40" i="16"/>
  <c r="AA40" i="16" s="1"/>
  <c r="AI40" i="16" s="1"/>
  <c r="AU40" i="16"/>
  <c r="AB40" i="16" s="1"/>
  <c r="AJ40" i="16" s="1"/>
  <c r="AV40" i="16"/>
  <c r="AC40" i="16" s="1"/>
  <c r="AK40" i="16" s="1"/>
  <c r="AW40" i="16"/>
  <c r="AD40" i="16" s="1"/>
  <c r="AL40" i="16" s="1"/>
  <c r="AX40" i="16"/>
  <c r="AE40" i="16" s="1"/>
  <c r="AM40" i="16" s="1"/>
  <c r="BP40" i="16"/>
  <c r="BS40" i="16"/>
  <c r="BT40" i="16"/>
  <c r="AZ40" i="16" s="1"/>
  <c r="BH40" i="16" s="1"/>
  <c r="BU40" i="16"/>
  <c r="BV40" i="16"/>
  <c r="P40" i="16" s="1"/>
  <c r="Q41" i="16"/>
  <c r="R41" i="16"/>
  <c r="S41" i="16"/>
  <c r="T41" i="16"/>
  <c r="U41" i="16"/>
  <c r="V41" i="16"/>
  <c r="W41" i="16"/>
  <c r="AQ41" i="16"/>
  <c r="AR41" i="16"/>
  <c r="Y41" i="16" s="1"/>
  <c r="AG41" i="16" s="1"/>
  <c r="AS41" i="16"/>
  <c r="Z41" i="16" s="1"/>
  <c r="AH41" i="16" s="1"/>
  <c r="AT41" i="16"/>
  <c r="AA41" i="16" s="1"/>
  <c r="AI41" i="16" s="1"/>
  <c r="AU41" i="16"/>
  <c r="AB41" i="16" s="1"/>
  <c r="AJ41" i="16" s="1"/>
  <c r="AV41" i="16"/>
  <c r="AC41" i="16" s="1"/>
  <c r="AK41" i="16" s="1"/>
  <c r="AW41" i="16"/>
  <c r="AD41" i="16" s="1"/>
  <c r="AL41" i="16" s="1"/>
  <c r="AX41" i="16"/>
  <c r="AE41" i="16" s="1"/>
  <c r="AM41" i="16" s="1"/>
  <c r="BP41" i="16"/>
  <c r="BS41" i="16"/>
  <c r="BT41" i="16"/>
  <c r="AZ41" i="16" s="1"/>
  <c r="BH41" i="16" s="1"/>
  <c r="BU41" i="16"/>
  <c r="BV41" i="16"/>
  <c r="P41" i="16" s="1"/>
  <c r="Q42" i="16"/>
  <c r="R42" i="16"/>
  <c r="S42" i="16"/>
  <c r="T42" i="16"/>
  <c r="U42" i="16"/>
  <c r="V42" i="16"/>
  <c r="W42" i="16"/>
  <c r="AQ42" i="16"/>
  <c r="AR42" i="16"/>
  <c r="Y42" i="16" s="1"/>
  <c r="AG42" i="16" s="1"/>
  <c r="AS42" i="16"/>
  <c r="Z42" i="16" s="1"/>
  <c r="AH42" i="16" s="1"/>
  <c r="AT42" i="16"/>
  <c r="AA42" i="16" s="1"/>
  <c r="AI42" i="16" s="1"/>
  <c r="AU42" i="16"/>
  <c r="AB42" i="16" s="1"/>
  <c r="AJ42" i="16" s="1"/>
  <c r="AV42" i="16"/>
  <c r="AC42" i="16" s="1"/>
  <c r="AK42" i="16" s="1"/>
  <c r="AW42" i="16"/>
  <c r="AD42" i="16" s="1"/>
  <c r="AL42" i="16" s="1"/>
  <c r="AX42" i="16"/>
  <c r="AE42" i="16" s="1"/>
  <c r="AM42" i="16" s="1"/>
  <c r="BP42" i="16"/>
  <c r="BS42" i="16"/>
  <c r="BT42" i="16"/>
  <c r="AZ42" i="16" s="1"/>
  <c r="BH42" i="16" s="1"/>
  <c r="BU42" i="16"/>
  <c r="BV42" i="16"/>
  <c r="P42" i="16" s="1"/>
  <c r="Q43" i="16"/>
  <c r="R43" i="16"/>
  <c r="S43" i="16"/>
  <c r="T43" i="16"/>
  <c r="U43" i="16"/>
  <c r="V43" i="16"/>
  <c r="W43" i="16"/>
  <c r="AQ43" i="16"/>
  <c r="AR43" i="16"/>
  <c r="Y43" i="16" s="1"/>
  <c r="AG43" i="16" s="1"/>
  <c r="AS43" i="16"/>
  <c r="Z43" i="16" s="1"/>
  <c r="AH43" i="16" s="1"/>
  <c r="AT43" i="16"/>
  <c r="AA43" i="16" s="1"/>
  <c r="AI43" i="16" s="1"/>
  <c r="AU43" i="16"/>
  <c r="AB43" i="16" s="1"/>
  <c r="AJ43" i="16" s="1"/>
  <c r="AV43" i="16"/>
  <c r="AC43" i="16" s="1"/>
  <c r="AK43" i="16" s="1"/>
  <c r="AW43" i="16"/>
  <c r="AD43" i="16" s="1"/>
  <c r="AL43" i="16" s="1"/>
  <c r="AX43" i="16"/>
  <c r="AE43" i="16" s="1"/>
  <c r="AM43" i="16" s="1"/>
  <c r="BP43" i="16"/>
  <c r="BS43" i="16"/>
  <c r="BT43" i="16"/>
  <c r="AZ43" i="16" s="1"/>
  <c r="BH43" i="16" s="1"/>
  <c r="BU43" i="16"/>
  <c r="BV43" i="16"/>
  <c r="P43" i="16" s="1"/>
  <c r="Q44" i="16"/>
  <c r="R44" i="16"/>
  <c r="S44" i="16"/>
  <c r="T44" i="16"/>
  <c r="U44" i="16"/>
  <c r="V44" i="16"/>
  <c r="W44" i="16"/>
  <c r="AQ44" i="16"/>
  <c r="AR44" i="16"/>
  <c r="Y44" i="16" s="1"/>
  <c r="AG44" i="16" s="1"/>
  <c r="AS44" i="16"/>
  <c r="Z44" i="16" s="1"/>
  <c r="AH44" i="16" s="1"/>
  <c r="AT44" i="16"/>
  <c r="AA44" i="16" s="1"/>
  <c r="AI44" i="16" s="1"/>
  <c r="AU44" i="16"/>
  <c r="AB44" i="16" s="1"/>
  <c r="AJ44" i="16" s="1"/>
  <c r="AV44" i="16"/>
  <c r="AC44" i="16" s="1"/>
  <c r="AK44" i="16" s="1"/>
  <c r="AW44" i="16"/>
  <c r="AD44" i="16" s="1"/>
  <c r="AL44" i="16" s="1"/>
  <c r="AX44" i="16"/>
  <c r="AE44" i="16" s="1"/>
  <c r="AM44" i="16" s="1"/>
  <c r="BP44" i="16"/>
  <c r="BS44" i="16"/>
  <c r="BT44" i="16"/>
  <c r="AZ44" i="16" s="1"/>
  <c r="BH44" i="16" s="1"/>
  <c r="BU44" i="16"/>
  <c r="BV44" i="16"/>
  <c r="P44" i="16" s="1"/>
  <c r="Q45" i="16"/>
  <c r="R45" i="16"/>
  <c r="S45" i="16"/>
  <c r="T45" i="16"/>
  <c r="U45" i="16"/>
  <c r="V45" i="16"/>
  <c r="W45" i="16"/>
  <c r="AQ45" i="16"/>
  <c r="AR45" i="16"/>
  <c r="Y45" i="16" s="1"/>
  <c r="AG45" i="16" s="1"/>
  <c r="AS45" i="16"/>
  <c r="Z45" i="16" s="1"/>
  <c r="AH45" i="16" s="1"/>
  <c r="AT45" i="16"/>
  <c r="AA45" i="16" s="1"/>
  <c r="AI45" i="16" s="1"/>
  <c r="AU45" i="16"/>
  <c r="AB45" i="16" s="1"/>
  <c r="AJ45" i="16" s="1"/>
  <c r="AV45" i="16"/>
  <c r="AC45" i="16" s="1"/>
  <c r="AK45" i="16" s="1"/>
  <c r="AW45" i="16"/>
  <c r="AD45" i="16" s="1"/>
  <c r="AX45" i="16"/>
  <c r="AE45" i="16" s="1"/>
  <c r="BP45" i="16"/>
  <c r="BS45" i="16"/>
  <c r="BT45" i="16"/>
  <c r="BU45" i="16"/>
  <c r="BV45" i="16"/>
  <c r="P45" i="16" s="1"/>
  <c r="Q46" i="16"/>
  <c r="R46" i="16"/>
  <c r="S46" i="16"/>
  <c r="T46" i="16"/>
  <c r="U46" i="16"/>
  <c r="V46" i="16"/>
  <c r="W46" i="16"/>
  <c r="AQ46" i="16"/>
  <c r="AR46" i="16"/>
  <c r="Y46" i="16" s="1"/>
  <c r="AG46" i="16" s="1"/>
  <c r="AS46" i="16"/>
  <c r="Z46" i="16" s="1"/>
  <c r="AH46" i="16" s="1"/>
  <c r="AT46" i="16"/>
  <c r="AA46" i="16" s="1"/>
  <c r="AI46" i="16" s="1"/>
  <c r="AU46" i="16"/>
  <c r="AB46" i="16" s="1"/>
  <c r="AJ46" i="16" s="1"/>
  <c r="AV46" i="16"/>
  <c r="AC46" i="16" s="1"/>
  <c r="AK46" i="16" s="1"/>
  <c r="AW46" i="16"/>
  <c r="AD46" i="16" s="1"/>
  <c r="AL46" i="16" s="1"/>
  <c r="AX46" i="16"/>
  <c r="AE46" i="16" s="1"/>
  <c r="AM46" i="16" s="1"/>
  <c r="BP46" i="16"/>
  <c r="BS46" i="16"/>
  <c r="BT46" i="16"/>
  <c r="AZ46" i="16" s="1"/>
  <c r="BH46" i="16" s="1"/>
  <c r="BU46" i="16"/>
  <c r="BV46" i="16"/>
  <c r="P46" i="16" s="1"/>
  <c r="Q47" i="16"/>
  <c r="R47" i="16"/>
  <c r="S47" i="16"/>
  <c r="T47" i="16"/>
  <c r="U47" i="16"/>
  <c r="V47" i="16"/>
  <c r="W47" i="16"/>
  <c r="AQ47" i="16"/>
  <c r="AR47" i="16"/>
  <c r="Y47" i="16" s="1"/>
  <c r="AG47" i="16" s="1"/>
  <c r="AS47" i="16"/>
  <c r="Z47" i="16" s="1"/>
  <c r="AH47" i="16" s="1"/>
  <c r="AT47" i="16"/>
  <c r="AA47" i="16" s="1"/>
  <c r="AI47" i="16" s="1"/>
  <c r="AU47" i="16"/>
  <c r="AB47" i="16" s="1"/>
  <c r="AJ47" i="16" s="1"/>
  <c r="AV47" i="16"/>
  <c r="AC47" i="16" s="1"/>
  <c r="AK47" i="16" s="1"/>
  <c r="AW47" i="16"/>
  <c r="AD47" i="16" s="1"/>
  <c r="AL47" i="16" s="1"/>
  <c r="AX47" i="16"/>
  <c r="AE47" i="16" s="1"/>
  <c r="AM47" i="16" s="1"/>
  <c r="BP47" i="16"/>
  <c r="BS47" i="16"/>
  <c r="BT47" i="16"/>
  <c r="AZ47" i="16" s="1"/>
  <c r="BH47" i="16" s="1"/>
  <c r="BU47" i="16"/>
  <c r="BV47" i="16"/>
  <c r="P47" i="16" s="1"/>
  <c r="Q48" i="16"/>
  <c r="R48" i="16"/>
  <c r="S48" i="16"/>
  <c r="T48" i="16"/>
  <c r="U48" i="16"/>
  <c r="V48" i="16"/>
  <c r="W48" i="16"/>
  <c r="AQ48" i="16"/>
  <c r="AR48" i="16"/>
  <c r="Y48" i="16" s="1"/>
  <c r="AS48" i="16"/>
  <c r="Z48" i="16" s="1"/>
  <c r="AH48" i="16" s="1"/>
  <c r="AT48" i="16"/>
  <c r="AA48" i="16" s="1"/>
  <c r="AU48" i="16"/>
  <c r="AB48" i="16" s="1"/>
  <c r="AV48" i="16"/>
  <c r="AC48" i="16" s="1"/>
  <c r="AW48" i="16"/>
  <c r="AD48" i="16" s="1"/>
  <c r="AX48" i="16"/>
  <c r="AE48" i="16" s="1"/>
  <c r="BP48" i="16"/>
  <c r="BS48" i="16"/>
  <c r="BT48" i="16"/>
  <c r="BU48" i="16"/>
  <c r="BV48" i="16"/>
  <c r="P48" i="16" s="1"/>
  <c r="Q49" i="16"/>
  <c r="R49" i="16"/>
  <c r="S49" i="16"/>
  <c r="T49" i="16"/>
  <c r="U49" i="16"/>
  <c r="V49" i="16"/>
  <c r="W49" i="16"/>
  <c r="AQ49" i="16"/>
  <c r="AR49" i="16"/>
  <c r="Y49" i="16" s="1"/>
  <c r="AG49" i="16" s="1"/>
  <c r="AS49" i="16"/>
  <c r="Z49" i="16" s="1"/>
  <c r="AH49" i="16" s="1"/>
  <c r="AT49" i="16"/>
  <c r="AA49" i="16" s="1"/>
  <c r="AI49" i="16" s="1"/>
  <c r="AU49" i="16"/>
  <c r="AB49" i="16" s="1"/>
  <c r="AJ49" i="16" s="1"/>
  <c r="AV49" i="16"/>
  <c r="AC49" i="16" s="1"/>
  <c r="AK49" i="16" s="1"/>
  <c r="AW49" i="16"/>
  <c r="AD49" i="16" s="1"/>
  <c r="AL49" i="16" s="1"/>
  <c r="AX49" i="16"/>
  <c r="AE49" i="16" s="1"/>
  <c r="AM49" i="16" s="1"/>
  <c r="BP49" i="16"/>
  <c r="BS49" i="16"/>
  <c r="BT49" i="16"/>
  <c r="AZ49" i="16" s="1"/>
  <c r="BH49" i="16" s="1"/>
  <c r="BU49" i="16"/>
  <c r="BV49" i="16"/>
  <c r="P49" i="16" s="1"/>
  <c r="Q50" i="16"/>
  <c r="R50" i="16"/>
  <c r="S50" i="16"/>
  <c r="T50" i="16"/>
  <c r="U50" i="16"/>
  <c r="V50" i="16"/>
  <c r="W50" i="16"/>
  <c r="AQ50" i="16"/>
  <c r="AR50" i="16"/>
  <c r="Y50" i="16" s="1"/>
  <c r="AG50" i="16" s="1"/>
  <c r="AS50" i="16"/>
  <c r="Z50" i="16" s="1"/>
  <c r="AH50" i="16" s="1"/>
  <c r="AT50" i="16"/>
  <c r="AA50" i="16" s="1"/>
  <c r="AI50" i="16" s="1"/>
  <c r="AU50" i="16"/>
  <c r="AB50" i="16" s="1"/>
  <c r="AJ50" i="16" s="1"/>
  <c r="AV50" i="16"/>
  <c r="AC50" i="16" s="1"/>
  <c r="AK50" i="16" s="1"/>
  <c r="AW50" i="16"/>
  <c r="AD50" i="16" s="1"/>
  <c r="AL50" i="16" s="1"/>
  <c r="AX50" i="16"/>
  <c r="AE50" i="16" s="1"/>
  <c r="AM50" i="16" s="1"/>
  <c r="BP50" i="16"/>
  <c r="BS50" i="16"/>
  <c r="BT50" i="16"/>
  <c r="AZ50" i="16" s="1"/>
  <c r="BH50" i="16" s="1"/>
  <c r="BU50" i="16"/>
  <c r="BV50" i="16"/>
  <c r="P50" i="16" s="1"/>
  <c r="Q51" i="16"/>
  <c r="R51" i="16"/>
  <c r="S51" i="16"/>
  <c r="T51" i="16"/>
  <c r="U51" i="16"/>
  <c r="V51" i="16"/>
  <c r="W51" i="16"/>
  <c r="AQ51" i="16"/>
  <c r="AR51" i="16"/>
  <c r="Y51" i="16" s="1"/>
  <c r="AG51" i="16" s="1"/>
  <c r="AS51" i="16"/>
  <c r="Z51" i="16" s="1"/>
  <c r="AH51" i="16" s="1"/>
  <c r="AT51" i="16"/>
  <c r="AA51" i="16" s="1"/>
  <c r="AI51" i="16" s="1"/>
  <c r="AU51" i="16"/>
  <c r="AB51" i="16" s="1"/>
  <c r="AJ51" i="16" s="1"/>
  <c r="AV51" i="16"/>
  <c r="AC51" i="16" s="1"/>
  <c r="AK51" i="16" s="1"/>
  <c r="AW51" i="16"/>
  <c r="AD51" i="16" s="1"/>
  <c r="AL51" i="16" s="1"/>
  <c r="AX51" i="16"/>
  <c r="AE51" i="16" s="1"/>
  <c r="AM51" i="16" s="1"/>
  <c r="BP51" i="16"/>
  <c r="BS51" i="16"/>
  <c r="BT51" i="16"/>
  <c r="AZ51" i="16" s="1"/>
  <c r="BH51" i="16" s="1"/>
  <c r="BU51" i="16"/>
  <c r="BV51" i="16"/>
  <c r="P51" i="16" s="1"/>
  <c r="Q52" i="16"/>
  <c r="R52" i="16"/>
  <c r="S52" i="16"/>
  <c r="T52" i="16"/>
  <c r="U52" i="16"/>
  <c r="V52" i="16"/>
  <c r="W52" i="16"/>
  <c r="AQ52" i="16"/>
  <c r="AR52" i="16"/>
  <c r="Y52" i="16" s="1"/>
  <c r="AG52" i="16" s="1"/>
  <c r="AS52" i="16"/>
  <c r="Z52" i="16" s="1"/>
  <c r="AH52" i="16" s="1"/>
  <c r="AT52" i="16"/>
  <c r="AA52" i="16" s="1"/>
  <c r="AI52" i="16" s="1"/>
  <c r="AU52" i="16"/>
  <c r="AB52" i="16" s="1"/>
  <c r="AJ52" i="16" s="1"/>
  <c r="AV52" i="16"/>
  <c r="AC52" i="16" s="1"/>
  <c r="AK52" i="16" s="1"/>
  <c r="AW52" i="16"/>
  <c r="AD52" i="16" s="1"/>
  <c r="AL52" i="16" s="1"/>
  <c r="AX52" i="16"/>
  <c r="AE52" i="16" s="1"/>
  <c r="AM52" i="16" s="1"/>
  <c r="BP52" i="16"/>
  <c r="BS52" i="16"/>
  <c r="BT52" i="16"/>
  <c r="AZ52" i="16" s="1"/>
  <c r="BH52" i="16" s="1"/>
  <c r="BU52" i="16"/>
  <c r="BV52" i="16"/>
  <c r="P52" i="16" s="1"/>
  <c r="Q53" i="16"/>
  <c r="R53" i="16"/>
  <c r="S53" i="16"/>
  <c r="T53" i="16"/>
  <c r="U53" i="16"/>
  <c r="V53" i="16"/>
  <c r="W53" i="16"/>
  <c r="AQ53" i="16"/>
  <c r="AR53" i="16"/>
  <c r="Y53" i="16" s="1"/>
  <c r="AG53" i="16" s="1"/>
  <c r="AS53" i="16"/>
  <c r="Z53" i="16" s="1"/>
  <c r="AH53" i="16" s="1"/>
  <c r="AT53" i="16"/>
  <c r="AA53" i="16" s="1"/>
  <c r="AI53" i="16" s="1"/>
  <c r="AU53" i="16"/>
  <c r="AB53" i="16" s="1"/>
  <c r="AJ53" i="16" s="1"/>
  <c r="AV53" i="16"/>
  <c r="AC53" i="16" s="1"/>
  <c r="AK53" i="16" s="1"/>
  <c r="AW53" i="16"/>
  <c r="AD53" i="16" s="1"/>
  <c r="AL53" i="16" s="1"/>
  <c r="AX53" i="16"/>
  <c r="AE53" i="16" s="1"/>
  <c r="AM53" i="16" s="1"/>
  <c r="BP53" i="16"/>
  <c r="BS53" i="16"/>
  <c r="BT53" i="16"/>
  <c r="AZ53" i="16" s="1"/>
  <c r="BH53" i="16" s="1"/>
  <c r="BU53" i="16"/>
  <c r="BV53" i="16"/>
  <c r="P53" i="16" s="1"/>
  <c r="Q54" i="16"/>
  <c r="R54" i="16"/>
  <c r="S54" i="16"/>
  <c r="T54" i="16"/>
  <c r="U54" i="16"/>
  <c r="V54" i="16"/>
  <c r="W54" i="16"/>
  <c r="AQ54" i="16"/>
  <c r="AR54" i="16"/>
  <c r="Y54" i="16" s="1"/>
  <c r="AS54" i="16"/>
  <c r="Z54" i="16" s="1"/>
  <c r="AT54" i="16"/>
  <c r="AA54" i="16" s="1"/>
  <c r="AI54" i="16" s="1"/>
  <c r="AU54" i="16"/>
  <c r="AB54" i="16" s="1"/>
  <c r="AJ54" i="16" s="1"/>
  <c r="AV54" i="16"/>
  <c r="AC54" i="16" s="1"/>
  <c r="AK54" i="16" s="1"/>
  <c r="AW54" i="16"/>
  <c r="AD54" i="16" s="1"/>
  <c r="AL54" i="16" s="1"/>
  <c r="AX54" i="16"/>
  <c r="AE54" i="16" s="1"/>
  <c r="AM54" i="16" s="1"/>
  <c r="BP54" i="16"/>
  <c r="BS54" i="16"/>
  <c r="BT54" i="16"/>
  <c r="BU54" i="16"/>
  <c r="BV54" i="16"/>
  <c r="P54" i="16" s="1"/>
  <c r="Q55" i="16"/>
  <c r="R55" i="16"/>
  <c r="S55" i="16"/>
  <c r="T55" i="16"/>
  <c r="U55" i="16"/>
  <c r="V55" i="16"/>
  <c r="W55" i="16"/>
  <c r="AQ55" i="16"/>
  <c r="AR55" i="16"/>
  <c r="Y55" i="16" s="1"/>
  <c r="AG55" i="16" s="1"/>
  <c r="AS55" i="16"/>
  <c r="Z55" i="16" s="1"/>
  <c r="AH55" i="16" s="1"/>
  <c r="AT55" i="16"/>
  <c r="AA55" i="16" s="1"/>
  <c r="AI55" i="16" s="1"/>
  <c r="AU55" i="16"/>
  <c r="AB55" i="16" s="1"/>
  <c r="AJ55" i="16" s="1"/>
  <c r="AV55" i="16"/>
  <c r="AC55" i="16" s="1"/>
  <c r="AK55" i="16" s="1"/>
  <c r="AW55" i="16"/>
  <c r="AD55" i="16" s="1"/>
  <c r="AL55" i="16" s="1"/>
  <c r="AX55" i="16"/>
  <c r="AE55" i="16" s="1"/>
  <c r="AM55" i="16" s="1"/>
  <c r="BP55" i="16"/>
  <c r="BS55" i="16"/>
  <c r="BT55" i="16"/>
  <c r="AZ55" i="16" s="1"/>
  <c r="BH55" i="16" s="1"/>
  <c r="BU55" i="16"/>
  <c r="BV55" i="16"/>
  <c r="P55" i="16" s="1"/>
  <c r="Q56" i="16"/>
  <c r="R56" i="16"/>
  <c r="S56" i="16"/>
  <c r="T56" i="16"/>
  <c r="U56" i="16"/>
  <c r="V56" i="16"/>
  <c r="W56" i="16"/>
  <c r="AQ56" i="16"/>
  <c r="AR56" i="16"/>
  <c r="Y56" i="16" s="1"/>
  <c r="AG56" i="16" s="1"/>
  <c r="AS56" i="16"/>
  <c r="Z56" i="16" s="1"/>
  <c r="AH56" i="16" s="1"/>
  <c r="AT56" i="16"/>
  <c r="AA56" i="16" s="1"/>
  <c r="AI56" i="16" s="1"/>
  <c r="AU56" i="16"/>
  <c r="AB56" i="16" s="1"/>
  <c r="AJ56" i="16" s="1"/>
  <c r="AV56" i="16"/>
  <c r="AC56" i="16" s="1"/>
  <c r="AK56" i="16" s="1"/>
  <c r="AW56" i="16"/>
  <c r="AD56" i="16" s="1"/>
  <c r="AL56" i="16" s="1"/>
  <c r="AX56" i="16"/>
  <c r="AE56" i="16" s="1"/>
  <c r="AM56" i="16" s="1"/>
  <c r="BP56" i="16"/>
  <c r="BS56" i="16"/>
  <c r="BT56" i="16"/>
  <c r="AZ56" i="16" s="1"/>
  <c r="BH56" i="16" s="1"/>
  <c r="BU56" i="16"/>
  <c r="BV56" i="16"/>
  <c r="P56" i="16" s="1"/>
  <c r="Q57" i="16"/>
  <c r="R57" i="16"/>
  <c r="S57" i="16"/>
  <c r="T57" i="16"/>
  <c r="U57" i="16"/>
  <c r="V57" i="16"/>
  <c r="W57" i="16"/>
  <c r="AQ57" i="16"/>
  <c r="AR57" i="16"/>
  <c r="Y57" i="16" s="1"/>
  <c r="AG57" i="16" s="1"/>
  <c r="AS57" i="16"/>
  <c r="Z57" i="16" s="1"/>
  <c r="AH57" i="16" s="1"/>
  <c r="AT57" i="16"/>
  <c r="AA57" i="16" s="1"/>
  <c r="AI57" i="16" s="1"/>
  <c r="AU57" i="16"/>
  <c r="AB57" i="16" s="1"/>
  <c r="AJ57" i="16" s="1"/>
  <c r="AV57" i="16"/>
  <c r="AC57" i="16" s="1"/>
  <c r="AK57" i="16" s="1"/>
  <c r="AW57" i="16"/>
  <c r="AD57" i="16" s="1"/>
  <c r="AL57" i="16" s="1"/>
  <c r="AX57" i="16"/>
  <c r="AE57" i="16" s="1"/>
  <c r="AM57" i="16" s="1"/>
  <c r="BP57" i="16"/>
  <c r="BS57" i="16"/>
  <c r="BT57" i="16"/>
  <c r="AZ57" i="16" s="1"/>
  <c r="BH57" i="16" s="1"/>
  <c r="BU57" i="16"/>
  <c r="BV57" i="16"/>
  <c r="P57" i="16" s="1"/>
  <c r="Q58" i="16"/>
  <c r="R58" i="16"/>
  <c r="S58" i="16"/>
  <c r="T58" i="16"/>
  <c r="U58" i="16"/>
  <c r="V58" i="16"/>
  <c r="W58" i="16"/>
  <c r="AQ58" i="16"/>
  <c r="AR58" i="16"/>
  <c r="Y58" i="16" s="1"/>
  <c r="AS58" i="16"/>
  <c r="Z58" i="16" s="1"/>
  <c r="AT58" i="16"/>
  <c r="AA58" i="16" s="1"/>
  <c r="AU58" i="16"/>
  <c r="AB58" i="16" s="1"/>
  <c r="AV58" i="16"/>
  <c r="AC58" i="16" s="1"/>
  <c r="AW58" i="16"/>
  <c r="AD58" i="16" s="1"/>
  <c r="AX58" i="16"/>
  <c r="AE58" i="16" s="1"/>
  <c r="BP58" i="16"/>
  <c r="BS58" i="16"/>
  <c r="BT58" i="16"/>
  <c r="AZ58" i="16" s="1"/>
  <c r="BH58" i="16" s="1"/>
  <c r="BU58" i="16"/>
  <c r="BV58" i="16"/>
  <c r="P58" i="16" s="1"/>
  <c r="Q59" i="16"/>
  <c r="R59" i="16"/>
  <c r="S59" i="16"/>
  <c r="T59" i="16"/>
  <c r="U59" i="16"/>
  <c r="V59" i="16"/>
  <c r="W59" i="16"/>
  <c r="AQ59" i="16"/>
  <c r="AR59" i="16"/>
  <c r="Y59" i="16" s="1"/>
  <c r="AG59" i="16" s="1"/>
  <c r="AS59" i="16"/>
  <c r="Z59" i="16" s="1"/>
  <c r="AH59" i="16" s="1"/>
  <c r="AT59" i="16"/>
  <c r="AA59" i="16" s="1"/>
  <c r="AU59" i="16"/>
  <c r="AB59" i="16" s="1"/>
  <c r="AJ59" i="16" s="1"/>
  <c r="AV59" i="16"/>
  <c r="AC59" i="16" s="1"/>
  <c r="AK59" i="16" s="1"/>
  <c r="AW59" i="16"/>
  <c r="AD59" i="16" s="1"/>
  <c r="AL59" i="16" s="1"/>
  <c r="AX59" i="16"/>
  <c r="AE59" i="16" s="1"/>
  <c r="AM59" i="16" s="1"/>
  <c r="BP59" i="16"/>
  <c r="BS59" i="16"/>
  <c r="BT59" i="16"/>
  <c r="AZ59" i="16" s="1"/>
  <c r="BH59" i="16" s="1"/>
  <c r="BU59" i="16"/>
  <c r="BV59" i="16"/>
  <c r="P59" i="16" s="1"/>
  <c r="Q60" i="16"/>
  <c r="R60" i="16"/>
  <c r="S60" i="16"/>
  <c r="T60" i="16"/>
  <c r="U60" i="16"/>
  <c r="V60" i="16"/>
  <c r="W60" i="16"/>
  <c r="AQ60" i="16"/>
  <c r="AR60" i="16"/>
  <c r="Y60" i="16" s="1"/>
  <c r="AG60" i="16" s="1"/>
  <c r="AS60" i="16"/>
  <c r="Z60" i="16" s="1"/>
  <c r="AH60" i="16" s="1"/>
  <c r="AT60" i="16"/>
  <c r="AA60" i="16" s="1"/>
  <c r="AI60" i="16" s="1"/>
  <c r="AU60" i="16"/>
  <c r="AB60" i="16" s="1"/>
  <c r="AJ60" i="16" s="1"/>
  <c r="AV60" i="16"/>
  <c r="AC60" i="16" s="1"/>
  <c r="AK60" i="16" s="1"/>
  <c r="AW60" i="16"/>
  <c r="AD60" i="16" s="1"/>
  <c r="AL60" i="16" s="1"/>
  <c r="AX60" i="16"/>
  <c r="AE60" i="16" s="1"/>
  <c r="AM60" i="16" s="1"/>
  <c r="BP60" i="16"/>
  <c r="BS60" i="16"/>
  <c r="BT60" i="16"/>
  <c r="AZ60" i="16" s="1"/>
  <c r="BH60" i="16" s="1"/>
  <c r="BU60" i="16"/>
  <c r="BV60" i="16"/>
  <c r="P60" i="16" s="1"/>
  <c r="Q61" i="16"/>
  <c r="R61" i="16"/>
  <c r="S61" i="16"/>
  <c r="T61" i="16"/>
  <c r="U61" i="16"/>
  <c r="V61" i="16"/>
  <c r="W61" i="16"/>
  <c r="AQ61" i="16"/>
  <c r="AR61" i="16"/>
  <c r="Y61" i="16" s="1"/>
  <c r="AG61" i="16" s="1"/>
  <c r="AS61" i="16"/>
  <c r="Z61" i="16" s="1"/>
  <c r="AH61" i="16" s="1"/>
  <c r="AT61" i="16"/>
  <c r="AA61" i="16" s="1"/>
  <c r="AI61" i="16" s="1"/>
  <c r="AU61" i="16"/>
  <c r="AB61" i="16" s="1"/>
  <c r="AJ61" i="16" s="1"/>
  <c r="AV61" i="16"/>
  <c r="AC61" i="16" s="1"/>
  <c r="AK61" i="16" s="1"/>
  <c r="AW61" i="16"/>
  <c r="AD61" i="16" s="1"/>
  <c r="AL61" i="16" s="1"/>
  <c r="AX61" i="16"/>
  <c r="AE61" i="16" s="1"/>
  <c r="AM61" i="16" s="1"/>
  <c r="BP61" i="16"/>
  <c r="BS61" i="16"/>
  <c r="BT61" i="16"/>
  <c r="AZ61" i="16" s="1"/>
  <c r="BH61" i="16" s="1"/>
  <c r="BU61" i="16"/>
  <c r="BV61" i="16"/>
  <c r="P61" i="16" s="1"/>
  <c r="Q62" i="16"/>
  <c r="R62" i="16"/>
  <c r="S62" i="16"/>
  <c r="T62" i="16"/>
  <c r="U62" i="16"/>
  <c r="V62" i="16"/>
  <c r="W62" i="16"/>
  <c r="AQ62" i="16"/>
  <c r="AR62" i="16"/>
  <c r="Y62" i="16" s="1"/>
  <c r="AG62" i="16" s="1"/>
  <c r="AS62" i="16"/>
  <c r="Z62" i="16" s="1"/>
  <c r="AH62" i="16" s="1"/>
  <c r="AT62" i="16"/>
  <c r="AA62" i="16" s="1"/>
  <c r="AI62" i="16" s="1"/>
  <c r="AU62" i="16"/>
  <c r="AB62" i="16" s="1"/>
  <c r="AJ62" i="16" s="1"/>
  <c r="AV62" i="16"/>
  <c r="AC62" i="16" s="1"/>
  <c r="AW62" i="16"/>
  <c r="AD62" i="16" s="1"/>
  <c r="AX62" i="16"/>
  <c r="AE62" i="16" s="1"/>
  <c r="BP62" i="16"/>
  <c r="BS62" i="16"/>
  <c r="BT62" i="16"/>
  <c r="BU62" i="16"/>
  <c r="BV62" i="16"/>
  <c r="P62" i="16" s="1"/>
  <c r="Q63" i="16"/>
  <c r="R63" i="16"/>
  <c r="S63" i="16"/>
  <c r="T63" i="16"/>
  <c r="U63" i="16"/>
  <c r="V63" i="16"/>
  <c r="W63" i="16"/>
  <c r="AQ63" i="16"/>
  <c r="AR63" i="16"/>
  <c r="Y63" i="16" s="1"/>
  <c r="AG63" i="16" s="1"/>
  <c r="AS63" i="16"/>
  <c r="Z63" i="16" s="1"/>
  <c r="AH63" i="16" s="1"/>
  <c r="AT63" i="16"/>
  <c r="AA63" i="16" s="1"/>
  <c r="AI63" i="16" s="1"/>
  <c r="AU63" i="16"/>
  <c r="AB63" i="16" s="1"/>
  <c r="AJ63" i="16" s="1"/>
  <c r="AV63" i="16"/>
  <c r="AC63" i="16" s="1"/>
  <c r="AK63" i="16" s="1"/>
  <c r="AW63" i="16"/>
  <c r="AD63" i="16" s="1"/>
  <c r="AL63" i="16" s="1"/>
  <c r="AX63" i="16"/>
  <c r="AE63" i="16" s="1"/>
  <c r="AM63" i="16" s="1"/>
  <c r="BP63" i="16"/>
  <c r="BS63" i="16"/>
  <c r="BT63" i="16"/>
  <c r="AZ63" i="16" s="1"/>
  <c r="BH63" i="16" s="1"/>
  <c r="BU63" i="16"/>
  <c r="BV63" i="16"/>
  <c r="P63" i="16" s="1"/>
  <c r="Q64" i="16"/>
  <c r="R64" i="16"/>
  <c r="S64" i="16"/>
  <c r="T64" i="16"/>
  <c r="U64" i="16"/>
  <c r="V64" i="16"/>
  <c r="W64" i="16"/>
  <c r="AQ64" i="16"/>
  <c r="AR64" i="16"/>
  <c r="Y64" i="16" s="1"/>
  <c r="AG64" i="16" s="1"/>
  <c r="AS64" i="16"/>
  <c r="Z64" i="16" s="1"/>
  <c r="AH64" i="16" s="1"/>
  <c r="AT64" i="16"/>
  <c r="AA64" i="16" s="1"/>
  <c r="AI64" i="16" s="1"/>
  <c r="AU64" i="16"/>
  <c r="AB64" i="16" s="1"/>
  <c r="AJ64" i="16" s="1"/>
  <c r="AV64" i="16"/>
  <c r="AC64" i="16" s="1"/>
  <c r="AK64" i="16" s="1"/>
  <c r="AW64" i="16"/>
  <c r="AD64" i="16" s="1"/>
  <c r="AL64" i="16" s="1"/>
  <c r="AX64" i="16"/>
  <c r="AE64" i="16" s="1"/>
  <c r="AM64" i="16" s="1"/>
  <c r="BP64" i="16"/>
  <c r="BS64" i="16"/>
  <c r="BT64" i="16"/>
  <c r="AZ64" i="16" s="1"/>
  <c r="BH64" i="16" s="1"/>
  <c r="BU64" i="16"/>
  <c r="BV64" i="16"/>
  <c r="P64" i="16" s="1"/>
  <c r="Q65" i="16"/>
  <c r="R65" i="16"/>
  <c r="S65" i="16"/>
  <c r="T65" i="16"/>
  <c r="U65" i="16"/>
  <c r="V65" i="16"/>
  <c r="W65" i="16"/>
  <c r="AQ65" i="16"/>
  <c r="AR65" i="16"/>
  <c r="Y65" i="16" s="1"/>
  <c r="AG65" i="16" s="1"/>
  <c r="AS65" i="16"/>
  <c r="Z65" i="16" s="1"/>
  <c r="AH65" i="16" s="1"/>
  <c r="AT65" i="16"/>
  <c r="AA65" i="16" s="1"/>
  <c r="AI65" i="16" s="1"/>
  <c r="AU65" i="16"/>
  <c r="AB65" i="16" s="1"/>
  <c r="AJ65" i="16" s="1"/>
  <c r="AV65" i="16"/>
  <c r="AC65" i="16" s="1"/>
  <c r="AK65" i="16" s="1"/>
  <c r="AW65" i="16"/>
  <c r="AD65" i="16" s="1"/>
  <c r="AL65" i="16" s="1"/>
  <c r="AX65" i="16"/>
  <c r="AE65" i="16" s="1"/>
  <c r="AM65" i="16" s="1"/>
  <c r="BP65" i="16"/>
  <c r="BS65" i="16"/>
  <c r="BT65" i="16"/>
  <c r="AZ65" i="16" s="1"/>
  <c r="BH65" i="16" s="1"/>
  <c r="BU65" i="16"/>
  <c r="BV65" i="16"/>
  <c r="P65" i="16" s="1"/>
  <c r="Q66" i="16"/>
  <c r="R66" i="16"/>
  <c r="S66" i="16"/>
  <c r="T66" i="16"/>
  <c r="U66" i="16"/>
  <c r="V66" i="16"/>
  <c r="W66" i="16"/>
  <c r="AQ66" i="16"/>
  <c r="AR66" i="16"/>
  <c r="Y66" i="16" s="1"/>
  <c r="AG66" i="16" s="1"/>
  <c r="AS66" i="16"/>
  <c r="Z66" i="16" s="1"/>
  <c r="AH66" i="16" s="1"/>
  <c r="AT66" i="16"/>
  <c r="AA66" i="16" s="1"/>
  <c r="AI66" i="16" s="1"/>
  <c r="AU66" i="16"/>
  <c r="AB66" i="16" s="1"/>
  <c r="AJ66" i="16" s="1"/>
  <c r="AV66" i="16"/>
  <c r="AC66" i="16" s="1"/>
  <c r="AK66" i="16" s="1"/>
  <c r="AW66" i="16"/>
  <c r="AD66" i="16" s="1"/>
  <c r="AL66" i="16" s="1"/>
  <c r="AX66" i="16"/>
  <c r="AE66" i="16" s="1"/>
  <c r="AM66" i="16" s="1"/>
  <c r="BP66" i="16"/>
  <c r="BS66" i="16"/>
  <c r="BT66" i="16"/>
  <c r="AZ66" i="16" s="1"/>
  <c r="BH66" i="16" s="1"/>
  <c r="BU66" i="16"/>
  <c r="BV66" i="16"/>
  <c r="P66" i="16" s="1"/>
  <c r="Q67" i="16"/>
  <c r="R67" i="16"/>
  <c r="S67" i="16"/>
  <c r="T67" i="16"/>
  <c r="U67" i="16"/>
  <c r="V67" i="16"/>
  <c r="W67" i="16"/>
  <c r="AQ67" i="16"/>
  <c r="AR67" i="16"/>
  <c r="Y67" i="16" s="1"/>
  <c r="AG67" i="16" s="1"/>
  <c r="AS67" i="16"/>
  <c r="Z67" i="16" s="1"/>
  <c r="AH67" i="16" s="1"/>
  <c r="AT67" i="16"/>
  <c r="AA67" i="16" s="1"/>
  <c r="AI67" i="16" s="1"/>
  <c r="AU67" i="16"/>
  <c r="AB67" i="16" s="1"/>
  <c r="AJ67" i="16" s="1"/>
  <c r="AV67" i="16"/>
  <c r="AC67" i="16" s="1"/>
  <c r="AK67" i="16" s="1"/>
  <c r="AW67" i="16"/>
  <c r="AD67" i="16" s="1"/>
  <c r="AL67" i="16" s="1"/>
  <c r="AX67" i="16"/>
  <c r="AE67" i="16" s="1"/>
  <c r="AM67" i="16" s="1"/>
  <c r="BP67" i="16"/>
  <c r="BS67" i="16"/>
  <c r="BT67" i="16"/>
  <c r="BU67" i="16"/>
  <c r="BV67" i="16"/>
  <c r="P67" i="16" s="1"/>
  <c r="Q68" i="16"/>
  <c r="R68" i="16"/>
  <c r="S68" i="16"/>
  <c r="T68" i="16"/>
  <c r="U68" i="16"/>
  <c r="V68" i="16"/>
  <c r="W68" i="16"/>
  <c r="AQ68" i="16"/>
  <c r="AR68" i="16"/>
  <c r="Y68" i="16" s="1"/>
  <c r="AS68" i="16"/>
  <c r="Z68" i="16" s="1"/>
  <c r="AH68" i="16" s="1"/>
  <c r="AT68" i="16"/>
  <c r="AA68" i="16" s="1"/>
  <c r="AI68" i="16" s="1"/>
  <c r="AU68" i="16"/>
  <c r="AB68" i="16" s="1"/>
  <c r="AJ68" i="16" s="1"/>
  <c r="AV68" i="16"/>
  <c r="AC68" i="16" s="1"/>
  <c r="AK68" i="16" s="1"/>
  <c r="AW68" i="16"/>
  <c r="AD68" i="16" s="1"/>
  <c r="AL68" i="16" s="1"/>
  <c r="AX68" i="16"/>
  <c r="AE68" i="16" s="1"/>
  <c r="AM68" i="16" s="1"/>
  <c r="BP68" i="16"/>
  <c r="BS68" i="16"/>
  <c r="BT68" i="16"/>
  <c r="AZ68" i="16" s="1"/>
  <c r="BH68" i="16" s="1"/>
  <c r="BU68" i="16"/>
  <c r="BV68" i="16"/>
  <c r="P68" i="16" s="1"/>
  <c r="Q69" i="16"/>
  <c r="R69" i="16"/>
  <c r="S69" i="16"/>
  <c r="T69" i="16"/>
  <c r="U69" i="16"/>
  <c r="V69" i="16"/>
  <c r="W69" i="16"/>
  <c r="AQ69" i="16"/>
  <c r="AR69" i="16"/>
  <c r="Y69" i="16" s="1"/>
  <c r="AG69" i="16" s="1"/>
  <c r="AS69" i="16"/>
  <c r="Z69" i="16" s="1"/>
  <c r="AH69" i="16" s="1"/>
  <c r="AT69" i="16"/>
  <c r="AA69" i="16" s="1"/>
  <c r="AI69" i="16" s="1"/>
  <c r="AU69" i="16"/>
  <c r="AB69" i="16" s="1"/>
  <c r="AJ69" i="16" s="1"/>
  <c r="AV69" i="16"/>
  <c r="AC69" i="16" s="1"/>
  <c r="AK69" i="16" s="1"/>
  <c r="AW69" i="16"/>
  <c r="AD69" i="16" s="1"/>
  <c r="AL69" i="16" s="1"/>
  <c r="AX69" i="16"/>
  <c r="AE69" i="16" s="1"/>
  <c r="AM69" i="16" s="1"/>
  <c r="BP69" i="16"/>
  <c r="BS69" i="16"/>
  <c r="BT69" i="16"/>
  <c r="AZ69" i="16" s="1"/>
  <c r="BH69" i="16" s="1"/>
  <c r="BU69" i="16"/>
  <c r="BV69" i="16"/>
  <c r="P69" i="16" s="1"/>
  <c r="Q70" i="16"/>
  <c r="R70" i="16"/>
  <c r="S70" i="16"/>
  <c r="T70" i="16"/>
  <c r="U70" i="16"/>
  <c r="V70" i="16"/>
  <c r="W70" i="16"/>
  <c r="AQ70" i="16"/>
  <c r="AR70" i="16"/>
  <c r="Y70" i="16" s="1"/>
  <c r="AG70" i="16" s="1"/>
  <c r="AS70" i="16"/>
  <c r="Z70" i="16" s="1"/>
  <c r="AH70" i="16" s="1"/>
  <c r="AT70" i="16"/>
  <c r="AA70" i="16" s="1"/>
  <c r="AI70" i="16" s="1"/>
  <c r="AU70" i="16"/>
  <c r="AB70" i="16" s="1"/>
  <c r="AJ70" i="16" s="1"/>
  <c r="AV70" i="16"/>
  <c r="AC70" i="16" s="1"/>
  <c r="AK70" i="16" s="1"/>
  <c r="AW70" i="16"/>
  <c r="AD70" i="16" s="1"/>
  <c r="AL70" i="16" s="1"/>
  <c r="AX70" i="16"/>
  <c r="AE70" i="16" s="1"/>
  <c r="AM70" i="16" s="1"/>
  <c r="BP70" i="16"/>
  <c r="BS70" i="16"/>
  <c r="BT70" i="16"/>
  <c r="BU70" i="16"/>
  <c r="BV70" i="16"/>
  <c r="P70" i="16" s="1"/>
  <c r="Q71" i="16"/>
  <c r="R71" i="16"/>
  <c r="S71" i="16"/>
  <c r="T71" i="16"/>
  <c r="U71" i="16"/>
  <c r="V71" i="16"/>
  <c r="W71" i="16"/>
  <c r="AQ71" i="16"/>
  <c r="AR71" i="16"/>
  <c r="Y71" i="16" s="1"/>
  <c r="AG71" i="16" s="1"/>
  <c r="AS71" i="16"/>
  <c r="Z71" i="16" s="1"/>
  <c r="AH71" i="16" s="1"/>
  <c r="AT71" i="16"/>
  <c r="AA71" i="16" s="1"/>
  <c r="AI71" i="16" s="1"/>
  <c r="AU71" i="16"/>
  <c r="AB71" i="16" s="1"/>
  <c r="AJ71" i="16" s="1"/>
  <c r="AV71" i="16"/>
  <c r="AC71" i="16" s="1"/>
  <c r="AK71" i="16" s="1"/>
  <c r="AW71" i="16"/>
  <c r="AD71" i="16" s="1"/>
  <c r="AL71" i="16" s="1"/>
  <c r="AX71" i="16"/>
  <c r="AE71" i="16" s="1"/>
  <c r="AM71" i="16" s="1"/>
  <c r="BP71" i="16"/>
  <c r="BS71" i="16"/>
  <c r="BT71" i="16"/>
  <c r="AZ71" i="16" s="1"/>
  <c r="BH71" i="16" s="1"/>
  <c r="BU71" i="16"/>
  <c r="BV71" i="16"/>
  <c r="P71" i="16" s="1"/>
  <c r="Q72" i="16"/>
  <c r="R72" i="16"/>
  <c r="S72" i="16"/>
  <c r="T72" i="16"/>
  <c r="U72" i="16"/>
  <c r="V72" i="16"/>
  <c r="W72" i="16"/>
  <c r="AQ72" i="16"/>
  <c r="AR72" i="16"/>
  <c r="Y72" i="16" s="1"/>
  <c r="AG72" i="16" s="1"/>
  <c r="AS72" i="16"/>
  <c r="Z72" i="16" s="1"/>
  <c r="AH72" i="16" s="1"/>
  <c r="AT72" i="16"/>
  <c r="AA72" i="16" s="1"/>
  <c r="AI72" i="16" s="1"/>
  <c r="AU72" i="16"/>
  <c r="AB72" i="16" s="1"/>
  <c r="AJ72" i="16" s="1"/>
  <c r="AV72" i="16"/>
  <c r="AC72" i="16" s="1"/>
  <c r="AK72" i="16" s="1"/>
  <c r="AW72" i="16"/>
  <c r="AD72" i="16" s="1"/>
  <c r="AL72" i="16" s="1"/>
  <c r="AX72" i="16"/>
  <c r="AE72" i="16" s="1"/>
  <c r="AM72" i="16" s="1"/>
  <c r="BP72" i="16"/>
  <c r="BS72" i="16"/>
  <c r="BT72" i="16"/>
  <c r="AZ72" i="16" s="1"/>
  <c r="BH72" i="16" s="1"/>
  <c r="BU72" i="16"/>
  <c r="BV72" i="16"/>
  <c r="P72" i="16" s="1"/>
  <c r="Q73" i="16"/>
  <c r="R73" i="16"/>
  <c r="S73" i="16"/>
  <c r="T73" i="16"/>
  <c r="U73" i="16"/>
  <c r="V73" i="16"/>
  <c r="W73" i="16"/>
  <c r="AQ73" i="16"/>
  <c r="AR73" i="16"/>
  <c r="Y73" i="16" s="1"/>
  <c r="AG73" i="16" s="1"/>
  <c r="AS73" i="16"/>
  <c r="Z73" i="16" s="1"/>
  <c r="AH73" i="16" s="1"/>
  <c r="AT73" i="16"/>
  <c r="AA73" i="16" s="1"/>
  <c r="AI73" i="16" s="1"/>
  <c r="AU73" i="16"/>
  <c r="AB73" i="16" s="1"/>
  <c r="AJ73" i="16" s="1"/>
  <c r="AV73" i="16"/>
  <c r="AC73" i="16" s="1"/>
  <c r="AK73" i="16" s="1"/>
  <c r="AW73" i="16"/>
  <c r="AD73" i="16" s="1"/>
  <c r="AL73" i="16" s="1"/>
  <c r="AX73" i="16"/>
  <c r="AE73" i="16" s="1"/>
  <c r="AM73" i="16" s="1"/>
  <c r="BP73" i="16"/>
  <c r="BS73" i="16"/>
  <c r="BT73" i="16"/>
  <c r="AZ73" i="16" s="1"/>
  <c r="BH73" i="16" s="1"/>
  <c r="BU73" i="16"/>
  <c r="BV73" i="16"/>
  <c r="P73" i="16" s="1"/>
  <c r="Q74" i="16"/>
  <c r="R74" i="16"/>
  <c r="S74" i="16"/>
  <c r="T74" i="16"/>
  <c r="U74" i="16"/>
  <c r="V74" i="16"/>
  <c r="W74" i="16"/>
  <c r="AQ74" i="16"/>
  <c r="AR74" i="16"/>
  <c r="AS74" i="16"/>
  <c r="AT74" i="16"/>
  <c r="AU74" i="16"/>
  <c r="AV74" i="16"/>
  <c r="AW74" i="16"/>
  <c r="AD74" i="16" s="1"/>
  <c r="AL74" i="16" s="1"/>
  <c r="AX74" i="16"/>
  <c r="AE74" i="16" s="1"/>
  <c r="AM74" i="16" s="1"/>
  <c r="BP74" i="16"/>
  <c r="BS74" i="16"/>
  <c r="BT74" i="16"/>
  <c r="BU74" i="16"/>
  <c r="BV74" i="16"/>
  <c r="P74" i="16" s="1"/>
  <c r="Q75" i="16"/>
  <c r="R75" i="16"/>
  <c r="S75" i="16"/>
  <c r="T75" i="16"/>
  <c r="U75" i="16"/>
  <c r="V75" i="16"/>
  <c r="W75" i="16"/>
  <c r="AQ75" i="16"/>
  <c r="AR75" i="16"/>
  <c r="Y75" i="16" s="1"/>
  <c r="AG75" i="16" s="1"/>
  <c r="AS75" i="16"/>
  <c r="Z75" i="16" s="1"/>
  <c r="AH75" i="16" s="1"/>
  <c r="AT75" i="16"/>
  <c r="AA75" i="16" s="1"/>
  <c r="AI75" i="16" s="1"/>
  <c r="AU75" i="16"/>
  <c r="AB75" i="16" s="1"/>
  <c r="AJ75" i="16" s="1"/>
  <c r="AV75" i="16"/>
  <c r="AC75" i="16" s="1"/>
  <c r="AK75" i="16" s="1"/>
  <c r="AW75" i="16"/>
  <c r="AD75" i="16" s="1"/>
  <c r="AL75" i="16" s="1"/>
  <c r="AX75" i="16"/>
  <c r="AE75" i="16" s="1"/>
  <c r="AM75" i="16" s="1"/>
  <c r="BP75" i="16"/>
  <c r="BS75" i="16"/>
  <c r="BT75" i="16"/>
  <c r="AZ75" i="16" s="1"/>
  <c r="BH75" i="16" s="1"/>
  <c r="BU75" i="16"/>
  <c r="BV75" i="16"/>
  <c r="P75" i="16" s="1"/>
  <c r="Q76" i="16"/>
  <c r="R76" i="16"/>
  <c r="S76" i="16"/>
  <c r="T76" i="16"/>
  <c r="U76" i="16"/>
  <c r="V76" i="16"/>
  <c r="W76" i="16"/>
  <c r="AQ76" i="16"/>
  <c r="AR76" i="16"/>
  <c r="Y76" i="16" s="1"/>
  <c r="AG76" i="16" s="1"/>
  <c r="AS76" i="16"/>
  <c r="Z76" i="16" s="1"/>
  <c r="AH76" i="16" s="1"/>
  <c r="AT76" i="16"/>
  <c r="AA76" i="16" s="1"/>
  <c r="AI76" i="16" s="1"/>
  <c r="AU76" i="16"/>
  <c r="AB76" i="16" s="1"/>
  <c r="AJ76" i="16" s="1"/>
  <c r="AV76" i="16"/>
  <c r="AC76" i="16" s="1"/>
  <c r="AK76" i="16" s="1"/>
  <c r="AW76" i="16"/>
  <c r="AD76" i="16" s="1"/>
  <c r="AL76" i="16" s="1"/>
  <c r="AX76" i="16"/>
  <c r="AE76" i="16" s="1"/>
  <c r="AM76" i="16" s="1"/>
  <c r="BP76" i="16"/>
  <c r="BS76" i="16"/>
  <c r="BT76" i="16"/>
  <c r="AZ76" i="16" s="1"/>
  <c r="BH76" i="16" s="1"/>
  <c r="BU76" i="16"/>
  <c r="BV76" i="16"/>
  <c r="P76" i="16" s="1"/>
  <c r="Q77" i="16"/>
  <c r="R77" i="16"/>
  <c r="S77" i="16"/>
  <c r="T77" i="16"/>
  <c r="U77" i="16"/>
  <c r="V77" i="16"/>
  <c r="W77" i="16"/>
  <c r="AQ77" i="16"/>
  <c r="AR77" i="16"/>
  <c r="Y77" i="16" s="1"/>
  <c r="AG77" i="16" s="1"/>
  <c r="AS77" i="16"/>
  <c r="Z77" i="16" s="1"/>
  <c r="AH77" i="16" s="1"/>
  <c r="AT77" i="16"/>
  <c r="AA77" i="16" s="1"/>
  <c r="AI77" i="16" s="1"/>
  <c r="AU77" i="16"/>
  <c r="AB77" i="16" s="1"/>
  <c r="AJ77" i="16" s="1"/>
  <c r="AV77" i="16"/>
  <c r="AC77" i="16" s="1"/>
  <c r="AK77" i="16" s="1"/>
  <c r="AW77" i="16"/>
  <c r="AD77" i="16" s="1"/>
  <c r="AL77" i="16" s="1"/>
  <c r="AX77" i="16"/>
  <c r="AE77" i="16" s="1"/>
  <c r="AM77" i="16" s="1"/>
  <c r="BP77" i="16"/>
  <c r="BS77" i="16"/>
  <c r="BT77" i="16"/>
  <c r="AZ77" i="16" s="1"/>
  <c r="BH77" i="16" s="1"/>
  <c r="BU77" i="16"/>
  <c r="BV77" i="16"/>
  <c r="P77" i="16" s="1"/>
  <c r="Q78" i="16"/>
  <c r="R78" i="16"/>
  <c r="S78" i="16"/>
  <c r="T78" i="16"/>
  <c r="U78" i="16"/>
  <c r="V78" i="16"/>
  <c r="W78" i="16"/>
  <c r="AQ78" i="16"/>
  <c r="AR78" i="16"/>
  <c r="Y78" i="16" s="1"/>
  <c r="AG78" i="16" s="1"/>
  <c r="AS78" i="16"/>
  <c r="Z78" i="16" s="1"/>
  <c r="AH78" i="16" s="1"/>
  <c r="AT78" i="16"/>
  <c r="AA78" i="16" s="1"/>
  <c r="AI78" i="16" s="1"/>
  <c r="AU78" i="16"/>
  <c r="AB78" i="16" s="1"/>
  <c r="AJ78" i="16" s="1"/>
  <c r="AV78" i="16"/>
  <c r="AC78" i="16" s="1"/>
  <c r="AK78" i="16" s="1"/>
  <c r="AW78" i="16"/>
  <c r="AD78" i="16" s="1"/>
  <c r="AL78" i="16" s="1"/>
  <c r="AX78" i="16"/>
  <c r="AE78" i="16" s="1"/>
  <c r="AM78" i="16" s="1"/>
  <c r="BP78" i="16"/>
  <c r="BS78" i="16"/>
  <c r="BT78" i="16"/>
  <c r="AZ78" i="16" s="1"/>
  <c r="BH78" i="16" s="1"/>
  <c r="BU78" i="16"/>
  <c r="BV78" i="16"/>
  <c r="P78" i="16" s="1"/>
  <c r="Q79" i="16"/>
  <c r="R79" i="16"/>
  <c r="S79" i="16"/>
  <c r="T79" i="16"/>
  <c r="U79" i="16"/>
  <c r="V79" i="16"/>
  <c r="W79" i="16"/>
  <c r="AQ79" i="16"/>
  <c r="AR79" i="16"/>
  <c r="Y79" i="16" s="1"/>
  <c r="AG79" i="16" s="1"/>
  <c r="AS79" i="16"/>
  <c r="Z79" i="16" s="1"/>
  <c r="AH79" i="16" s="1"/>
  <c r="AT79" i="16"/>
  <c r="AA79" i="16" s="1"/>
  <c r="AI79" i="16" s="1"/>
  <c r="AU79" i="16"/>
  <c r="AB79" i="16" s="1"/>
  <c r="AJ79" i="16" s="1"/>
  <c r="AV79" i="16"/>
  <c r="AC79" i="16" s="1"/>
  <c r="AK79" i="16" s="1"/>
  <c r="AW79" i="16"/>
  <c r="AD79" i="16" s="1"/>
  <c r="AL79" i="16" s="1"/>
  <c r="AX79" i="16"/>
  <c r="AE79" i="16" s="1"/>
  <c r="AM79" i="16" s="1"/>
  <c r="BP79" i="16"/>
  <c r="BS79" i="16"/>
  <c r="BT79" i="16"/>
  <c r="BU79" i="16"/>
  <c r="BV79" i="16"/>
  <c r="P79" i="16" s="1"/>
  <c r="Q80" i="16"/>
  <c r="R80" i="16"/>
  <c r="S80" i="16"/>
  <c r="T80" i="16"/>
  <c r="U80" i="16"/>
  <c r="V80" i="16"/>
  <c r="W80" i="16"/>
  <c r="AQ80" i="16"/>
  <c r="AR80" i="16"/>
  <c r="Y80" i="16" s="1"/>
  <c r="AG80" i="16" s="1"/>
  <c r="AS80" i="16"/>
  <c r="Z80" i="16" s="1"/>
  <c r="AH80" i="16" s="1"/>
  <c r="AT80" i="16"/>
  <c r="AA80" i="16" s="1"/>
  <c r="AI80" i="16" s="1"/>
  <c r="AU80" i="16"/>
  <c r="AB80" i="16" s="1"/>
  <c r="AJ80" i="16" s="1"/>
  <c r="AV80" i="16"/>
  <c r="AC80" i="16" s="1"/>
  <c r="AK80" i="16" s="1"/>
  <c r="AW80" i="16"/>
  <c r="AD80" i="16" s="1"/>
  <c r="AL80" i="16" s="1"/>
  <c r="AX80" i="16"/>
  <c r="AE80" i="16" s="1"/>
  <c r="AM80" i="16" s="1"/>
  <c r="BP80" i="16"/>
  <c r="BS80" i="16"/>
  <c r="BT80" i="16"/>
  <c r="AZ80" i="16" s="1"/>
  <c r="BH80" i="16" s="1"/>
  <c r="BU80" i="16"/>
  <c r="BV80" i="16"/>
  <c r="P80" i="16" s="1"/>
  <c r="Q81" i="16"/>
  <c r="R81" i="16"/>
  <c r="S81" i="16"/>
  <c r="T81" i="16"/>
  <c r="U81" i="16"/>
  <c r="V81" i="16"/>
  <c r="W81" i="16"/>
  <c r="AQ81" i="16"/>
  <c r="AR81" i="16"/>
  <c r="Y81" i="16" s="1"/>
  <c r="AG81" i="16" s="1"/>
  <c r="AS81" i="16"/>
  <c r="Z81" i="16" s="1"/>
  <c r="AH81" i="16" s="1"/>
  <c r="AT81" i="16"/>
  <c r="AA81" i="16" s="1"/>
  <c r="AI81" i="16" s="1"/>
  <c r="AU81" i="16"/>
  <c r="AB81" i="16" s="1"/>
  <c r="AJ81" i="16" s="1"/>
  <c r="AV81" i="16"/>
  <c r="AC81" i="16" s="1"/>
  <c r="AK81" i="16" s="1"/>
  <c r="AW81" i="16"/>
  <c r="AD81" i="16" s="1"/>
  <c r="AL81" i="16" s="1"/>
  <c r="AX81" i="16"/>
  <c r="AE81" i="16" s="1"/>
  <c r="AM81" i="16" s="1"/>
  <c r="BP81" i="16"/>
  <c r="BS81" i="16"/>
  <c r="BT81" i="16"/>
  <c r="AZ81" i="16" s="1"/>
  <c r="BH81" i="16" s="1"/>
  <c r="BU81" i="16"/>
  <c r="BV81" i="16"/>
  <c r="P81" i="16" s="1"/>
  <c r="Q82" i="16"/>
  <c r="R82" i="16"/>
  <c r="S82" i="16"/>
  <c r="T82" i="16"/>
  <c r="U82" i="16"/>
  <c r="V82" i="16"/>
  <c r="W82" i="16"/>
  <c r="AQ82" i="16"/>
  <c r="AR82" i="16"/>
  <c r="Y82" i="16" s="1"/>
  <c r="AG82" i="16" s="1"/>
  <c r="AS82" i="16"/>
  <c r="Z82" i="16" s="1"/>
  <c r="AH82" i="16" s="1"/>
  <c r="AT82" i="16"/>
  <c r="AA82" i="16" s="1"/>
  <c r="AI82" i="16" s="1"/>
  <c r="AU82" i="16"/>
  <c r="AB82" i="16" s="1"/>
  <c r="AJ82" i="16" s="1"/>
  <c r="AV82" i="16"/>
  <c r="AC82" i="16" s="1"/>
  <c r="AK82" i="16" s="1"/>
  <c r="AW82" i="16"/>
  <c r="AD82" i="16" s="1"/>
  <c r="AL82" i="16" s="1"/>
  <c r="AX82" i="16"/>
  <c r="AE82" i="16" s="1"/>
  <c r="AM82" i="16" s="1"/>
  <c r="BP82" i="16"/>
  <c r="BS82" i="16"/>
  <c r="BT82" i="16"/>
  <c r="AZ82" i="16" s="1"/>
  <c r="BH82" i="16" s="1"/>
  <c r="BU82" i="16"/>
  <c r="BV82" i="16"/>
  <c r="P82" i="16" s="1"/>
  <c r="Q83" i="16"/>
  <c r="R83" i="16"/>
  <c r="S83" i="16"/>
  <c r="T83" i="16"/>
  <c r="U83" i="16"/>
  <c r="V83" i="16"/>
  <c r="W83" i="16"/>
  <c r="AQ83" i="16"/>
  <c r="AR83" i="16"/>
  <c r="Y83" i="16" s="1"/>
  <c r="AG83" i="16" s="1"/>
  <c r="AS83" i="16"/>
  <c r="Z83" i="16" s="1"/>
  <c r="AH83" i="16" s="1"/>
  <c r="AT83" i="16"/>
  <c r="AA83" i="16" s="1"/>
  <c r="AI83" i="16" s="1"/>
  <c r="AU83" i="16"/>
  <c r="AB83" i="16" s="1"/>
  <c r="AJ83" i="16" s="1"/>
  <c r="AV83" i="16"/>
  <c r="AC83" i="16" s="1"/>
  <c r="AK83" i="16" s="1"/>
  <c r="AW83" i="16"/>
  <c r="AD83" i="16" s="1"/>
  <c r="AL83" i="16" s="1"/>
  <c r="AX83" i="16"/>
  <c r="AE83" i="16" s="1"/>
  <c r="AM83" i="16" s="1"/>
  <c r="BP83" i="16"/>
  <c r="BS83" i="16"/>
  <c r="BT83" i="16"/>
  <c r="AZ83" i="16" s="1"/>
  <c r="BH83" i="16" s="1"/>
  <c r="BU83" i="16"/>
  <c r="BV83" i="16"/>
  <c r="P83" i="16" s="1"/>
  <c r="Q84" i="16"/>
  <c r="R84" i="16"/>
  <c r="S84" i="16"/>
  <c r="T84" i="16"/>
  <c r="U84" i="16"/>
  <c r="V84" i="16"/>
  <c r="W84" i="16"/>
  <c r="AQ84" i="16"/>
  <c r="AR84" i="16"/>
  <c r="Y84" i="16" s="1"/>
  <c r="AG84" i="16" s="1"/>
  <c r="AS84" i="16"/>
  <c r="Z84" i="16" s="1"/>
  <c r="AH84" i="16" s="1"/>
  <c r="AT84" i="16"/>
  <c r="AA84" i="16" s="1"/>
  <c r="AI84" i="16" s="1"/>
  <c r="AU84" i="16"/>
  <c r="AB84" i="16" s="1"/>
  <c r="AJ84" i="16" s="1"/>
  <c r="AV84" i="16"/>
  <c r="AC84" i="16" s="1"/>
  <c r="AK84" i="16" s="1"/>
  <c r="AW84" i="16"/>
  <c r="AD84" i="16" s="1"/>
  <c r="AL84" i="16" s="1"/>
  <c r="AX84" i="16"/>
  <c r="AE84" i="16" s="1"/>
  <c r="AM84" i="16" s="1"/>
  <c r="BP84" i="16"/>
  <c r="BS84" i="16"/>
  <c r="BT84" i="16"/>
  <c r="AZ84" i="16" s="1"/>
  <c r="BH84" i="16" s="1"/>
  <c r="BU84" i="16"/>
  <c r="BV84" i="16"/>
  <c r="P84" i="16" s="1"/>
  <c r="Q85" i="16"/>
  <c r="R85" i="16"/>
  <c r="S85" i="16"/>
  <c r="T85" i="16"/>
  <c r="U85" i="16"/>
  <c r="V85" i="16"/>
  <c r="W85" i="16"/>
  <c r="AQ85" i="16"/>
  <c r="AR85" i="16"/>
  <c r="Y85" i="16" s="1"/>
  <c r="AG85" i="16" s="1"/>
  <c r="AS85" i="16"/>
  <c r="Z85" i="16" s="1"/>
  <c r="AH85" i="16" s="1"/>
  <c r="AT85" i="16"/>
  <c r="AA85" i="16" s="1"/>
  <c r="AI85" i="16" s="1"/>
  <c r="AU85" i="16"/>
  <c r="AB85" i="16" s="1"/>
  <c r="AJ85" i="16" s="1"/>
  <c r="AV85" i="16"/>
  <c r="AC85" i="16" s="1"/>
  <c r="AK85" i="16" s="1"/>
  <c r="AW85" i="16"/>
  <c r="AD85" i="16" s="1"/>
  <c r="AL85" i="16" s="1"/>
  <c r="AX85" i="16"/>
  <c r="AE85" i="16" s="1"/>
  <c r="AM85" i="16" s="1"/>
  <c r="BP85" i="16"/>
  <c r="BS85" i="16"/>
  <c r="BT85" i="16"/>
  <c r="AZ85" i="16" s="1"/>
  <c r="BH85" i="16" s="1"/>
  <c r="BU85" i="16"/>
  <c r="BV85" i="16"/>
  <c r="P85" i="16" s="1"/>
  <c r="Q86" i="16"/>
  <c r="R86" i="16"/>
  <c r="S86" i="16"/>
  <c r="T86" i="16"/>
  <c r="U86" i="16"/>
  <c r="V86" i="16"/>
  <c r="W86" i="16"/>
  <c r="AQ86" i="16"/>
  <c r="AR86" i="16"/>
  <c r="Y86" i="16" s="1"/>
  <c r="AG86" i="16" s="1"/>
  <c r="AS86" i="16"/>
  <c r="Z86" i="16" s="1"/>
  <c r="AH86" i="16" s="1"/>
  <c r="AT86" i="16"/>
  <c r="AA86" i="16" s="1"/>
  <c r="AI86" i="16" s="1"/>
  <c r="AU86" i="16"/>
  <c r="AB86" i="16" s="1"/>
  <c r="AJ86" i="16" s="1"/>
  <c r="AV86" i="16"/>
  <c r="AC86" i="16" s="1"/>
  <c r="AK86" i="16" s="1"/>
  <c r="AW86" i="16"/>
  <c r="AD86" i="16" s="1"/>
  <c r="AL86" i="16" s="1"/>
  <c r="AX86" i="16"/>
  <c r="AE86" i="16" s="1"/>
  <c r="AM86" i="16" s="1"/>
  <c r="BP86" i="16"/>
  <c r="BS86" i="16"/>
  <c r="BT86" i="16"/>
  <c r="AZ86" i="16" s="1"/>
  <c r="BH86" i="16" s="1"/>
  <c r="BU86" i="16"/>
  <c r="BV86" i="16"/>
  <c r="P86" i="16" s="1"/>
  <c r="Q87" i="16"/>
  <c r="R87" i="16"/>
  <c r="S87" i="16"/>
  <c r="T87" i="16"/>
  <c r="U87" i="16"/>
  <c r="V87" i="16"/>
  <c r="W87" i="16"/>
  <c r="AQ87" i="16"/>
  <c r="AR87" i="16"/>
  <c r="Y87" i="16" s="1"/>
  <c r="AG87" i="16" s="1"/>
  <c r="AS87" i="16"/>
  <c r="Z87" i="16" s="1"/>
  <c r="AH87" i="16" s="1"/>
  <c r="AT87" i="16"/>
  <c r="AA87" i="16" s="1"/>
  <c r="AI87" i="16" s="1"/>
  <c r="AU87" i="16"/>
  <c r="AB87" i="16" s="1"/>
  <c r="AJ87" i="16" s="1"/>
  <c r="AV87" i="16"/>
  <c r="AC87" i="16" s="1"/>
  <c r="AK87" i="16" s="1"/>
  <c r="AW87" i="16"/>
  <c r="AD87" i="16" s="1"/>
  <c r="AX87" i="16"/>
  <c r="AE87" i="16" s="1"/>
  <c r="BP87" i="16"/>
  <c r="BS87" i="16"/>
  <c r="BT87" i="16"/>
  <c r="BU87" i="16"/>
  <c r="BV87" i="16"/>
  <c r="P87" i="16" s="1"/>
  <c r="Q88" i="16"/>
  <c r="R88" i="16"/>
  <c r="S88" i="16"/>
  <c r="T88" i="16"/>
  <c r="U88" i="16"/>
  <c r="V88" i="16"/>
  <c r="W88" i="16"/>
  <c r="AQ88" i="16"/>
  <c r="AR88" i="16"/>
  <c r="Y88" i="16" s="1"/>
  <c r="AG88" i="16" s="1"/>
  <c r="AS88" i="16"/>
  <c r="Z88" i="16" s="1"/>
  <c r="AH88" i="16" s="1"/>
  <c r="AT88" i="16"/>
  <c r="AA88" i="16" s="1"/>
  <c r="AI88" i="16" s="1"/>
  <c r="AU88" i="16"/>
  <c r="AB88" i="16" s="1"/>
  <c r="AJ88" i="16" s="1"/>
  <c r="AV88" i="16"/>
  <c r="AC88" i="16" s="1"/>
  <c r="AK88" i="16" s="1"/>
  <c r="AW88" i="16"/>
  <c r="AD88" i="16" s="1"/>
  <c r="AL88" i="16" s="1"/>
  <c r="AX88" i="16"/>
  <c r="AE88" i="16" s="1"/>
  <c r="AM88" i="16" s="1"/>
  <c r="BP88" i="16"/>
  <c r="BS88" i="16"/>
  <c r="BT88" i="16"/>
  <c r="AZ88" i="16" s="1"/>
  <c r="BH88" i="16" s="1"/>
  <c r="BU88" i="16"/>
  <c r="BV88" i="16"/>
  <c r="P88" i="16" s="1"/>
  <c r="Q89" i="16"/>
  <c r="R89" i="16"/>
  <c r="S89" i="16"/>
  <c r="T89" i="16"/>
  <c r="U89" i="16"/>
  <c r="V89" i="16"/>
  <c r="W89" i="16"/>
  <c r="AQ89" i="16"/>
  <c r="AR89" i="16"/>
  <c r="Y89" i="16" s="1"/>
  <c r="AG89" i="16" s="1"/>
  <c r="AS89" i="16"/>
  <c r="Z89" i="16" s="1"/>
  <c r="AH89" i="16" s="1"/>
  <c r="AT89" i="16"/>
  <c r="AA89" i="16" s="1"/>
  <c r="AI89" i="16" s="1"/>
  <c r="AU89" i="16"/>
  <c r="AB89" i="16" s="1"/>
  <c r="AJ89" i="16" s="1"/>
  <c r="AV89" i="16"/>
  <c r="AC89" i="16" s="1"/>
  <c r="AK89" i="16" s="1"/>
  <c r="AW89" i="16"/>
  <c r="AD89" i="16" s="1"/>
  <c r="AL89" i="16" s="1"/>
  <c r="AX89" i="16"/>
  <c r="AE89" i="16" s="1"/>
  <c r="AM89" i="16" s="1"/>
  <c r="BP89" i="16"/>
  <c r="BS89" i="16"/>
  <c r="BT89" i="16"/>
  <c r="AZ89" i="16" s="1"/>
  <c r="BH89" i="16" s="1"/>
  <c r="BU89" i="16"/>
  <c r="BV89" i="16"/>
  <c r="P89" i="16" s="1"/>
  <c r="Q90" i="16"/>
  <c r="R90" i="16"/>
  <c r="S90" i="16"/>
  <c r="T90" i="16"/>
  <c r="U90" i="16"/>
  <c r="V90" i="16"/>
  <c r="W90" i="16"/>
  <c r="AQ90" i="16"/>
  <c r="AR90" i="16"/>
  <c r="Y90" i="16" s="1"/>
  <c r="AS90" i="16"/>
  <c r="Z90" i="16" s="1"/>
  <c r="AH90" i="16" s="1"/>
  <c r="AT90" i="16"/>
  <c r="AA90" i="16" s="1"/>
  <c r="AI90" i="16" s="1"/>
  <c r="AU90" i="16"/>
  <c r="AB90" i="16" s="1"/>
  <c r="AJ90" i="16" s="1"/>
  <c r="AV90" i="16"/>
  <c r="AC90" i="16" s="1"/>
  <c r="AK90" i="16" s="1"/>
  <c r="AW90" i="16"/>
  <c r="AD90" i="16" s="1"/>
  <c r="AL90" i="16" s="1"/>
  <c r="AX90" i="16"/>
  <c r="AE90" i="16" s="1"/>
  <c r="AM90" i="16" s="1"/>
  <c r="BP90" i="16"/>
  <c r="BS90" i="16"/>
  <c r="BT90" i="16"/>
  <c r="AZ90" i="16" s="1"/>
  <c r="BH90" i="16" s="1"/>
  <c r="BU90" i="16"/>
  <c r="BV90" i="16"/>
  <c r="P90" i="16" s="1"/>
  <c r="Q91" i="16"/>
  <c r="R91" i="16"/>
  <c r="S91" i="16"/>
  <c r="T91" i="16"/>
  <c r="U91" i="16"/>
  <c r="V91" i="16"/>
  <c r="W91" i="16"/>
  <c r="AQ91" i="16"/>
  <c r="AR91" i="16"/>
  <c r="Y91" i="16" s="1"/>
  <c r="AG91" i="16" s="1"/>
  <c r="AS91" i="16"/>
  <c r="Z91" i="16" s="1"/>
  <c r="AH91" i="16" s="1"/>
  <c r="AT91" i="16"/>
  <c r="AA91" i="16" s="1"/>
  <c r="AI91" i="16" s="1"/>
  <c r="AU91" i="16"/>
  <c r="AB91" i="16" s="1"/>
  <c r="AJ91" i="16" s="1"/>
  <c r="AV91" i="16"/>
  <c r="AC91" i="16" s="1"/>
  <c r="AK91" i="16" s="1"/>
  <c r="AW91" i="16"/>
  <c r="AD91" i="16" s="1"/>
  <c r="AL91" i="16" s="1"/>
  <c r="AX91" i="16"/>
  <c r="AE91" i="16" s="1"/>
  <c r="AM91" i="16" s="1"/>
  <c r="BP91" i="16"/>
  <c r="BS91" i="16"/>
  <c r="BT91" i="16"/>
  <c r="AZ91" i="16" s="1"/>
  <c r="BH91" i="16" s="1"/>
  <c r="BU91" i="16"/>
  <c r="BV91" i="16"/>
  <c r="P91" i="16" s="1"/>
  <c r="Q92" i="16"/>
  <c r="R92" i="16"/>
  <c r="S92" i="16"/>
  <c r="T92" i="16"/>
  <c r="U92" i="16"/>
  <c r="V92" i="16"/>
  <c r="W92" i="16"/>
  <c r="AQ92" i="16"/>
  <c r="AR92" i="16"/>
  <c r="Y92" i="16" s="1"/>
  <c r="AG92" i="16" s="1"/>
  <c r="AS92" i="16"/>
  <c r="Z92" i="16" s="1"/>
  <c r="AH92" i="16" s="1"/>
  <c r="AT92" i="16"/>
  <c r="AA92" i="16" s="1"/>
  <c r="AI92" i="16" s="1"/>
  <c r="AU92" i="16"/>
  <c r="AB92" i="16" s="1"/>
  <c r="AJ92" i="16" s="1"/>
  <c r="AV92" i="16"/>
  <c r="AC92" i="16" s="1"/>
  <c r="AK92" i="16" s="1"/>
  <c r="AW92" i="16"/>
  <c r="AD92" i="16" s="1"/>
  <c r="AL92" i="16" s="1"/>
  <c r="AX92" i="16"/>
  <c r="AE92" i="16" s="1"/>
  <c r="AM92" i="16" s="1"/>
  <c r="BP92" i="16"/>
  <c r="BS92" i="16"/>
  <c r="BT92" i="16"/>
  <c r="AZ92" i="16" s="1"/>
  <c r="BH92" i="16" s="1"/>
  <c r="BU92" i="16"/>
  <c r="BV92" i="16"/>
  <c r="P92" i="16" s="1"/>
  <c r="Q93" i="16"/>
  <c r="R93" i="16"/>
  <c r="S93" i="16"/>
  <c r="T93" i="16"/>
  <c r="U93" i="16"/>
  <c r="V93" i="16"/>
  <c r="W93" i="16"/>
  <c r="AQ93" i="16"/>
  <c r="AR93" i="16"/>
  <c r="Y93" i="16" s="1"/>
  <c r="AG93" i="16" s="1"/>
  <c r="AS93" i="16"/>
  <c r="Z93" i="16" s="1"/>
  <c r="AH93" i="16" s="1"/>
  <c r="AT93" i="16"/>
  <c r="AA93" i="16" s="1"/>
  <c r="AI93" i="16" s="1"/>
  <c r="AU93" i="16"/>
  <c r="AB93" i="16" s="1"/>
  <c r="AJ93" i="16" s="1"/>
  <c r="AV93" i="16"/>
  <c r="AC93" i="16" s="1"/>
  <c r="AK93" i="16" s="1"/>
  <c r="AW93" i="16"/>
  <c r="AD93" i="16" s="1"/>
  <c r="AX93" i="16"/>
  <c r="AE93" i="16" s="1"/>
  <c r="AM93" i="16" s="1"/>
  <c r="BP93" i="16"/>
  <c r="BS93" i="16"/>
  <c r="BT93" i="16"/>
  <c r="AZ93" i="16" s="1"/>
  <c r="BH93" i="16" s="1"/>
  <c r="BU93" i="16"/>
  <c r="BV93" i="16"/>
  <c r="P93" i="16" s="1"/>
  <c r="Q94" i="16"/>
  <c r="R94" i="16"/>
  <c r="S94" i="16"/>
  <c r="T94" i="16"/>
  <c r="U94" i="16"/>
  <c r="V94" i="16"/>
  <c r="W94" i="16"/>
  <c r="AQ94" i="16"/>
  <c r="AR94" i="16"/>
  <c r="Y94" i="16" s="1"/>
  <c r="AG94" i="16" s="1"/>
  <c r="AS94" i="16"/>
  <c r="Z94" i="16" s="1"/>
  <c r="AH94" i="16" s="1"/>
  <c r="AT94" i="16"/>
  <c r="AA94" i="16" s="1"/>
  <c r="AI94" i="16" s="1"/>
  <c r="AU94" i="16"/>
  <c r="AB94" i="16" s="1"/>
  <c r="AJ94" i="16" s="1"/>
  <c r="AV94" i="16"/>
  <c r="AC94" i="16" s="1"/>
  <c r="AK94" i="16" s="1"/>
  <c r="AW94" i="16"/>
  <c r="AD94" i="16" s="1"/>
  <c r="AL94" i="16" s="1"/>
  <c r="AX94" i="16"/>
  <c r="AE94" i="16" s="1"/>
  <c r="AM94" i="16" s="1"/>
  <c r="BP94" i="16"/>
  <c r="BS94" i="16"/>
  <c r="BT94" i="16"/>
  <c r="AZ94" i="16" s="1"/>
  <c r="BH94" i="16" s="1"/>
  <c r="BU94" i="16"/>
  <c r="BV94" i="16"/>
  <c r="P94" i="16" s="1"/>
  <c r="Q95" i="16"/>
  <c r="R95" i="16"/>
  <c r="S95" i="16"/>
  <c r="T95" i="16"/>
  <c r="U95" i="16"/>
  <c r="V95" i="16"/>
  <c r="W95" i="16"/>
  <c r="AQ95" i="16"/>
  <c r="AR95" i="16"/>
  <c r="Y95" i="16" s="1"/>
  <c r="AG95" i="16" s="1"/>
  <c r="AS95" i="16"/>
  <c r="Z95" i="16" s="1"/>
  <c r="AH95" i="16" s="1"/>
  <c r="AT95" i="16"/>
  <c r="AA95" i="16" s="1"/>
  <c r="AI95" i="16" s="1"/>
  <c r="AU95" i="16"/>
  <c r="AB95" i="16" s="1"/>
  <c r="AJ95" i="16" s="1"/>
  <c r="AV95" i="16"/>
  <c r="AC95" i="16" s="1"/>
  <c r="AK95" i="16" s="1"/>
  <c r="AW95" i="16"/>
  <c r="AD95" i="16" s="1"/>
  <c r="AL95" i="16" s="1"/>
  <c r="AX95" i="16"/>
  <c r="AE95" i="16" s="1"/>
  <c r="AM95" i="16" s="1"/>
  <c r="BP95" i="16"/>
  <c r="BS95" i="16"/>
  <c r="BT95" i="16"/>
  <c r="AZ95" i="16" s="1"/>
  <c r="BH95" i="16" s="1"/>
  <c r="BU95" i="16"/>
  <c r="BV95" i="16"/>
  <c r="P95" i="16" s="1"/>
  <c r="Q96" i="16"/>
  <c r="R96" i="16"/>
  <c r="S96" i="16"/>
  <c r="T96" i="16"/>
  <c r="U96" i="16"/>
  <c r="V96" i="16"/>
  <c r="W96" i="16"/>
  <c r="AQ96" i="16"/>
  <c r="AR96" i="16"/>
  <c r="Y96" i="16" s="1"/>
  <c r="AS96" i="16"/>
  <c r="Z96" i="16" s="1"/>
  <c r="AT96" i="16"/>
  <c r="AA96" i="16" s="1"/>
  <c r="AU96" i="16"/>
  <c r="AB96" i="16" s="1"/>
  <c r="AV96" i="16"/>
  <c r="AC96" i="16" s="1"/>
  <c r="AW96" i="16"/>
  <c r="AD96" i="16" s="1"/>
  <c r="AX96" i="16"/>
  <c r="AE96" i="16" s="1"/>
  <c r="BP96" i="16"/>
  <c r="BS96" i="16"/>
  <c r="BT96" i="16"/>
  <c r="BU96" i="16"/>
  <c r="BV96" i="16"/>
  <c r="P96" i="16" s="1"/>
  <c r="Q97" i="16"/>
  <c r="R97" i="16"/>
  <c r="S97" i="16"/>
  <c r="T97" i="16"/>
  <c r="U97" i="16"/>
  <c r="V97" i="16"/>
  <c r="W97" i="16"/>
  <c r="AQ97" i="16"/>
  <c r="AR97" i="16"/>
  <c r="Y97" i="16" s="1"/>
  <c r="AG97" i="16" s="1"/>
  <c r="AS97" i="16"/>
  <c r="Z97" i="16" s="1"/>
  <c r="AH97" i="16" s="1"/>
  <c r="AT97" i="16"/>
  <c r="AA97" i="16" s="1"/>
  <c r="AI97" i="16" s="1"/>
  <c r="AU97" i="16"/>
  <c r="AB97" i="16" s="1"/>
  <c r="AJ97" i="16" s="1"/>
  <c r="AV97" i="16"/>
  <c r="AC97" i="16" s="1"/>
  <c r="AK97" i="16" s="1"/>
  <c r="AW97" i="16"/>
  <c r="AD97" i="16" s="1"/>
  <c r="AL97" i="16" s="1"/>
  <c r="AX97" i="16"/>
  <c r="AE97" i="16" s="1"/>
  <c r="AM97" i="16" s="1"/>
  <c r="BP97" i="16"/>
  <c r="BS97" i="16"/>
  <c r="BT97" i="16"/>
  <c r="AZ97" i="16" s="1"/>
  <c r="BH97" i="16" s="1"/>
  <c r="BU97" i="16"/>
  <c r="BV97" i="16"/>
  <c r="P97" i="16" s="1"/>
  <c r="Q98" i="16"/>
  <c r="R98" i="16"/>
  <c r="S98" i="16"/>
  <c r="T98" i="16"/>
  <c r="U98" i="16"/>
  <c r="V98" i="16"/>
  <c r="W98" i="16"/>
  <c r="AQ98" i="16"/>
  <c r="AR98" i="16"/>
  <c r="Y98" i="16" s="1"/>
  <c r="AG98" i="16" s="1"/>
  <c r="AS98" i="16"/>
  <c r="Z98" i="16" s="1"/>
  <c r="AH98" i="16" s="1"/>
  <c r="AT98" i="16"/>
  <c r="AA98" i="16" s="1"/>
  <c r="AI98" i="16" s="1"/>
  <c r="AU98" i="16"/>
  <c r="AB98" i="16" s="1"/>
  <c r="AJ98" i="16" s="1"/>
  <c r="AV98" i="16"/>
  <c r="AC98" i="16" s="1"/>
  <c r="AK98" i="16" s="1"/>
  <c r="AW98" i="16"/>
  <c r="AD98" i="16" s="1"/>
  <c r="AL98" i="16" s="1"/>
  <c r="AX98" i="16"/>
  <c r="AE98" i="16" s="1"/>
  <c r="AM98" i="16" s="1"/>
  <c r="BP98" i="16"/>
  <c r="BS98" i="16"/>
  <c r="BT98" i="16"/>
  <c r="AZ98" i="16" s="1"/>
  <c r="BH98" i="16" s="1"/>
  <c r="BU98" i="16"/>
  <c r="BV98" i="16"/>
  <c r="P98" i="16" s="1"/>
  <c r="Q99" i="16"/>
  <c r="R99" i="16"/>
  <c r="S99" i="16"/>
  <c r="T99" i="16"/>
  <c r="U99" i="16"/>
  <c r="V99" i="16"/>
  <c r="W99" i="16"/>
  <c r="AQ99" i="16"/>
  <c r="AR99" i="16"/>
  <c r="Y99" i="16" s="1"/>
  <c r="AG99" i="16" s="1"/>
  <c r="AS99" i="16"/>
  <c r="Z99" i="16" s="1"/>
  <c r="AH99" i="16" s="1"/>
  <c r="AT99" i="16"/>
  <c r="AA99" i="16" s="1"/>
  <c r="AI99" i="16" s="1"/>
  <c r="AU99" i="16"/>
  <c r="AB99" i="16" s="1"/>
  <c r="AJ99" i="16" s="1"/>
  <c r="AV99" i="16"/>
  <c r="AC99" i="16" s="1"/>
  <c r="AK99" i="16" s="1"/>
  <c r="AW99" i="16"/>
  <c r="AD99" i="16" s="1"/>
  <c r="AL99" i="16" s="1"/>
  <c r="AX99" i="16"/>
  <c r="AE99" i="16" s="1"/>
  <c r="AM99" i="16" s="1"/>
  <c r="BP99" i="16"/>
  <c r="BS99" i="16"/>
  <c r="BT99" i="16"/>
  <c r="AZ99" i="16" s="1"/>
  <c r="BH99" i="16" s="1"/>
  <c r="BU99" i="16"/>
  <c r="BV99" i="16"/>
  <c r="P99" i="16" s="1"/>
  <c r="Q100" i="16"/>
  <c r="R100" i="16"/>
  <c r="S100" i="16"/>
  <c r="T100" i="16"/>
  <c r="U100" i="16"/>
  <c r="V100" i="16"/>
  <c r="W100" i="16"/>
  <c r="AQ100" i="16"/>
  <c r="AR100" i="16"/>
  <c r="Y100" i="16" s="1"/>
  <c r="AG100" i="16" s="1"/>
  <c r="AS100" i="16"/>
  <c r="Z100" i="16" s="1"/>
  <c r="AH100" i="16" s="1"/>
  <c r="AT100" i="16"/>
  <c r="AA100" i="16" s="1"/>
  <c r="AI100" i="16" s="1"/>
  <c r="AU100" i="16"/>
  <c r="AB100" i="16" s="1"/>
  <c r="AJ100" i="16" s="1"/>
  <c r="AV100" i="16"/>
  <c r="AC100" i="16" s="1"/>
  <c r="AK100" i="16" s="1"/>
  <c r="AW100" i="16"/>
  <c r="AD100" i="16" s="1"/>
  <c r="AL100" i="16" s="1"/>
  <c r="AX100" i="16"/>
  <c r="AE100" i="16" s="1"/>
  <c r="AM100" i="16" s="1"/>
  <c r="BP100" i="16"/>
  <c r="BS100" i="16"/>
  <c r="BT100" i="16"/>
  <c r="AZ100" i="16" s="1"/>
  <c r="BH100" i="16" s="1"/>
  <c r="BU100" i="16"/>
  <c r="BV100" i="16"/>
  <c r="P100" i="16" s="1"/>
  <c r="Q101" i="16"/>
  <c r="R101" i="16"/>
  <c r="S101" i="16"/>
  <c r="T101" i="16"/>
  <c r="U101" i="16"/>
  <c r="V101" i="16"/>
  <c r="W101" i="16"/>
  <c r="AQ101" i="16"/>
  <c r="AR101" i="16"/>
  <c r="Y101" i="16" s="1"/>
  <c r="AG101" i="16" s="1"/>
  <c r="AS101" i="16"/>
  <c r="Z101" i="16" s="1"/>
  <c r="AH101" i="16" s="1"/>
  <c r="AT101" i="16"/>
  <c r="AA101" i="16" s="1"/>
  <c r="AI101" i="16" s="1"/>
  <c r="AU101" i="16"/>
  <c r="AB101" i="16" s="1"/>
  <c r="AJ101" i="16" s="1"/>
  <c r="AV101" i="16"/>
  <c r="AC101" i="16" s="1"/>
  <c r="AK101" i="16" s="1"/>
  <c r="AW101" i="16"/>
  <c r="AD101" i="16" s="1"/>
  <c r="AL101" i="16" s="1"/>
  <c r="AX101" i="16"/>
  <c r="AE101" i="16" s="1"/>
  <c r="AM101" i="16" s="1"/>
  <c r="BP101" i="16"/>
  <c r="BS101" i="16"/>
  <c r="BT101" i="16"/>
  <c r="AZ101" i="16" s="1"/>
  <c r="BH101" i="16" s="1"/>
  <c r="BU101" i="16"/>
  <c r="BV101" i="16"/>
  <c r="P101" i="16" s="1"/>
  <c r="Q102" i="16"/>
  <c r="R102" i="16"/>
  <c r="S102" i="16"/>
  <c r="T102" i="16"/>
  <c r="U102" i="16"/>
  <c r="V102" i="16"/>
  <c r="W102" i="16"/>
  <c r="AQ102" i="16"/>
  <c r="AR102" i="16"/>
  <c r="Y102" i="16" s="1"/>
  <c r="AG102" i="16" s="1"/>
  <c r="AS102" i="16"/>
  <c r="Z102" i="16" s="1"/>
  <c r="AT102" i="16"/>
  <c r="AA102" i="16" s="1"/>
  <c r="AI102" i="16" s="1"/>
  <c r="AU102" i="16"/>
  <c r="AB102" i="16" s="1"/>
  <c r="AJ102" i="16" s="1"/>
  <c r="AV102" i="16"/>
  <c r="AC102" i="16" s="1"/>
  <c r="AK102" i="16" s="1"/>
  <c r="AW102" i="16"/>
  <c r="AD102" i="16" s="1"/>
  <c r="AL102" i="16" s="1"/>
  <c r="AX102" i="16"/>
  <c r="AE102" i="16" s="1"/>
  <c r="AM102" i="16" s="1"/>
  <c r="BP102" i="16"/>
  <c r="BS102" i="16"/>
  <c r="BT102" i="16"/>
  <c r="AZ102" i="16" s="1"/>
  <c r="BH102" i="16" s="1"/>
  <c r="BU102" i="16"/>
  <c r="BV102" i="16"/>
  <c r="P102" i="16" s="1"/>
  <c r="Q103" i="16"/>
  <c r="R103" i="16"/>
  <c r="S103" i="16"/>
  <c r="T103" i="16"/>
  <c r="U103" i="16"/>
  <c r="V103" i="16"/>
  <c r="W103" i="16"/>
  <c r="AQ103" i="16"/>
  <c r="AR103" i="16"/>
  <c r="Y103" i="16" s="1"/>
  <c r="AG103" i="16" s="1"/>
  <c r="AS103" i="16"/>
  <c r="Z103" i="16" s="1"/>
  <c r="AH103" i="16" s="1"/>
  <c r="AT103" i="16"/>
  <c r="AA103" i="16" s="1"/>
  <c r="AI103" i="16" s="1"/>
  <c r="AU103" i="16"/>
  <c r="AB103" i="16" s="1"/>
  <c r="AJ103" i="16" s="1"/>
  <c r="AV103" i="16"/>
  <c r="AC103" i="16" s="1"/>
  <c r="AK103" i="16" s="1"/>
  <c r="AW103" i="16"/>
  <c r="AD103" i="16" s="1"/>
  <c r="AL103" i="16" s="1"/>
  <c r="AX103" i="16"/>
  <c r="AE103" i="16" s="1"/>
  <c r="AM103" i="16" s="1"/>
  <c r="BP103" i="16"/>
  <c r="BS103" i="16"/>
  <c r="BT103" i="16"/>
  <c r="AZ103" i="16" s="1"/>
  <c r="BH103" i="16" s="1"/>
  <c r="BU103" i="16"/>
  <c r="BV103" i="16"/>
  <c r="P103" i="16" s="1"/>
  <c r="Q104" i="16"/>
  <c r="R104" i="16"/>
  <c r="S104" i="16"/>
  <c r="T104" i="16"/>
  <c r="U104" i="16"/>
  <c r="V104" i="16"/>
  <c r="W104" i="16"/>
  <c r="AQ104" i="16"/>
  <c r="AR104" i="16"/>
  <c r="Y104" i="16" s="1"/>
  <c r="AG104" i="16" s="1"/>
  <c r="AS104" i="16"/>
  <c r="Z104" i="16" s="1"/>
  <c r="AH104" i="16" s="1"/>
  <c r="AT104" i="16"/>
  <c r="AA104" i="16" s="1"/>
  <c r="AI104" i="16" s="1"/>
  <c r="AU104" i="16"/>
  <c r="AB104" i="16" s="1"/>
  <c r="AJ104" i="16" s="1"/>
  <c r="AV104" i="16"/>
  <c r="AC104" i="16" s="1"/>
  <c r="AK104" i="16" s="1"/>
  <c r="AW104" i="16"/>
  <c r="AD104" i="16" s="1"/>
  <c r="AL104" i="16" s="1"/>
  <c r="AX104" i="16"/>
  <c r="AE104" i="16" s="1"/>
  <c r="AM104" i="16" s="1"/>
  <c r="BP104" i="16"/>
  <c r="BS104" i="16"/>
  <c r="BT104" i="16"/>
  <c r="AZ104" i="16" s="1"/>
  <c r="BH104" i="16" s="1"/>
  <c r="BU104" i="16"/>
  <c r="BV104" i="16"/>
  <c r="P104" i="16" s="1"/>
  <c r="Q105" i="16"/>
  <c r="R105" i="16"/>
  <c r="S105" i="16"/>
  <c r="T105" i="16"/>
  <c r="U105" i="16"/>
  <c r="V105" i="16"/>
  <c r="W105" i="16"/>
  <c r="AQ105" i="16"/>
  <c r="AR105" i="16"/>
  <c r="Y105" i="16" s="1"/>
  <c r="AG105" i="16" s="1"/>
  <c r="AS105" i="16"/>
  <c r="Z105" i="16" s="1"/>
  <c r="AH105" i="16" s="1"/>
  <c r="AT105" i="16"/>
  <c r="AA105" i="16" s="1"/>
  <c r="AI105" i="16" s="1"/>
  <c r="AU105" i="16"/>
  <c r="AB105" i="16" s="1"/>
  <c r="AJ105" i="16" s="1"/>
  <c r="AV105" i="16"/>
  <c r="AC105" i="16" s="1"/>
  <c r="AK105" i="16" s="1"/>
  <c r="AW105" i="16"/>
  <c r="AD105" i="16" s="1"/>
  <c r="AL105" i="16" s="1"/>
  <c r="AX105" i="16"/>
  <c r="AE105" i="16" s="1"/>
  <c r="AM105" i="16" s="1"/>
  <c r="BP105" i="16"/>
  <c r="BS105" i="16"/>
  <c r="BT105" i="16"/>
  <c r="AZ105" i="16" s="1"/>
  <c r="BH105" i="16" s="1"/>
  <c r="BU105" i="16"/>
  <c r="BV105" i="16"/>
  <c r="P105" i="16" s="1"/>
  <c r="Q106" i="16"/>
  <c r="R106" i="16"/>
  <c r="S106" i="16"/>
  <c r="T106" i="16"/>
  <c r="U106" i="16"/>
  <c r="V106" i="16"/>
  <c r="W106" i="16"/>
  <c r="AQ106" i="16"/>
  <c r="AR106" i="16"/>
  <c r="Y106" i="16" s="1"/>
  <c r="AG106" i="16" s="1"/>
  <c r="AS106" i="16"/>
  <c r="Z106" i="16" s="1"/>
  <c r="AH106" i="16" s="1"/>
  <c r="AT106" i="16"/>
  <c r="AA106" i="16" s="1"/>
  <c r="AI106" i="16" s="1"/>
  <c r="AU106" i="16"/>
  <c r="AB106" i="16" s="1"/>
  <c r="AJ106" i="16" s="1"/>
  <c r="AV106" i="16"/>
  <c r="AC106" i="16" s="1"/>
  <c r="AK106" i="16" s="1"/>
  <c r="AW106" i="16"/>
  <c r="AD106" i="16" s="1"/>
  <c r="AL106" i="16" s="1"/>
  <c r="AX106" i="16"/>
  <c r="AE106" i="16" s="1"/>
  <c r="AM106" i="16" s="1"/>
  <c r="BP106" i="16"/>
  <c r="BS106" i="16"/>
  <c r="BT106" i="16"/>
  <c r="AZ106" i="16" s="1"/>
  <c r="BH106" i="16" s="1"/>
  <c r="BU106" i="16"/>
  <c r="BV106" i="16"/>
  <c r="P106" i="16" s="1"/>
  <c r="Q107" i="16"/>
  <c r="R107" i="16"/>
  <c r="S107" i="16"/>
  <c r="T107" i="16"/>
  <c r="U107" i="16"/>
  <c r="V107" i="16"/>
  <c r="W107" i="16"/>
  <c r="AQ107" i="16"/>
  <c r="AR107" i="16"/>
  <c r="Y107" i="16" s="1"/>
  <c r="AG107" i="16" s="1"/>
  <c r="AS107" i="16"/>
  <c r="Z107" i="16" s="1"/>
  <c r="AH107" i="16" s="1"/>
  <c r="AT107" i="16"/>
  <c r="AA107" i="16" s="1"/>
  <c r="AI107" i="16" s="1"/>
  <c r="AU107" i="16"/>
  <c r="AB107" i="16" s="1"/>
  <c r="AJ107" i="16" s="1"/>
  <c r="AV107" i="16"/>
  <c r="AC107" i="16" s="1"/>
  <c r="AK107" i="16" s="1"/>
  <c r="AW107" i="16"/>
  <c r="AD107" i="16" s="1"/>
  <c r="AL107" i="16" s="1"/>
  <c r="AX107" i="16"/>
  <c r="AE107" i="16" s="1"/>
  <c r="AM107" i="16" s="1"/>
  <c r="BP107" i="16"/>
  <c r="BS107" i="16"/>
  <c r="BT107" i="16"/>
  <c r="AZ107" i="16" s="1"/>
  <c r="BH107" i="16" s="1"/>
  <c r="BU107" i="16"/>
  <c r="BV107" i="16"/>
  <c r="P107" i="16" s="1"/>
  <c r="Q108" i="16"/>
  <c r="R108" i="16"/>
  <c r="S108" i="16"/>
  <c r="T108" i="16"/>
  <c r="U108" i="16"/>
  <c r="V108" i="16"/>
  <c r="W108" i="16"/>
  <c r="AQ108" i="16"/>
  <c r="AR108" i="16"/>
  <c r="Y108" i="16" s="1"/>
  <c r="AG108" i="16" s="1"/>
  <c r="AS108" i="16"/>
  <c r="Z108" i="16" s="1"/>
  <c r="AH108" i="16" s="1"/>
  <c r="AT108" i="16"/>
  <c r="AA108" i="16" s="1"/>
  <c r="AI108" i="16" s="1"/>
  <c r="AU108" i="16"/>
  <c r="AB108" i="16" s="1"/>
  <c r="AJ108" i="16" s="1"/>
  <c r="AV108" i="16"/>
  <c r="AC108" i="16" s="1"/>
  <c r="AK108" i="16" s="1"/>
  <c r="AW108" i="16"/>
  <c r="AD108" i="16" s="1"/>
  <c r="AL108" i="16" s="1"/>
  <c r="AX108" i="16"/>
  <c r="AE108" i="16" s="1"/>
  <c r="AM108" i="16" s="1"/>
  <c r="BP108" i="16"/>
  <c r="BS108" i="16"/>
  <c r="BT108" i="16"/>
  <c r="AZ108" i="16" s="1"/>
  <c r="BH108" i="16" s="1"/>
  <c r="BU108" i="16"/>
  <c r="BV108" i="16"/>
  <c r="P108" i="16" s="1"/>
  <c r="Q109" i="16"/>
  <c r="R109" i="16"/>
  <c r="S109" i="16"/>
  <c r="T109" i="16"/>
  <c r="U109" i="16"/>
  <c r="V109" i="16"/>
  <c r="W109" i="16"/>
  <c r="AQ109" i="16"/>
  <c r="AR109" i="16"/>
  <c r="Y109" i="16" s="1"/>
  <c r="AG109" i="16" s="1"/>
  <c r="AS109" i="16"/>
  <c r="Z109" i="16" s="1"/>
  <c r="AH109" i="16" s="1"/>
  <c r="AT109" i="16"/>
  <c r="AA109" i="16" s="1"/>
  <c r="AI109" i="16" s="1"/>
  <c r="AU109" i="16"/>
  <c r="AB109" i="16" s="1"/>
  <c r="AJ109" i="16" s="1"/>
  <c r="AV109" i="16"/>
  <c r="AC109" i="16" s="1"/>
  <c r="AK109" i="16" s="1"/>
  <c r="AW109" i="16"/>
  <c r="AD109" i="16" s="1"/>
  <c r="AL109" i="16" s="1"/>
  <c r="AX109" i="16"/>
  <c r="AE109" i="16" s="1"/>
  <c r="AM109" i="16" s="1"/>
  <c r="BP109" i="16"/>
  <c r="BS109" i="16"/>
  <c r="BT109" i="16"/>
  <c r="AZ109" i="16" s="1"/>
  <c r="BH109" i="16" s="1"/>
  <c r="BU109" i="16"/>
  <c r="BV109" i="16"/>
  <c r="P109" i="16" s="1"/>
  <c r="Q110" i="16"/>
  <c r="R110" i="16"/>
  <c r="S110" i="16"/>
  <c r="T110" i="16"/>
  <c r="U110" i="16"/>
  <c r="V110" i="16"/>
  <c r="W110" i="16"/>
  <c r="AQ110" i="16"/>
  <c r="AR110" i="16"/>
  <c r="Y110" i="16" s="1"/>
  <c r="AG110" i="16" s="1"/>
  <c r="AS110" i="16"/>
  <c r="Z110" i="16" s="1"/>
  <c r="AH110" i="16" s="1"/>
  <c r="AT110" i="16"/>
  <c r="AA110" i="16" s="1"/>
  <c r="AI110" i="16" s="1"/>
  <c r="AU110" i="16"/>
  <c r="AB110" i="16" s="1"/>
  <c r="AJ110" i="16" s="1"/>
  <c r="AV110" i="16"/>
  <c r="AC110" i="16" s="1"/>
  <c r="AK110" i="16" s="1"/>
  <c r="AW110" i="16"/>
  <c r="AD110" i="16" s="1"/>
  <c r="AL110" i="16" s="1"/>
  <c r="AX110" i="16"/>
  <c r="AE110" i="16" s="1"/>
  <c r="AM110" i="16" s="1"/>
  <c r="BP110" i="16"/>
  <c r="BS110" i="16"/>
  <c r="BT110" i="16"/>
  <c r="AZ110" i="16" s="1"/>
  <c r="BH110" i="16" s="1"/>
  <c r="BU110" i="16"/>
  <c r="BV110" i="16"/>
  <c r="P110" i="16" s="1"/>
  <c r="Q111" i="16"/>
  <c r="R111" i="16"/>
  <c r="S111" i="16"/>
  <c r="T111" i="16"/>
  <c r="U111" i="16"/>
  <c r="V111" i="16"/>
  <c r="W111" i="16"/>
  <c r="AQ111" i="16"/>
  <c r="AR111" i="16"/>
  <c r="Y111" i="16" s="1"/>
  <c r="AG111" i="16" s="1"/>
  <c r="AS111" i="16"/>
  <c r="Z111" i="16" s="1"/>
  <c r="AH111" i="16" s="1"/>
  <c r="AT111" i="16"/>
  <c r="AA111" i="16" s="1"/>
  <c r="AI111" i="16" s="1"/>
  <c r="AU111" i="16"/>
  <c r="AB111" i="16" s="1"/>
  <c r="AJ111" i="16" s="1"/>
  <c r="AV111" i="16"/>
  <c r="AC111" i="16" s="1"/>
  <c r="AK111" i="16" s="1"/>
  <c r="AW111" i="16"/>
  <c r="AD111" i="16" s="1"/>
  <c r="AL111" i="16" s="1"/>
  <c r="AX111" i="16"/>
  <c r="AE111" i="16" s="1"/>
  <c r="AM111" i="16" s="1"/>
  <c r="BP111" i="16"/>
  <c r="BS111" i="16"/>
  <c r="BT111" i="16"/>
  <c r="AZ111" i="16" s="1"/>
  <c r="BH111" i="16" s="1"/>
  <c r="BU111" i="16"/>
  <c r="BV111" i="16"/>
  <c r="P111" i="16" s="1"/>
  <c r="Q112" i="16"/>
  <c r="R112" i="16"/>
  <c r="S112" i="16"/>
  <c r="T112" i="16"/>
  <c r="U112" i="16"/>
  <c r="V112" i="16"/>
  <c r="W112" i="16"/>
  <c r="AQ112" i="16"/>
  <c r="AR112" i="16"/>
  <c r="Y112" i="16" s="1"/>
  <c r="AG112" i="16" s="1"/>
  <c r="AS112" i="16"/>
  <c r="Z112" i="16" s="1"/>
  <c r="AH112" i="16" s="1"/>
  <c r="AT112" i="16"/>
  <c r="AA112" i="16" s="1"/>
  <c r="AI112" i="16" s="1"/>
  <c r="AU112" i="16"/>
  <c r="AB112" i="16" s="1"/>
  <c r="AJ112" i="16" s="1"/>
  <c r="AV112" i="16"/>
  <c r="AC112" i="16" s="1"/>
  <c r="AK112" i="16" s="1"/>
  <c r="AW112" i="16"/>
  <c r="AD112" i="16" s="1"/>
  <c r="AL112" i="16" s="1"/>
  <c r="AX112" i="16"/>
  <c r="AE112" i="16" s="1"/>
  <c r="AM112" i="16" s="1"/>
  <c r="BP112" i="16"/>
  <c r="BS112" i="16"/>
  <c r="BT112" i="16"/>
  <c r="AZ112" i="16" s="1"/>
  <c r="BH112" i="16" s="1"/>
  <c r="BU112" i="16"/>
  <c r="BV112" i="16"/>
  <c r="P112" i="16" s="1"/>
  <c r="Q113" i="16"/>
  <c r="R113" i="16"/>
  <c r="S113" i="16"/>
  <c r="T113" i="16"/>
  <c r="U113" i="16"/>
  <c r="V113" i="16"/>
  <c r="W113" i="16"/>
  <c r="AQ113" i="16"/>
  <c r="AR113" i="16"/>
  <c r="Y113" i="16" s="1"/>
  <c r="AG113" i="16" s="1"/>
  <c r="AS113" i="16"/>
  <c r="Z113" i="16" s="1"/>
  <c r="AH113" i="16" s="1"/>
  <c r="AT113" i="16"/>
  <c r="AA113" i="16" s="1"/>
  <c r="AI113" i="16" s="1"/>
  <c r="AU113" i="16"/>
  <c r="AB113" i="16" s="1"/>
  <c r="AJ113" i="16" s="1"/>
  <c r="AV113" i="16"/>
  <c r="AC113" i="16" s="1"/>
  <c r="AK113" i="16" s="1"/>
  <c r="AW113" i="16"/>
  <c r="AD113" i="16" s="1"/>
  <c r="AL113" i="16" s="1"/>
  <c r="AX113" i="16"/>
  <c r="AE113" i="16" s="1"/>
  <c r="AM113" i="16" s="1"/>
  <c r="BP113" i="16"/>
  <c r="BS113" i="16"/>
  <c r="BT113" i="16"/>
  <c r="AZ113" i="16" s="1"/>
  <c r="BH113" i="16" s="1"/>
  <c r="BU113" i="16"/>
  <c r="BV113" i="16"/>
  <c r="P113" i="16" s="1"/>
  <c r="Q114" i="16"/>
  <c r="R114" i="16"/>
  <c r="S114" i="16"/>
  <c r="T114" i="16"/>
  <c r="U114" i="16"/>
  <c r="V114" i="16"/>
  <c r="W114" i="16"/>
  <c r="AQ114" i="16"/>
  <c r="AR114" i="16"/>
  <c r="Y114" i="16" s="1"/>
  <c r="AG114" i="16" s="1"/>
  <c r="AS114" i="16"/>
  <c r="Z114" i="16" s="1"/>
  <c r="AH114" i="16" s="1"/>
  <c r="AT114" i="16"/>
  <c r="AA114" i="16" s="1"/>
  <c r="AI114" i="16" s="1"/>
  <c r="AU114" i="16"/>
  <c r="AB114" i="16" s="1"/>
  <c r="AJ114" i="16" s="1"/>
  <c r="AV114" i="16"/>
  <c r="AC114" i="16" s="1"/>
  <c r="AK114" i="16" s="1"/>
  <c r="AW114" i="16"/>
  <c r="AD114" i="16" s="1"/>
  <c r="AL114" i="16" s="1"/>
  <c r="AX114" i="16"/>
  <c r="AE114" i="16" s="1"/>
  <c r="AM114" i="16" s="1"/>
  <c r="BP114" i="16"/>
  <c r="BS114" i="16"/>
  <c r="BT114" i="16"/>
  <c r="AZ114" i="16" s="1"/>
  <c r="BH114" i="16" s="1"/>
  <c r="BU114" i="16"/>
  <c r="BV114" i="16"/>
  <c r="P114" i="16" s="1"/>
  <c r="Q115" i="16"/>
  <c r="R115" i="16"/>
  <c r="S115" i="16"/>
  <c r="T115" i="16"/>
  <c r="U115" i="16"/>
  <c r="V115" i="16"/>
  <c r="W115" i="16"/>
  <c r="AQ115" i="16"/>
  <c r="AR115" i="16"/>
  <c r="Y115" i="16" s="1"/>
  <c r="AG115" i="16" s="1"/>
  <c r="AS115" i="16"/>
  <c r="Z115" i="16" s="1"/>
  <c r="AH115" i="16" s="1"/>
  <c r="AT115" i="16"/>
  <c r="AA115" i="16" s="1"/>
  <c r="AI115" i="16" s="1"/>
  <c r="AU115" i="16"/>
  <c r="AB115" i="16" s="1"/>
  <c r="AJ115" i="16" s="1"/>
  <c r="AV115" i="16"/>
  <c r="AC115" i="16" s="1"/>
  <c r="AK115" i="16" s="1"/>
  <c r="AW115" i="16"/>
  <c r="AD115" i="16" s="1"/>
  <c r="AL115" i="16" s="1"/>
  <c r="AX115" i="16"/>
  <c r="AE115" i="16" s="1"/>
  <c r="AM115" i="16" s="1"/>
  <c r="BP115" i="16"/>
  <c r="BS115" i="16"/>
  <c r="BT115" i="16"/>
  <c r="AZ115" i="16" s="1"/>
  <c r="BH115" i="16" s="1"/>
  <c r="BU115" i="16"/>
  <c r="BV115" i="16"/>
  <c r="P115" i="16" s="1"/>
  <c r="Q116" i="16"/>
  <c r="R116" i="16"/>
  <c r="S116" i="16"/>
  <c r="T116" i="16"/>
  <c r="U116" i="16"/>
  <c r="V116" i="16"/>
  <c r="W116" i="16"/>
  <c r="AQ116" i="16"/>
  <c r="AR116" i="16"/>
  <c r="Y116" i="16" s="1"/>
  <c r="AG116" i="16" s="1"/>
  <c r="AS116" i="16"/>
  <c r="Z116" i="16" s="1"/>
  <c r="AH116" i="16" s="1"/>
  <c r="AT116" i="16"/>
  <c r="AA116" i="16" s="1"/>
  <c r="AI116" i="16" s="1"/>
  <c r="AU116" i="16"/>
  <c r="AB116" i="16" s="1"/>
  <c r="AJ116" i="16" s="1"/>
  <c r="AV116" i="16"/>
  <c r="AC116" i="16" s="1"/>
  <c r="AK116" i="16" s="1"/>
  <c r="AW116" i="16"/>
  <c r="AD116" i="16" s="1"/>
  <c r="AX116" i="16"/>
  <c r="AE116" i="16" s="1"/>
  <c r="BP116" i="16"/>
  <c r="BS116" i="16"/>
  <c r="BT116" i="16"/>
  <c r="BU116" i="16"/>
  <c r="BV116" i="16"/>
  <c r="P116" i="16" s="1"/>
  <c r="Q117" i="16"/>
  <c r="R117" i="16"/>
  <c r="S117" i="16"/>
  <c r="T117" i="16"/>
  <c r="U117" i="16"/>
  <c r="V117" i="16"/>
  <c r="W117" i="16"/>
  <c r="AQ117" i="16"/>
  <c r="AR117" i="16"/>
  <c r="Y117" i="16" s="1"/>
  <c r="AG117" i="16" s="1"/>
  <c r="AS117" i="16"/>
  <c r="Z117" i="16" s="1"/>
  <c r="AH117" i="16" s="1"/>
  <c r="AT117" i="16"/>
  <c r="AA117" i="16" s="1"/>
  <c r="AI117" i="16" s="1"/>
  <c r="AU117" i="16"/>
  <c r="AB117" i="16" s="1"/>
  <c r="AJ117" i="16" s="1"/>
  <c r="AV117" i="16"/>
  <c r="AC117" i="16" s="1"/>
  <c r="AK117" i="16" s="1"/>
  <c r="AW117" i="16"/>
  <c r="AD117" i="16" s="1"/>
  <c r="AL117" i="16" s="1"/>
  <c r="AX117" i="16"/>
  <c r="AE117" i="16" s="1"/>
  <c r="AM117" i="16" s="1"/>
  <c r="BP117" i="16"/>
  <c r="BS117" i="16"/>
  <c r="BT117" i="16"/>
  <c r="AZ117" i="16" s="1"/>
  <c r="BH117" i="16" s="1"/>
  <c r="BU117" i="16"/>
  <c r="BV117" i="16"/>
  <c r="P117" i="16" s="1"/>
  <c r="Q118" i="16"/>
  <c r="R118" i="16"/>
  <c r="S118" i="16"/>
  <c r="T118" i="16"/>
  <c r="U118" i="16"/>
  <c r="V118" i="16"/>
  <c r="W118" i="16"/>
  <c r="AQ118" i="16"/>
  <c r="AR118" i="16"/>
  <c r="Y118" i="16" s="1"/>
  <c r="AG118" i="16" s="1"/>
  <c r="AS118" i="16"/>
  <c r="Z118" i="16" s="1"/>
  <c r="AH118" i="16" s="1"/>
  <c r="AT118" i="16"/>
  <c r="AA118" i="16" s="1"/>
  <c r="AI118" i="16" s="1"/>
  <c r="AU118" i="16"/>
  <c r="AB118" i="16" s="1"/>
  <c r="AJ118" i="16" s="1"/>
  <c r="AV118" i="16"/>
  <c r="AC118" i="16" s="1"/>
  <c r="AK118" i="16" s="1"/>
  <c r="AW118" i="16"/>
  <c r="AD118" i="16" s="1"/>
  <c r="AL118" i="16" s="1"/>
  <c r="AX118" i="16"/>
  <c r="AE118" i="16" s="1"/>
  <c r="AM118" i="16" s="1"/>
  <c r="BP118" i="16"/>
  <c r="BS118" i="16"/>
  <c r="BT118" i="16"/>
  <c r="AZ118" i="16" s="1"/>
  <c r="BH118" i="16" s="1"/>
  <c r="BU118" i="16"/>
  <c r="BV118" i="16"/>
  <c r="P118" i="16" s="1"/>
  <c r="Q119" i="16"/>
  <c r="R119" i="16"/>
  <c r="S119" i="16"/>
  <c r="T119" i="16"/>
  <c r="U119" i="16"/>
  <c r="V119" i="16"/>
  <c r="W119" i="16"/>
  <c r="AQ119" i="16"/>
  <c r="AR119" i="16"/>
  <c r="Y119" i="16" s="1"/>
  <c r="AG119" i="16" s="1"/>
  <c r="AS119" i="16"/>
  <c r="Z119" i="16" s="1"/>
  <c r="AH119" i="16" s="1"/>
  <c r="AT119" i="16"/>
  <c r="AA119" i="16" s="1"/>
  <c r="AI119" i="16" s="1"/>
  <c r="AU119" i="16"/>
  <c r="AB119" i="16" s="1"/>
  <c r="AJ119" i="16" s="1"/>
  <c r="AV119" i="16"/>
  <c r="AC119" i="16" s="1"/>
  <c r="AK119" i="16" s="1"/>
  <c r="AW119" i="16"/>
  <c r="AD119" i="16" s="1"/>
  <c r="AL119" i="16" s="1"/>
  <c r="AX119" i="16"/>
  <c r="AE119" i="16" s="1"/>
  <c r="AM119" i="16" s="1"/>
  <c r="BP119" i="16"/>
  <c r="BS119" i="16"/>
  <c r="BT119" i="16"/>
  <c r="AZ119" i="16" s="1"/>
  <c r="BH119" i="16" s="1"/>
  <c r="BU119" i="16"/>
  <c r="BV119" i="16"/>
  <c r="P119" i="16" s="1"/>
  <c r="Q120" i="16"/>
  <c r="R120" i="16"/>
  <c r="S120" i="16"/>
  <c r="T120" i="16"/>
  <c r="U120" i="16"/>
  <c r="V120" i="16"/>
  <c r="W120" i="16"/>
  <c r="AQ120" i="16"/>
  <c r="AR120" i="16"/>
  <c r="Y120" i="16" s="1"/>
  <c r="AG120" i="16" s="1"/>
  <c r="AS120" i="16"/>
  <c r="Z120" i="16" s="1"/>
  <c r="AH120" i="16" s="1"/>
  <c r="AT120" i="16"/>
  <c r="AA120" i="16" s="1"/>
  <c r="AI120" i="16" s="1"/>
  <c r="AU120" i="16"/>
  <c r="AB120" i="16" s="1"/>
  <c r="AJ120" i="16" s="1"/>
  <c r="AV120" i="16"/>
  <c r="AC120" i="16" s="1"/>
  <c r="AK120" i="16" s="1"/>
  <c r="AW120" i="16"/>
  <c r="AD120" i="16" s="1"/>
  <c r="AL120" i="16" s="1"/>
  <c r="AX120" i="16"/>
  <c r="AE120" i="16" s="1"/>
  <c r="AM120" i="16" s="1"/>
  <c r="BP120" i="16"/>
  <c r="BS120" i="16"/>
  <c r="BT120" i="16"/>
  <c r="BU120" i="16"/>
  <c r="BV120" i="16"/>
  <c r="P120" i="16" s="1"/>
  <c r="Q121" i="16"/>
  <c r="R121" i="16"/>
  <c r="S121" i="16"/>
  <c r="T121" i="16"/>
  <c r="U121" i="16"/>
  <c r="V121" i="16"/>
  <c r="W121" i="16"/>
  <c r="AQ121" i="16"/>
  <c r="AR121" i="16"/>
  <c r="Y121" i="16" s="1"/>
  <c r="AS121" i="16"/>
  <c r="Z121" i="16" s="1"/>
  <c r="AT121" i="16"/>
  <c r="AA121" i="16" s="1"/>
  <c r="AI121" i="16" s="1"/>
  <c r="AU121" i="16"/>
  <c r="AB121" i="16" s="1"/>
  <c r="AJ121" i="16" s="1"/>
  <c r="AV121" i="16"/>
  <c r="AC121" i="16" s="1"/>
  <c r="AK121" i="16" s="1"/>
  <c r="AW121" i="16"/>
  <c r="AD121" i="16" s="1"/>
  <c r="AL121" i="16" s="1"/>
  <c r="AX121" i="16"/>
  <c r="AE121" i="16" s="1"/>
  <c r="AM121" i="16" s="1"/>
  <c r="BP121" i="16"/>
  <c r="BS121" i="16"/>
  <c r="BT121" i="16"/>
  <c r="AZ121" i="16" s="1"/>
  <c r="BH121" i="16" s="1"/>
  <c r="BU121" i="16"/>
  <c r="BV121" i="16"/>
  <c r="P121" i="16" s="1"/>
  <c r="Q122" i="16"/>
  <c r="R122" i="16"/>
  <c r="S122" i="16"/>
  <c r="T122" i="16"/>
  <c r="U122" i="16"/>
  <c r="V122" i="16"/>
  <c r="W122" i="16"/>
  <c r="AQ122" i="16"/>
  <c r="AR122" i="16"/>
  <c r="Y122" i="16" s="1"/>
  <c r="AG122" i="16" s="1"/>
  <c r="AS122" i="16"/>
  <c r="Z122" i="16" s="1"/>
  <c r="AH122" i="16" s="1"/>
  <c r="AT122" i="16"/>
  <c r="AA122" i="16" s="1"/>
  <c r="AI122" i="16" s="1"/>
  <c r="AU122" i="16"/>
  <c r="AB122" i="16" s="1"/>
  <c r="AJ122" i="16" s="1"/>
  <c r="AV122" i="16"/>
  <c r="AC122" i="16" s="1"/>
  <c r="AK122" i="16" s="1"/>
  <c r="AW122" i="16"/>
  <c r="AD122" i="16" s="1"/>
  <c r="AL122" i="16" s="1"/>
  <c r="AX122" i="16"/>
  <c r="AE122" i="16" s="1"/>
  <c r="AM122" i="16" s="1"/>
  <c r="BP122" i="16"/>
  <c r="BS122" i="16"/>
  <c r="BT122" i="16"/>
  <c r="AZ122" i="16" s="1"/>
  <c r="BH122" i="16" s="1"/>
  <c r="BU122" i="16"/>
  <c r="BV122" i="16"/>
  <c r="P122" i="16" s="1"/>
  <c r="Q123" i="16"/>
  <c r="R123" i="16"/>
  <c r="S123" i="16"/>
  <c r="T123" i="16"/>
  <c r="U123" i="16"/>
  <c r="V123" i="16"/>
  <c r="W123" i="16"/>
  <c r="AQ123" i="16"/>
  <c r="AR123" i="16"/>
  <c r="Y123" i="16" s="1"/>
  <c r="AG123" i="16" s="1"/>
  <c r="AS123" i="16"/>
  <c r="Z123" i="16" s="1"/>
  <c r="AH123" i="16" s="1"/>
  <c r="AT123" i="16"/>
  <c r="AA123" i="16" s="1"/>
  <c r="AI123" i="16" s="1"/>
  <c r="AU123" i="16"/>
  <c r="AB123" i="16" s="1"/>
  <c r="AJ123" i="16" s="1"/>
  <c r="AV123" i="16"/>
  <c r="AC123" i="16" s="1"/>
  <c r="AK123" i="16" s="1"/>
  <c r="AW123" i="16"/>
  <c r="AD123" i="16" s="1"/>
  <c r="AL123" i="16" s="1"/>
  <c r="AX123" i="16"/>
  <c r="AE123" i="16" s="1"/>
  <c r="AM123" i="16" s="1"/>
  <c r="BP123" i="16"/>
  <c r="BS123" i="16"/>
  <c r="BT123" i="16"/>
  <c r="AZ123" i="16" s="1"/>
  <c r="BH123" i="16" s="1"/>
  <c r="BU123" i="16"/>
  <c r="BV123" i="16"/>
  <c r="P123" i="16" s="1"/>
  <c r="Q124" i="16"/>
  <c r="R124" i="16"/>
  <c r="S124" i="16"/>
  <c r="T124" i="16"/>
  <c r="U124" i="16"/>
  <c r="V124" i="16"/>
  <c r="W124" i="16"/>
  <c r="AQ124" i="16"/>
  <c r="AR124" i="16"/>
  <c r="Y124" i="16" s="1"/>
  <c r="AG124" i="16" s="1"/>
  <c r="AS124" i="16"/>
  <c r="Z124" i="16" s="1"/>
  <c r="AH124" i="16" s="1"/>
  <c r="AT124" i="16"/>
  <c r="AA124" i="16" s="1"/>
  <c r="AI124" i="16" s="1"/>
  <c r="AU124" i="16"/>
  <c r="AB124" i="16" s="1"/>
  <c r="AJ124" i="16" s="1"/>
  <c r="AV124" i="16"/>
  <c r="AC124" i="16" s="1"/>
  <c r="AK124" i="16" s="1"/>
  <c r="AW124" i="16"/>
  <c r="AD124" i="16" s="1"/>
  <c r="AL124" i="16" s="1"/>
  <c r="AX124" i="16"/>
  <c r="AE124" i="16" s="1"/>
  <c r="AM124" i="16" s="1"/>
  <c r="BP124" i="16"/>
  <c r="BS124" i="16"/>
  <c r="BT124" i="16"/>
  <c r="AZ124" i="16" s="1"/>
  <c r="BH124" i="16" s="1"/>
  <c r="BU124" i="16"/>
  <c r="BV124" i="16"/>
  <c r="P124" i="16" s="1"/>
  <c r="Q125" i="16"/>
  <c r="R125" i="16"/>
  <c r="S125" i="16"/>
  <c r="T125" i="16"/>
  <c r="U125" i="16"/>
  <c r="V125" i="16"/>
  <c r="W125" i="16"/>
  <c r="AQ125" i="16"/>
  <c r="AR125" i="16"/>
  <c r="Y125" i="16" s="1"/>
  <c r="AG125" i="16" s="1"/>
  <c r="AS125" i="16"/>
  <c r="Z125" i="16" s="1"/>
  <c r="AH125" i="16" s="1"/>
  <c r="AT125" i="16"/>
  <c r="AA125" i="16" s="1"/>
  <c r="AI125" i="16" s="1"/>
  <c r="AU125" i="16"/>
  <c r="AB125" i="16" s="1"/>
  <c r="AJ125" i="16" s="1"/>
  <c r="AV125" i="16"/>
  <c r="AC125" i="16" s="1"/>
  <c r="AK125" i="16" s="1"/>
  <c r="AW125" i="16"/>
  <c r="AD125" i="16" s="1"/>
  <c r="AL125" i="16" s="1"/>
  <c r="AX125" i="16"/>
  <c r="AE125" i="16" s="1"/>
  <c r="AM125" i="16" s="1"/>
  <c r="BP125" i="16"/>
  <c r="BS125" i="16"/>
  <c r="BT125" i="16"/>
  <c r="AZ125" i="16" s="1"/>
  <c r="BH125" i="16" s="1"/>
  <c r="BU125" i="16"/>
  <c r="BV125" i="16"/>
  <c r="P125" i="16" s="1"/>
  <c r="Q126" i="16"/>
  <c r="R126" i="16"/>
  <c r="S126" i="16"/>
  <c r="T126" i="16"/>
  <c r="U126" i="16"/>
  <c r="V126" i="16"/>
  <c r="W126" i="16"/>
  <c r="AQ126" i="16"/>
  <c r="AR126" i="16"/>
  <c r="Y126" i="16" s="1"/>
  <c r="AG126" i="16" s="1"/>
  <c r="AS126" i="16"/>
  <c r="Z126" i="16" s="1"/>
  <c r="AT126" i="16"/>
  <c r="AA126" i="16" s="1"/>
  <c r="AU126" i="16"/>
  <c r="AB126" i="16" s="1"/>
  <c r="AV126" i="16"/>
  <c r="AC126" i="16" s="1"/>
  <c r="AW126" i="16"/>
  <c r="AD126" i="16" s="1"/>
  <c r="AX126" i="16"/>
  <c r="AE126" i="16" s="1"/>
  <c r="BP126" i="16"/>
  <c r="BS126" i="16"/>
  <c r="BT126" i="16"/>
  <c r="BU126" i="16"/>
  <c r="BV126" i="16"/>
  <c r="P126" i="16" s="1"/>
  <c r="Q127" i="16"/>
  <c r="R127" i="16"/>
  <c r="S127" i="16"/>
  <c r="T127" i="16"/>
  <c r="U127" i="16"/>
  <c r="V127" i="16"/>
  <c r="W127" i="16"/>
  <c r="AQ127" i="16"/>
  <c r="AR127" i="16"/>
  <c r="Y127" i="16" s="1"/>
  <c r="AG127" i="16" s="1"/>
  <c r="AS127" i="16"/>
  <c r="Z127" i="16" s="1"/>
  <c r="AH127" i="16" s="1"/>
  <c r="AT127" i="16"/>
  <c r="AA127" i="16" s="1"/>
  <c r="AI127" i="16" s="1"/>
  <c r="AU127" i="16"/>
  <c r="AB127" i="16" s="1"/>
  <c r="AJ127" i="16" s="1"/>
  <c r="AV127" i="16"/>
  <c r="AC127" i="16" s="1"/>
  <c r="AK127" i="16" s="1"/>
  <c r="AW127" i="16"/>
  <c r="AD127" i="16" s="1"/>
  <c r="AL127" i="16" s="1"/>
  <c r="AX127" i="16"/>
  <c r="AE127" i="16" s="1"/>
  <c r="AM127" i="16" s="1"/>
  <c r="BP127" i="16"/>
  <c r="BS127" i="16"/>
  <c r="BT127" i="16"/>
  <c r="AZ127" i="16" s="1"/>
  <c r="BH127" i="16" s="1"/>
  <c r="BU127" i="16"/>
  <c r="BV127" i="16"/>
  <c r="P127" i="16" s="1"/>
  <c r="C10" i="10"/>
  <c r="C11" i="10"/>
  <c r="C12" i="10"/>
  <c r="C13" i="10"/>
  <c r="C14" i="10"/>
  <c r="C15" i="10"/>
  <c r="C16" i="10"/>
  <c r="C17" i="10"/>
  <c r="C18" i="10"/>
  <c r="C19" i="10"/>
  <c r="C20" i="10"/>
  <c r="C21" i="10"/>
  <c r="C22" i="10"/>
  <c r="C23" i="10"/>
  <c r="C24" i="10"/>
  <c r="C25" i="10"/>
  <c r="C26" i="10"/>
  <c r="C27" i="10"/>
  <c r="C28" i="10"/>
  <c r="C29" i="10"/>
  <c r="C30" i="10"/>
  <c r="C8" i="10"/>
  <c r="A394" i="4"/>
  <c r="A402" i="4"/>
  <c r="A390" i="4"/>
  <c r="A482" i="4"/>
  <c r="A494" i="4"/>
  <c r="A450" i="4"/>
  <c r="A538" i="4"/>
  <c r="A486" i="4"/>
  <c r="A442" i="4"/>
  <c r="A522" i="4"/>
  <c r="A518" i="4"/>
  <c r="A470" i="4"/>
  <c r="A530" i="4"/>
  <c r="A462" i="4"/>
  <c r="A474" i="4"/>
  <c r="A534" i="4"/>
  <c r="A510" i="4"/>
  <c r="A574" i="4"/>
  <c r="A566" i="4"/>
  <c r="A586" i="4"/>
  <c r="A610" i="4"/>
  <c r="A554" i="4"/>
  <c r="A606" i="4"/>
  <c r="A594" i="4"/>
  <c r="A622" i="4"/>
  <c r="A430" i="4"/>
  <c r="A426" i="4"/>
  <c r="A434" i="4"/>
  <c r="A422" i="4"/>
  <c r="A590" i="4"/>
  <c r="A558" i="4"/>
  <c r="A562" i="4"/>
  <c r="A598" i="4"/>
  <c r="A578" i="4"/>
  <c r="A546" i="4"/>
  <c r="A618" i="4"/>
  <c r="A550" i="4"/>
  <c r="A582" i="4"/>
  <c r="A570" i="4"/>
  <c r="A626" i="4"/>
  <c r="A614" i="4"/>
  <c r="A602" i="4"/>
  <c r="A194" i="4"/>
  <c r="A206" i="4"/>
  <c r="A210" i="4"/>
  <c r="A214" i="4"/>
  <c r="A218" i="4"/>
  <c r="A222" i="4"/>
  <c r="A226" i="4"/>
  <c r="A202" i="4"/>
  <c r="A230" i="4"/>
  <c r="A178" i="4"/>
  <c r="A182" i="4"/>
  <c r="A186" i="4"/>
  <c r="A190" i="4"/>
  <c r="A198" i="4"/>
  <c r="A10" i="4"/>
  <c r="A18" i="4"/>
  <c r="A42" i="4"/>
  <c r="A30" i="4"/>
  <c r="A22" i="4"/>
  <c r="A38" i="4"/>
  <c r="A26" i="4"/>
  <c r="A54" i="4"/>
  <c r="A50" i="4"/>
  <c r="A58" i="4"/>
  <c r="A14" i="4"/>
  <c r="A34" i="4"/>
  <c r="A2" i="4"/>
  <c r="A6" i="4"/>
  <c r="A46" i="4"/>
  <c r="A82" i="4"/>
  <c r="A90" i="4"/>
  <c r="A114" i="4"/>
  <c r="A102" i="4"/>
  <c r="A106" i="4"/>
  <c r="A94" i="4"/>
  <c r="A110" i="4"/>
  <c r="A138" i="4"/>
  <c r="A98" i="4"/>
  <c r="A142" i="4"/>
  <c r="A86" i="4"/>
  <c r="A62" i="4"/>
  <c r="A66" i="4"/>
  <c r="A70" i="4"/>
  <c r="A74" i="4"/>
  <c r="A78" i="4"/>
  <c r="A130" i="4"/>
  <c r="A126" i="4"/>
  <c r="A122" i="4"/>
  <c r="A134" i="4"/>
  <c r="A118" i="4"/>
  <c r="A158" i="4"/>
  <c r="A166" i="4"/>
  <c r="A146" i="4"/>
  <c r="A150" i="4"/>
  <c r="A154" i="4"/>
  <c r="A162" i="4"/>
  <c r="A174" i="4"/>
  <c r="A170" i="4"/>
  <c r="A330" i="4"/>
  <c r="A338" i="4"/>
  <c r="A274" i="4"/>
  <c r="A290" i="4"/>
  <c r="A298" i="4"/>
  <c r="A358" i="4"/>
  <c r="A362" i="4"/>
  <c r="A370" i="4"/>
  <c r="A374" i="4"/>
  <c r="A242" i="4"/>
  <c r="A234" i="4"/>
  <c r="A250" i="4"/>
  <c r="A334" i="4"/>
  <c r="A342" i="4"/>
  <c r="A278" i="4"/>
  <c r="A302" i="4"/>
  <c r="A354" i="4"/>
  <c r="A318" i="4"/>
  <c r="A294" i="4"/>
  <c r="A322" i="4"/>
  <c r="A386" i="4"/>
  <c r="A326" i="4"/>
  <c r="A266" i="4"/>
  <c r="A262" i="4"/>
  <c r="A270" i="4"/>
  <c r="A258" i="4"/>
  <c r="A238" i="4"/>
  <c r="A282" i="4"/>
  <c r="A366" i="4"/>
  <c r="A246" i="4"/>
  <c r="A286" i="4"/>
  <c r="A306" i="4"/>
  <c r="A310" i="4"/>
  <c r="A378" i="4"/>
  <c r="A254" i="4"/>
  <c r="A382" i="4"/>
  <c r="A314" i="4"/>
  <c r="A346" i="4"/>
  <c r="A350" i="4"/>
  <c r="A415" i="4"/>
  <c r="A411" i="4"/>
  <c r="A543" i="4"/>
  <c r="A419" i="4"/>
  <c r="A407" i="4"/>
  <c r="A439" i="4"/>
  <c r="A479" i="4"/>
  <c r="A491" i="4"/>
  <c r="A499" i="4"/>
  <c r="A503" i="4"/>
  <c r="A467" i="4"/>
  <c r="A447" i="4"/>
  <c r="A459" i="4"/>
  <c r="A455" i="4"/>
  <c r="A515" i="4"/>
  <c r="A507" i="4"/>
  <c r="A527" i="4"/>
  <c r="A399" i="4"/>
  <c r="A395" i="4"/>
  <c r="A403" i="4"/>
  <c r="A391" i="4"/>
  <c r="A483" i="4"/>
  <c r="A495" i="4"/>
  <c r="A451" i="4"/>
  <c r="A539" i="4"/>
  <c r="A487" i="4"/>
  <c r="A443" i="4"/>
  <c r="A523" i="4"/>
  <c r="A519" i="4"/>
  <c r="A471" i="4"/>
  <c r="A531" i="4"/>
  <c r="A463" i="4"/>
  <c r="A475" i="4"/>
  <c r="A535" i="4"/>
  <c r="A511" i="4"/>
  <c r="A575" i="4"/>
  <c r="A567" i="4"/>
  <c r="A587" i="4"/>
  <c r="A611" i="4"/>
  <c r="A555" i="4"/>
  <c r="A607" i="4"/>
  <c r="A595" i="4"/>
  <c r="A623" i="4"/>
  <c r="A431" i="4"/>
  <c r="A427" i="4"/>
  <c r="A435" i="4"/>
  <c r="A423" i="4"/>
  <c r="A591" i="4"/>
  <c r="A559" i="4"/>
  <c r="A563" i="4"/>
  <c r="A599" i="4"/>
  <c r="A579" i="4"/>
  <c r="A547" i="4"/>
  <c r="A619" i="4"/>
  <c r="A551" i="4"/>
  <c r="A583" i="4"/>
  <c r="A571" i="4"/>
  <c r="A627" i="4"/>
  <c r="A615" i="4"/>
  <c r="A603" i="4"/>
  <c r="A195" i="4"/>
  <c r="A207" i="4"/>
  <c r="A211" i="4"/>
  <c r="A215" i="4"/>
  <c r="A219" i="4"/>
  <c r="A223" i="4"/>
  <c r="A227" i="4"/>
  <c r="A203" i="4"/>
  <c r="A231" i="4"/>
  <c r="A179" i="4"/>
  <c r="A183" i="4"/>
  <c r="A187" i="4"/>
  <c r="A191" i="4"/>
  <c r="A199" i="4"/>
  <c r="A11" i="4"/>
  <c r="A19" i="4"/>
  <c r="A43" i="4"/>
  <c r="A31" i="4"/>
  <c r="A23" i="4"/>
  <c r="A39" i="4"/>
  <c r="A27" i="4"/>
  <c r="A55" i="4"/>
  <c r="A51" i="4"/>
  <c r="A59" i="4"/>
  <c r="A15" i="4"/>
  <c r="A35" i="4"/>
  <c r="A3" i="4"/>
  <c r="A7" i="4"/>
  <c r="A47" i="4"/>
  <c r="A83" i="4"/>
  <c r="A91" i="4"/>
  <c r="A115" i="4"/>
  <c r="A103" i="4"/>
  <c r="A107" i="4"/>
  <c r="A95" i="4"/>
  <c r="A111" i="4"/>
  <c r="A139" i="4"/>
  <c r="A99" i="4"/>
  <c r="A143" i="4"/>
  <c r="A87" i="4"/>
  <c r="A63" i="4"/>
  <c r="A67" i="4"/>
  <c r="A71" i="4"/>
  <c r="A75" i="4"/>
  <c r="A79" i="4"/>
  <c r="A131" i="4"/>
  <c r="A127" i="4"/>
  <c r="A123" i="4"/>
  <c r="A135" i="4"/>
  <c r="A119" i="4"/>
  <c r="A159" i="4"/>
  <c r="A167" i="4"/>
  <c r="A147" i="4"/>
  <c r="A151" i="4"/>
  <c r="A155" i="4"/>
  <c r="A163" i="4"/>
  <c r="A175" i="4"/>
  <c r="A171" i="4"/>
  <c r="A331" i="4"/>
  <c r="A339" i="4"/>
  <c r="A275" i="4"/>
  <c r="A291" i="4"/>
  <c r="A299" i="4"/>
  <c r="A359" i="4"/>
  <c r="A363" i="4"/>
  <c r="A371" i="4"/>
  <c r="A375" i="4"/>
  <c r="A243" i="4"/>
  <c r="A235" i="4"/>
  <c r="A251" i="4"/>
  <c r="A335" i="4"/>
  <c r="A343" i="4"/>
  <c r="A279" i="4"/>
  <c r="A303" i="4"/>
  <c r="A355" i="4"/>
  <c r="A319" i="4"/>
  <c r="A295" i="4"/>
  <c r="A323" i="4"/>
  <c r="A387" i="4"/>
  <c r="A327" i="4"/>
  <c r="A267" i="4"/>
  <c r="A263" i="4"/>
  <c r="A271" i="4"/>
  <c r="A259" i="4"/>
  <c r="A239" i="4"/>
  <c r="A283" i="4"/>
  <c r="A367" i="4"/>
  <c r="A247" i="4"/>
  <c r="A287" i="4"/>
  <c r="A307" i="4"/>
  <c r="A311" i="4"/>
  <c r="A379" i="4"/>
  <c r="A255" i="4"/>
  <c r="A383" i="4"/>
  <c r="A315" i="4"/>
  <c r="A347" i="4"/>
  <c r="A351" i="4"/>
  <c r="A416" i="4"/>
  <c r="A412" i="4"/>
  <c r="A544" i="4"/>
  <c r="A420" i="4"/>
  <c r="A408" i="4"/>
  <c r="A440" i="4"/>
  <c r="A480" i="4"/>
  <c r="A492" i="4"/>
  <c r="A500" i="4"/>
  <c r="A504" i="4"/>
  <c r="A468" i="4"/>
  <c r="A448" i="4"/>
  <c r="A460" i="4"/>
  <c r="A456" i="4"/>
  <c r="A516" i="4"/>
  <c r="A508" i="4"/>
  <c r="A528" i="4"/>
  <c r="A400" i="4"/>
  <c r="A396" i="4"/>
  <c r="A404" i="4"/>
  <c r="A392" i="4"/>
  <c r="A484" i="4"/>
  <c r="A496" i="4"/>
  <c r="A452" i="4"/>
  <c r="A540" i="4"/>
  <c r="A488" i="4"/>
  <c r="A444" i="4"/>
  <c r="A524" i="4"/>
  <c r="A520" i="4"/>
  <c r="A472" i="4"/>
  <c r="A532" i="4"/>
  <c r="A464" i="4"/>
  <c r="A476" i="4"/>
  <c r="A536" i="4"/>
  <c r="A512" i="4"/>
  <c r="A576" i="4"/>
  <c r="A568" i="4"/>
  <c r="A588" i="4"/>
  <c r="A612" i="4"/>
  <c r="A556" i="4"/>
  <c r="A608" i="4"/>
  <c r="A596" i="4"/>
  <c r="A624" i="4"/>
  <c r="A432" i="4"/>
  <c r="A428" i="4"/>
  <c r="A436" i="4"/>
  <c r="A424" i="4"/>
  <c r="A592" i="4"/>
  <c r="A560" i="4"/>
  <c r="A564" i="4"/>
  <c r="A600" i="4"/>
  <c r="A580" i="4"/>
  <c r="A548" i="4"/>
  <c r="A620" i="4"/>
  <c r="A552" i="4"/>
  <c r="A584" i="4"/>
  <c r="A572" i="4"/>
  <c r="A628" i="4"/>
  <c r="A616" i="4"/>
  <c r="A604" i="4"/>
  <c r="A196" i="4"/>
  <c r="A208" i="4"/>
  <c r="A212" i="4"/>
  <c r="A216" i="4"/>
  <c r="A220" i="4"/>
  <c r="A224" i="4"/>
  <c r="A228" i="4"/>
  <c r="A204" i="4"/>
  <c r="A232" i="4"/>
  <c r="A180" i="4"/>
  <c r="A184" i="4"/>
  <c r="A188" i="4"/>
  <c r="A192" i="4"/>
  <c r="A200" i="4"/>
  <c r="A12" i="4"/>
  <c r="A20" i="4"/>
  <c r="A44" i="4"/>
  <c r="A32" i="4"/>
  <c r="A24" i="4"/>
  <c r="A40" i="4"/>
  <c r="A28" i="4"/>
  <c r="A56" i="4"/>
  <c r="A52" i="4"/>
  <c r="A60" i="4"/>
  <c r="A16" i="4"/>
  <c r="A36" i="4"/>
  <c r="A4" i="4"/>
  <c r="A8" i="4"/>
  <c r="A48" i="4"/>
  <c r="A84" i="4"/>
  <c r="A92" i="4"/>
  <c r="A116" i="4"/>
  <c r="A104" i="4"/>
  <c r="A108" i="4"/>
  <c r="A96" i="4"/>
  <c r="A112" i="4"/>
  <c r="A140" i="4"/>
  <c r="A100" i="4"/>
  <c r="A144" i="4"/>
  <c r="A88" i="4"/>
  <c r="A64" i="4"/>
  <c r="A68" i="4"/>
  <c r="A72" i="4"/>
  <c r="A76" i="4"/>
  <c r="A80" i="4"/>
  <c r="A132" i="4"/>
  <c r="A128" i="4"/>
  <c r="A124" i="4"/>
  <c r="A136" i="4"/>
  <c r="A120" i="4"/>
  <c r="A160" i="4"/>
  <c r="A168" i="4"/>
  <c r="A148" i="4"/>
  <c r="A152" i="4"/>
  <c r="A156" i="4"/>
  <c r="A164" i="4"/>
  <c r="A176" i="4"/>
  <c r="A172" i="4"/>
  <c r="A332" i="4"/>
  <c r="A340" i="4"/>
  <c r="A276" i="4"/>
  <c r="A292" i="4"/>
  <c r="A300" i="4"/>
  <c r="A360" i="4"/>
  <c r="A364" i="4"/>
  <c r="A372" i="4"/>
  <c r="A376" i="4"/>
  <c r="A244" i="4"/>
  <c r="A236" i="4"/>
  <c r="A252" i="4"/>
  <c r="A336" i="4"/>
  <c r="A344" i="4"/>
  <c r="A280" i="4"/>
  <c r="A304" i="4"/>
  <c r="A356" i="4"/>
  <c r="A320" i="4"/>
  <c r="A296" i="4"/>
  <c r="A324" i="4"/>
  <c r="A388" i="4"/>
  <c r="A328" i="4"/>
  <c r="A268" i="4"/>
  <c r="A264" i="4"/>
  <c r="A272" i="4"/>
  <c r="A260" i="4"/>
  <c r="A240" i="4"/>
  <c r="A284" i="4"/>
  <c r="A368" i="4"/>
  <c r="A248" i="4"/>
  <c r="A288" i="4"/>
  <c r="A308" i="4"/>
  <c r="A312" i="4"/>
  <c r="A380" i="4"/>
  <c r="A256" i="4"/>
  <c r="A384" i="4"/>
  <c r="A316" i="4"/>
  <c r="A348" i="4"/>
  <c r="A352" i="4"/>
  <c r="A417" i="4"/>
  <c r="A413" i="4"/>
  <c r="A545" i="4"/>
  <c r="A421" i="4"/>
  <c r="A409" i="4"/>
  <c r="A441" i="4"/>
  <c r="A481" i="4"/>
  <c r="A493" i="4"/>
  <c r="A501" i="4"/>
  <c r="A505" i="4"/>
  <c r="A469" i="4"/>
  <c r="A449" i="4"/>
  <c r="A461" i="4"/>
  <c r="A457" i="4"/>
  <c r="A517" i="4"/>
  <c r="A509" i="4"/>
  <c r="A529" i="4"/>
  <c r="A401" i="4"/>
  <c r="A397" i="4"/>
  <c r="A405" i="4"/>
  <c r="A393" i="4"/>
  <c r="A485" i="4"/>
  <c r="A497" i="4"/>
  <c r="A453" i="4"/>
  <c r="A541" i="4"/>
  <c r="A489" i="4"/>
  <c r="A445" i="4"/>
  <c r="A525" i="4"/>
  <c r="A521" i="4"/>
  <c r="A473" i="4"/>
  <c r="A533" i="4"/>
  <c r="A465" i="4"/>
  <c r="A477" i="4"/>
  <c r="A537" i="4"/>
  <c r="A513" i="4"/>
  <c r="A577" i="4"/>
  <c r="A569" i="4"/>
  <c r="A589" i="4"/>
  <c r="A613" i="4"/>
  <c r="A557" i="4"/>
  <c r="A609" i="4"/>
  <c r="A597" i="4"/>
  <c r="A625" i="4"/>
  <c r="A433" i="4"/>
  <c r="A429" i="4"/>
  <c r="A437" i="4"/>
  <c r="A425" i="4"/>
  <c r="A593" i="4"/>
  <c r="A561" i="4"/>
  <c r="A565" i="4"/>
  <c r="A601" i="4"/>
  <c r="A581" i="4"/>
  <c r="A549" i="4"/>
  <c r="A621" i="4"/>
  <c r="A553" i="4"/>
  <c r="A585" i="4"/>
  <c r="A573" i="4"/>
  <c r="A629" i="4"/>
  <c r="A617" i="4"/>
  <c r="A605" i="4"/>
  <c r="A197" i="4"/>
  <c r="A209" i="4"/>
  <c r="A213" i="4"/>
  <c r="A217" i="4"/>
  <c r="A221" i="4"/>
  <c r="A225" i="4"/>
  <c r="A229" i="4"/>
  <c r="A205" i="4"/>
  <c r="A233" i="4"/>
  <c r="A181" i="4"/>
  <c r="A185" i="4"/>
  <c r="A189" i="4"/>
  <c r="A193" i="4"/>
  <c r="A201" i="4"/>
  <c r="A13" i="4"/>
  <c r="A21" i="4"/>
  <c r="A45" i="4"/>
  <c r="A33" i="4"/>
  <c r="A25" i="4"/>
  <c r="A41" i="4"/>
  <c r="A29" i="4"/>
  <c r="A57" i="4"/>
  <c r="A53" i="4"/>
  <c r="A61" i="4"/>
  <c r="A17" i="4"/>
  <c r="A37" i="4"/>
  <c r="A5" i="4"/>
  <c r="A9" i="4"/>
  <c r="A49" i="4"/>
  <c r="A85" i="4"/>
  <c r="A93" i="4"/>
  <c r="A117" i="4"/>
  <c r="A105" i="4"/>
  <c r="A109" i="4"/>
  <c r="A97" i="4"/>
  <c r="A113" i="4"/>
  <c r="A141" i="4"/>
  <c r="A101" i="4"/>
  <c r="A145" i="4"/>
  <c r="A89" i="4"/>
  <c r="A65" i="4"/>
  <c r="A69" i="4"/>
  <c r="A73" i="4"/>
  <c r="A77" i="4"/>
  <c r="A81" i="4"/>
  <c r="A133" i="4"/>
  <c r="A129" i="4"/>
  <c r="A125" i="4"/>
  <c r="A137" i="4"/>
  <c r="A121" i="4"/>
  <c r="A161" i="4"/>
  <c r="A169" i="4"/>
  <c r="A149" i="4"/>
  <c r="A153" i="4"/>
  <c r="A157" i="4"/>
  <c r="A165" i="4"/>
  <c r="A177" i="4"/>
  <c r="A173" i="4"/>
  <c r="A333" i="4"/>
  <c r="A341" i="4"/>
  <c r="A277" i="4"/>
  <c r="A293" i="4"/>
  <c r="A301" i="4"/>
  <c r="A361" i="4"/>
  <c r="A365" i="4"/>
  <c r="A373" i="4"/>
  <c r="A377" i="4"/>
  <c r="A245" i="4"/>
  <c r="A237" i="4"/>
  <c r="A253" i="4"/>
  <c r="A337" i="4"/>
  <c r="A345" i="4"/>
  <c r="A281" i="4"/>
  <c r="A305" i="4"/>
  <c r="A357" i="4"/>
  <c r="A321" i="4"/>
  <c r="A297" i="4"/>
  <c r="A325" i="4"/>
  <c r="A389" i="4"/>
  <c r="A329" i="4"/>
  <c r="A269" i="4"/>
  <c r="A265" i="4"/>
  <c r="A273" i="4"/>
  <c r="A261" i="4"/>
  <c r="A241" i="4"/>
  <c r="A285" i="4"/>
  <c r="A369" i="4"/>
  <c r="A249" i="4"/>
  <c r="A289" i="4"/>
  <c r="A309" i="4"/>
  <c r="A313" i="4"/>
  <c r="A381" i="4"/>
  <c r="A257" i="4"/>
  <c r="A385" i="4"/>
  <c r="A317" i="4"/>
  <c r="A349" i="4"/>
  <c r="A353" i="4"/>
  <c r="A410" i="4"/>
  <c r="A542" i="4"/>
  <c r="A418" i="4"/>
  <c r="A406" i="4"/>
  <c r="A438" i="4"/>
  <c r="A478" i="4"/>
  <c r="A490" i="4"/>
  <c r="A498" i="4"/>
  <c r="A502" i="4"/>
  <c r="A466" i="4"/>
  <c r="A446" i="4"/>
  <c r="A458" i="4"/>
  <c r="A454" i="4"/>
  <c r="A514" i="4"/>
  <c r="A506" i="4"/>
  <c r="A526" i="4"/>
  <c r="A398" i="4"/>
  <c r="A414" i="4"/>
  <c r="BP28" i="16"/>
  <c r="C16" i="16"/>
  <c r="B26" i="16"/>
  <c r="BT28" i="16"/>
  <c r="BU28" i="16"/>
  <c r="BV28" i="16"/>
  <c r="BS28" i="16"/>
  <c r="AG96" i="16" l="1"/>
  <c r="AG121" i="16"/>
  <c r="AH121" i="16"/>
  <c r="AI59" i="16"/>
  <c r="AG37" i="16"/>
  <c r="AH96" i="16"/>
  <c r="AI96" i="16"/>
  <c r="AJ96" i="16"/>
  <c r="AK96" i="16"/>
  <c r="AL96" i="16"/>
  <c r="AM96" i="16"/>
  <c r="AZ96" i="16"/>
  <c r="BH96" i="16" s="1"/>
  <c r="AZ54" i="16"/>
  <c r="BH54" i="16" s="1"/>
  <c r="AZ79" i="16"/>
  <c r="BH79" i="16" s="1"/>
  <c r="L31" i="16"/>
  <c r="AH37" i="16"/>
  <c r="AI37" i="16"/>
  <c r="AJ37" i="16"/>
  <c r="AK37" i="16"/>
  <c r="AL37" i="16"/>
  <c r="AM37" i="16"/>
  <c r="AZ37" i="16"/>
  <c r="BH37" i="16" s="1"/>
  <c r="AL45" i="16"/>
  <c r="AM45" i="16"/>
  <c r="AZ45" i="16"/>
  <c r="BH45" i="16" s="1"/>
  <c r="AG54" i="16"/>
  <c r="AH54" i="16"/>
  <c r="AK62" i="16"/>
  <c r="AL62" i="16"/>
  <c r="AM62" i="16"/>
  <c r="AZ62" i="16"/>
  <c r="BH62" i="16" s="1"/>
  <c r="AL93" i="16"/>
  <c r="AH102" i="16"/>
  <c r="AZ70" i="16"/>
  <c r="BH70" i="16" s="1"/>
  <c r="AZ120" i="16"/>
  <c r="BH120" i="16" s="1"/>
  <c r="AG29" i="16"/>
  <c r="AJ36" i="16"/>
  <c r="AG48" i="16"/>
  <c r="AG90" i="16"/>
  <c r="AG68" i="16"/>
  <c r="AL38" i="16"/>
  <c r="AJ58" i="16"/>
  <c r="AK58" i="16"/>
  <c r="AL58" i="16"/>
  <c r="AM58" i="16"/>
  <c r="AL116" i="16"/>
  <c r="AH126" i="16"/>
  <c r="AM38" i="16"/>
  <c r="AZ38" i="16"/>
  <c r="BH38" i="16" s="1"/>
  <c r="AI48" i="16"/>
  <c r="AJ48" i="16"/>
  <c r="AK48" i="16"/>
  <c r="AL48" i="16"/>
  <c r="AM48" i="16"/>
  <c r="AZ48" i="16"/>
  <c r="BH48" i="16" s="1"/>
  <c r="AG58" i="16"/>
  <c r="AH58" i="16"/>
  <c r="AI58" i="16"/>
  <c r="AL87" i="16"/>
  <c r="AM87" i="16"/>
  <c r="AZ87" i="16"/>
  <c r="BH87" i="16" s="1"/>
  <c r="AM116" i="16"/>
  <c r="AZ116" i="16"/>
  <c r="BH116" i="16" s="1"/>
  <c r="AI126" i="16"/>
  <c r="AJ126" i="16"/>
  <c r="AK126" i="16"/>
  <c r="AL126" i="16"/>
  <c r="AM126" i="16"/>
  <c r="AZ126" i="16"/>
  <c r="BH126" i="16" s="1"/>
  <c r="AN29" i="16"/>
  <c r="AN30" i="16"/>
  <c r="AN31" i="16"/>
  <c r="AN32" i="16"/>
  <c r="AN33" i="16"/>
  <c r="AN34" i="16"/>
  <c r="AN35" i="16"/>
  <c r="AN36" i="16"/>
  <c r="AN37" i="16"/>
  <c r="AN38" i="16"/>
  <c r="AN39" i="16"/>
  <c r="AN40" i="16"/>
  <c r="AN41" i="16"/>
  <c r="AN42" i="16"/>
  <c r="AN43" i="16"/>
  <c r="AN44" i="16"/>
  <c r="AN45" i="16"/>
  <c r="AN46" i="16"/>
  <c r="AN47" i="16"/>
  <c r="AN48" i="16"/>
  <c r="AN49" i="16"/>
  <c r="AN50" i="16"/>
  <c r="AN51" i="16"/>
  <c r="AN53" i="16"/>
  <c r="AN55" i="16"/>
  <c r="AN56" i="16"/>
  <c r="AN57" i="16"/>
  <c r="AN62" i="16"/>
  <c r="AN64" i="16"/>
  <c r="AZ67" i="16"/>
  <c r="BH67" i="16" s="1"/>
  <c r="AN68" i="16"/>
  <c r="AN69" i="16"/>
  <c r="AN70" i="16"/>
  <c r="AN71" i="16"/>
  <c r="AN72" i="16"/>
  <c r="AN73" i="16"/>
  <c r="AN75" i="16"/>
  <c r="AN76" i="16"/>
  <c r="AN77" i="16"/>
  <c r="AN78" i="16"/>
  <c r="AN79" i="16"/>
  <c r="AN80" i="16"/>
  <c r="AN81" i="16"/>
  <c r="AN82" i="16"/>
  <c r="AN83" i="16"/>
  <c r="AN84" i="16"/>
  <c r="AN85" i="16"/>
  <c r="AN86" i="16"/>
  <c r="AN87" i="16"/>
  <c r="AN88" i="16"/>
  <c r="AN89" i="16"/>
  <c r="AN90" i="16"/>
  <c r="AN91" i="16"/>
  <c r="AN92" i="16"/>
  <c r="AN93" i="16"/>
  <c r="AN94" i="16"/>
  <c r="AN95" i="16"/>
  <c r="AN96" i="16"/>
  <c r="AN97" i="16"/>
  <c r="AN98" i="16"/>
  <c r="AN99" i="16"/>
  <c r="AN100" i="16"/>
  <c r="AN101" i="16"/>
  <c r="AN102" i="16"/>
  <c r="AN103" i="16"/>
  <c r="AN104" i="16"/>
  <c r="AN105" i="16"/>
  <c r="AN106" i="16"/>
  <c r="AN107" i="16"/>
  <c r="AN109" i="16"/>
  <c r="AN110" i="16"/>
  <c r="AN111" i="16"/>
  <c r="AN112" i="16"/>
  <c r="AN113" i="16"/>
  <c r="AN114" i="16"/>
  <c r="AN115" i="16"/>
  <c r="AN119" i="16"/>
  <c r="AN120" i="16"/>
  <c r="AN121" i="16"/>
  <c r="AN122" i="16"/>
  <c r="AN123" i="16"/>
  <c r="AN125" i="16"/>
  <c r="AN126" i="16"/>
  <c r="AN127" i="16"/>
  <c r="AN59" i="16"/>
  <c r="AN60" i="16"/>
  <c r="AN65" i="16"/>
  <c r="AN66" i="16"/>
  <c r="AN67" i="16"/>
  <c r="AN108" i="16"/>
  <c r="AN116" i="16"/>
  <c r="AN117" i="16"/>
  <c r="AN118" i="16"/>
  <c r="AN124" i="16"/>
  <c r="AN52" i="16"/>
  <c r="AN54" i="16"/>
  <c r="AN58" i="16"/>
  <c r="AN61" i="16"/>
  <c r="AN63" i="16"/>
  <c r="AY29" i="16"/>
  <c r="BO29" i="16"/>
  <c r="BA29" i="16"/>
  <c r="BI29" i="16" s="1"/>
  <c r="BB29" i="16"/>
  <c r="BJ29" i="16" s="1"/>
  <c r="BC29" i="16"/>
  <c r="BK29" i="16" s="1"/>
  <c r="BD29" i="16"/>
  <c r="BL29" i="16" s="1"/>
  <c r="BE29" i="16"/>
  <c r="BM29" i="16" s="1"/>
  <c r="BF29" i="16"/>
  <c r="BN29" i="16" s="1"/>
  <c r="L29" i="16"/>
  <c r="BQ29" i="16"/>
  <c r="AY30" i="16"/>
  <c r="BO30" i="16"/>
  <c r="BA30" i="16"/>
  <c r="BI30" i="16" s="1"/>
  <c r="BB30" i="16"/>
  <c r="BJ30" i="16" s="1"/>
  <c r="BC30" i="16"/>
  <c r="BK30" i="16" s="1"/>
  <c r="BD30" i="16"/>
  <c r="BL30" i="16" s="1"/>
  <c r="BE30" i="16"/>
  <c r="BM30" i="16" s="1"/>
  <c r="BF30" i="16"/>
  <c r="BN30" i="16" s="1"/>
  <c r="L30" i="16"/>
  <c r="BQ30" i="16"/>
  <c r="AY31" i="16"/>
  <c r="BO31" i="16"/>
  <c r="BA31" i="16"/>
  <c r="BI31" i="16" s="1"/>
  <c r="BB31" i="16"/>
  <c r="BJ31" i="16" s="1"/>
  <c r="BC31" i="16"/>
  <c r="BK31" i="16" s="1"/>
  <c r="BD31" i="16"/>
  <c r="BL31" i="16" s="1"/>
  <c r="BE31" i="16"/>
  <c r="BM31" i="16" s="1"/>
  <c r="BF31" i="16"/>
  <c r="BN31" i="16" s="1"/>
  <c r="BQ31" i="16"/>
  <c r="AY32" i="16"/>
  <c r="BO32" i="16"/>
  <c r="BA32" i="16"/>
  <c r="BI32" i="16" s="1"/>
  <c r="BB32" i="16"/>
  <c r="BJ32" i="16" s="1"/>
  <c r="BC32" i="16"/>
  <c r="BK32" i="16" s="1"/>
  <c r="BD32" i="16"/>
  <c r="BL32" i="16" s="1"/>
  <c r="BE32" i="16"/>
  <c r="BM32" i="16" s="1"/>
  <c r="BF32" i="16"/>
  <c r="BN32" i="16" s="1"/>
  <c r="L32" i="16"/>
  <c r="BQ32" i="16"/>
  <c r="AY33" i="16"/>
  <c r="BO33" i="16"/>
  <c r="BA33" i="16"/>
  <c r="BI33" i="16" s="1"/>
  <c r="BB33" i="16"/>
  <c r="BJ33" i="16" s="1"/>
  <c r="BC33" i="16"/>
  <c r="BK33" i="16" s="1"/>
  <c r="BD33" i="16"/>
  <c r="BL33" i="16" s="1"/>
  <c r="BE33" i="16"/>
  <c r="BM33" i="16" s="1"/>
  <c r="BF33" i="16"/>
  <c r="BN33" i="16" s="1"/>
  <c r="L33" i="16"/>
  <c r="BQ33" i="16"/>
  <c r="AY34" i="16"/>
  <c r="BO34" i="16"/>
  <c r="BA34" i="16"/>
  <c r="BI34" i="16" s="1"/>
  <c r="BB34" i="16"/>
  <c r="BJ34" i="16" s="1"/>
  <c r="BC34" i="16"/>
  <c r="BK34" i="16" s="1"/>
  <c r="BD34" i="16"/>
  <c r="BL34" i="16" s="1"/>
  <c r="BE34" i="16"/>
  <c r="BM34" i="16" s="1"/>
  <c r="BF34" i="16"/>
  <c r="BN34" i="16" s="1"/>
  <c r="L34" i="16"/>
  <c r="BQ34" i="16"/>
  <c r="AY35" i="16"/>
  <c r="BO35" i="16"/>
  <c r="BA35" i="16"/>
  <c r="BI35" i="16" s="1"/>
  <c r="BB35" i="16"/>
  <c r="BJ35" i="16" s="1"/>
  <c r="BC35" i="16"/>
  <c r="BK35" i="16" s="1"/>
  <c r="BD35" i="16"/>
  <c r="BL35" i="16" s="1"/>
  <c r="BE35" i="16"/>
  <c r="BM35" i="16" s="1"/>
  <c r="BF35" i="16"/>
  <c r="BN35" i="16" s="1"/>
  <c r="L35" i="16"/>
  <c r="BQ35" i="16"/>
  <c r="AY36" i="16"/>
  <c r="BO36" i="16"/>
  <c r="BA36" i="16"/>
  <c r="BI36" i="16" s="1"/>
  <c r="BB36" i="16"/>
  <c r="BJ36" i="16" s="1"/>
  <c r="BC36" i="16"/>
  <c r="BK36" i="16" s="1"/>
  <c r="BD36" i="16"/>
  <c r="BL36" i="16" s="1"/>
  <c r="BE36" i="16"/>
  <c r="BM36" i="16" s="1"/>
  <c r="BF36" i="16"/>
  <c r="BN36" i="16" s="1"/>
  <c r="L36" i="16"/>
  <c r="BQ36" i="16"/>
  <c r="AY37" i="16"/>
  <c r="BO37" i="16"/>
  <c r="BA37" i="16"/>
  <c r="BI37" i="16" s="1"/>
  <c r="BB37" i="16"/>
  <c r="BJ37" i="16" s="1"/>
  <c r="BC37" i="16"/>
  <c r="BK37" i="16" s="1"/>
  <c r="BD37" i="16"/>
  <c r="BL37" i="16" s="1"/>
  <c r="BE37" i="16"/>
  <c r="BM37" i="16" s="1"/>
  <c r="BF37" i="16"/>
  <c r="BN37" i="16" s="1"/>
  <c r="L37" i="16"/>
  <c r="BQ37" i="16"/>
  <c r="AY38" i="16"/>
  <c r="BO38" i="16"/>
  <c r="BA38" i="16"/>
  <c r="BI38" i="16" s="1"/>
  <c r="BB38" i="16"/>
  <c r="BJ38" i="16" s="1"/>
  <c r="BC38" i="16"/>
  <c r="BK38" i="16" s="1"/>
  <c r="BD38" i="16"/>
  <c r="BL38" i="16" s="1"/>
  <c r="BE38" i="16"/>
  <c r="BM38" i="16" s="1"/>
  <c r="BF38" i="16"/>
  <c r="BN38" i="16" s="1"/>
  <c r="L38" i="16"/>
  <c r="BQ38" i="16"/>
  <c r="AY39" i="16"/>
  <c r="BO39" i="16"/>
  <c r="BA39" i="16"/>
  <c r="BI39" i="16" s="1"/>
  <c r="BB39" i="16"/>
  <c r="BJ39" i="16" s="1"/>
  <c r="BC39" i="16"/>
  <c r="BK39" i="16" s="1"/>
  <c r="BD39" i="16"/>
  <c r="BL39" i="16" s="1"/>
  <c r="BE39" i="16"/>
  <c r="BM39" i="16" s="1"/>
  <c r="BF39" i="16"/>
  <c r="BN39" i="16" s="1"/>
  <c r="L39" i="16"/>
  <c r="BQ39" i="16"/>
  <c r="AY40" i="16"/>
  <c r="BO40" i="16"/>
  <c r="BA40" i="16"/>
  <c r="BI40" i="16" s="1"/>
  <c r="BB40" i="16"/>
  <c r="BJ40" i="16" s="1"/>
  <c r="BC40" i="16"/>
  <c r="BK40" i="16" s="1"/>
  <c r="BD40" i="16"/>
  <c r="BL40" i="16" s="1"/>
  <c r="BE40" i="16"/>
  <c r="BM40" i="16" s="1"/>
  <c r="BF40" i="16"/>
  <c r="BN40" i="16" s="1"/>
  <c r="L40" i="16"/>
  <c r="BQ40" i="16"/>
  <c r="AY41" i="16"/>
  <c r="BO41" i="16"/>
  <c r="BA41" i="16"/>
  <c r="BI41" i="16" s="1"/>
  <c r="BB41" i="16"/>
  <c r="BJ41" i="16" s="1"/>
  <c r="BC41" i="16"/>
  <c r="BK41" i="16" s="1"/>
  <c r="BD41" i="16"/>
  <c r="BL41" i="16" s="1"/>
  <c r="BE41" i="16"/>
  <c r="BM41" i="16" s="1"/>
  <c r="BF41" i="16"/>
  <c r="BN41" i="16" s="1"/>
  <c r="L41" i="16"/>
  <c r="BQ41" i="16"/>
  <c r="AY42" i="16"/>
  <c r="BO42" i="16"/>
  <c r="BA42" i="16"/>
  <c r="BI42" i="16" s="1"/>
  <c r="BB42" i="16"/>
  <c r="BJ42" i="16" s="1"/>
  <c r="BC42" i="16"/>
  <c r="BK42" i="16" s="1"/>
  <c r="BD42" i="16"/>
  <c r="BL42" i="16" s="1"/>
  <c r="BE42" i="16"/>
  <c r="BM42" i="16" s="1"/>
  <c r="BF42" i="16"/>
  <c r="BN42" i="16" s="1"/>
  <c r="L42" i="16"/>
  <c r="BQ42" i="16"/>
  <c r="AY43" i="16"/>
  <c r="BO43" i="16"/>
  <c r="BA43" i="16"/>
  <c r="BI43" i="16" s="1"/>
  <c r="BB43" i="16"/>
  <c r="BJ43" i="16" s="1"/>
  <c r="BC43" i="16"/>
  <c r="BK43" i="16" s="1"/>
  <c r="BD43" i="16"/>
  <c r="BL43" i="16" s="1"/>
  <c r="BE43" i="16"/>
  <c r="BM43" i="16" s="1"/>
  <c r="BF43" i="16"/>
  <c r="BN43" i="16" s="1"/>
  <c r="L43" i="16"/>
  <c r="BQ43" i="16"/>
  <c r="AY44" i="16"/>
  <c r="BO44" i="16"/>
  <c r="BA44" i="16"/>
  <c r="BI44" i="16" s="1"/>
  <c r="BB44" i="16"/>
  <c r="BJ44" i="16" s="1"/>
  <c r="BC44" i="16"/>
  <c r="BK44" i="16" s="1"/>
  <c r="BD44" i="16"/>
  <c r="BL44" i="16" s="1"/>
  <c r="BE44" i="16"/>
  <c r="BM44" i="16" s="1"/>
  <c r="BF44" i="16"/>
  <c r="BN44" i="16" s="1"/>
  <c r="L44" i="16"/>
  <c r="BQ44" i="16"/>
  <c r="AY45" i="16"/>
  <c r="BO45" i="16"/>
  <c r="BA45" i="16"/>
  <c r="BI45" i="16" s="1"/>
  <c r="BB45" i="16"/>
  <c r="BJ45" i="16" s="1"/>
  <c r="BC45" i="16"/>
  <c r="BK45" i="16" s="1"/>
  <c r="BD45" i="16"/>
  <c r="BL45" i="16" s="1"/>
  <c r="BE45" i="16"/>
  <c r="BM45" i="16" s="1"/>
  <c r="BF45" i="16"/>
  <c r="BN45" i="16" s="1"/>
  <c r="L45" i="16"/>
  <c r="BQ45" i="16"/>
  <c r="AY46" i="16"/>
  <c r="BO46" i="16"/>
  <c r="BA46" i="16"/>
  <c r="BI46" i="16" s="1"/>
  <c r="BB46" i="16"/>
  <c r="BJ46" i="16" s="1"/>
  <c r="BC46" i="16"/>
  <c r="BK46" i="16" s="1"/>
  <c r="BD46" i="16"/>
  <c r="BL46" i="16" s="1"/>
  <c r="BE46" i="16"/>
  <c r="BM46" i="16" s="1"/>
  <c r="BF46" i="16"/>
  <c r="BN46" i="16" s="1"/>
  <c r="L46" i="16"/>
  <c r="BQ46" i="16"/>
  <c r="AY47" i="16"/>
  <c r="BO47" i="16"/>
  <c r="BA47" i="16"/>
  <c r="BI47" i="16" s="1"/>
  <c r="BB47" i="16"/>
  <c r="BJ47" i="16" s="1"/>
  <c r="BC47" i="16"/>
  <c r="BK47" i="16" s="1"/>
  <c r="BD47" i="16"/>
  <c r="BL47" i="16" s="1"/>
  <c r="BE47" i="16"/>
  <c r="BM47" i="16" s="1"/>
  <c r="BF47" i="16"/>
  <c r="BN47" i="16" s="1"/>
  <c r="L47" i="16"/>
  <c r="BQ47" i="16"/>
  <c r="AY48" i="16"/>
  <c r="BO48" i="16"/>
  <c r="BA48" i="16"/>
  <c r="BI48" i="16" s="1"/>
  <c r="BB48" i="16"/>
  <c r="BJ48" i="16" s="1"/>
  <c r="BC48" i="16"/>
  <c r="BK48" i="16" s="1"/>
  <c r="BD48" i="16"/>
  <c r="BL48" i="16" s="1"/>
  <c r="BE48" i="16"/>
  <c r="BM48" i="16" s="1"/>
  <c r="BF48" i="16"/>
  <c r="BN48" i="16" s="1"/>
  <c r="L48" i="16"/>
  <c r="BQ48" i="16"/>
  <c r="AY49" i="16"/>
  <c r="BO49" i="16"/>
  <c r="BA49" i="16"/>
  <c r="BI49" i="16" s="1"/>
  <c r="BB49" i="16"/>
  <c r="BJ49" i="16" s="1"/>
  <c r="BC49" i="16"/>
  <c r="BK49" i="16" s="1"/>
  <c r="BD49" i="16"/>
  <c r="BL49" i="16" s="1"/>
  <c r="BE49" i="16"/>
  <c r="BM49" i="16" s="1"/>
  <c r="BF49" i="16"/>
  <c r="BN49" i="16" s="1"/>
  <c r="L49" i="16"/>
  <c r="BQ49" i="16"/>
  <c r="AY50" i="16"/>
  <c r="BO50" i="16"/>
  <c r="BA50" i="16"/>
  <c r="BI50" i="16" s="1"/>
  <c r="BB50" i="16"/>
  <c r="BJ50" i="16" s="1"/>
  <c r="BC50" i="16"/>
  <c r="BK50" i="16" s="1"/>
  <c r="BD50" i="16"/>
  <c r="BL50" i="16" s="1"/>
  <c r="BE50" i="16"/>
  <c r="BM50" i="16" s="1"/>
  <c r="BF50" i="16"/>
  <c r="BN50" i="16" s="1"/>
  <c r="L50" i="16"/>
  <c r="BQ50" i="16"/>
  <c r="AY51" i="16"/>
  <c r="BO51" i="16"/>
  <c r="BA51" i="16"/>
  <c r="BI51" i="16" s="1"/>
  <c r="BB51" i="16"/>
  <c r="BJ51" i="16" s="1"/>
  <c r="BC51" i="16"/>
  <c r="BK51" i="16" s="1"/>
  <c r="BD51" i="16"/>
  <c r="BL51" i="16" s="1"/>
  <c r="BE51" i="16"/>
  <c r="BM51" i="16" s="1"/>
  <c r="BF51" i="16"/>
  <c r="BN51" i="16" s="1"/>
  <c r="L51" i="16"/>
  <c r="BQ51" i="16"/>
  <c r="BO52" i="16"/>
  <c r="AY52" i="16"/>
  <c r="BA52" i="16"/>
  <c r="BI52" i="16" s="1"/>
  <c r="BB52" i="16"/>
  <c r="BJ52" i="16" s="1"/>
  <c r="BC52" i="16"/>
  <c r="BK52" i="16" s="1"/>
  <c r="BD52" i="16"/>
  <c r="BL52" i="16" s="1"/>
  <c r="BE52" i="16"/>
  <c r="BM52" i="16" s="1"/>
  <c r="BF52" i="16"/>
  <c r="BN52" i="16" s="1"/>
  <c r="L52" i="16"/>
  <c r="BQ52" i="16"/>
  <c r="AY53" i="16"/>
  <c r="BO53" i="16"/>
  <c r="BA53" i="16"/>
  <c r="BI53" i="16" s="1"/>
  <c r="BB53" i="16"/>
  <c r="BJ53" i="16" s="1"/>
  <c r="BC53" i="16"/>
  <c r="BK53" i="16" s="1"/>
  <c r="BD53" i="16"/>
  <c r="BL53" i="16" s="1"/>
  <c r="BE53" i="16"/>
  <c r="BM53" i="16" s="1"/>
  <c r="BF53" i="16"/>
  <c r="BN53" i="16" s="1"/>
  <c r="L53" i="16"/>
  <c r="BQ53" i="16"/>
  <c r="AY54" i="16"/>
  <c r="BO54" i="16"/>
  <c r="BA54" i="16"/>
  <c r="BI54" i="16" s="1"/>
  <c r="BB54" i="16"/>
  <c r="BJ54" i="16" s="1"/>
  <c r="BC54" i="16"/>
  <c r="BK54" i="16" s="1"/>
  <c r="BD54" i="16"/>
  <c r="BL54" i="16" s="1"/>
  <c r="BE54" i="16"/>
  <c r="BM54" i="16" s="1"/>
  <c r="BF54" i="16"/>
  <c r="BN54" i="16" s="1"/>
  <c r="L54" i="16"/>
  <c r="BQ54" i="16"/>
  <c r="AY55" i="16"/>
  <c r="BO55" i="16"/>
  <c r="BA55" i="16"/>
  <c r="BI55" i="16" s="1"/>
  <c r="BB55" i="16"/>
  <c r="BJ55" i="16" s="1"/>
  <c r="BC55" i="16"/>
  <c r="BK55" i="16" s="1"/>
  <c r="BD55" i="16"/>
  <c r="BL55" i="16" s="1"/>
  <c r="BE55" i="16"/>
  <c r="BM55" i="16" s="1"/>
  <c r="BF55" i="16"/>
  <c r="BN55" i="16" s="1"/>
  <c r="L55" i="16"/>
  <c r="BQ55" i="16"/>
  <c r="AY56" i="16"/>
  <c r="BO56" i="16"/>
  <c r="BA56" i="16"/>
  <c r="BI56" i="16" s="1"/>
  <c r="BB56" i="16"/>
  <c r="BJ56" i="16" s="1"/>
  <c r="BC56" i="16"/>
  <c r="BK56" i="16" s="1"/>
  <c r="BD56" i="16"/>
  <c r="BL56" i="16" s="1"/>
  <c r="BE56" i="16"/>
  <c r="BM56" i="16" s="1"/>
  <c r="BF56" i="16"/>
  <c r="BN56" i="16" s="1"/>
  <c r="L56" i="16"/>
  <c r="BQ56" i="16"/>
  <c r="AY57" i="16"/>
  <c r="BO57" i="16"/>
  <c r="BA57" i="16"/>
  <c r="BI57" i="16" s="1"/>
  <c r="BC57" i="16"/>
  <c r="BK57" i="16" s="1"/>
  <c r="BD57" i="16"/>
  <c r="BL57" i="16" s="1"/>
  <c r="BE57" i="16"/>
  <c r="BM57" i="16" s="1"/>
  <c r="BF57" i="16"/>
  <c r="BN57" i="16" s="1"/>
  <c r="BB57" i="16"/>
  <c r="BJ57" i="16" s="1"/>
  <c r="L57" i="16"/>
  <c r="BQ57" i="16"/>
  <c r="BO58" i="16"/>
  <c r="AY58" i="16"/>
  <c r="BA58" i="16"/>
  <c r="BI58" i="16" s="1"/>
  <c r="BC58" i="16"/>
  <c r="BK58" i="16" s="1"/>
  <c r="BD58" i="16"/>
  <c r="BL58" i="16" s="1"/>
  <c r="BE58" i="16"/>
  <c r="BM58" i="16" s="1"/>
  <c r="BF58" i="16"/>
  <c r="BN58" i="16" s="1"/>
  <c r="BB58" i="16"/>
  <c r="BJ58" i="16" s="1"/>
  <c r="L58" i="16"/>
  <c r="BQ58" i="16"/>
  <c r="AY59" i="16"/>
  <c r="BO59" i="16"/>
  <c r="BA59" i="16"/>
  <c r="BI59" i="16" s="1"/>
  <c r="BC59" i="16"/>
  <c r="BK59" i="16" s="1"/>
  <c r="BD59" i="16"/>
  <c r="BL59" i="16" s="1"/>
  <c r="BE59" i="16"/>
  <c r="BM59" i="16" s="1"/>
  <c r="BF59" i="16"/>
  <c r="BN59" i="16" s="1"/>
  <c r="BB59" i="16"/>
  <c r="BJ59" i="16" s="1"/>
  <c r="L59" i="16"/>
  <c r="BQ59" i="16"/>
  <c r="AY60" i="16"/>
  <c r="BO60" i="16"/>
  <c r="BA60" i="16"/>
  <c r="BI60" i="16" s="1"/>
  <c r="BB60" i="16"/>
  <c r="BJ60" i="16" s="1"/>
  <c r="BC60" i="16"/>
  <c r="BK60" i="16" s="1"/>
  <c r="BD60" i="16"/>
  <c r="BL60" i="16" s="1"/>
  <c r="BE60" i="16"/>
  <c r="BM60" i="16" s="1"/>
  <c r="BF60" i="16"/>
  <c r="BN60" i="16" s="1"/>
  <c r="L60" i="16"/>
  <c r="BQ60" i="16"/>
  <c r="BO61" i="16"/>
  <c r="AY61" i="16"/>
  <c r="BA61" i="16"/>
  <c r="BI61" i="16" s="1"/>
  <c r="BB61" i="16"/>
  <c r="BJ61" i="16" s="1"/>
  <c r="BC61" i="16"/>
  <c r="BK61" i="16" s="1"/>
  <c r="BD61" i="16"/>
  <c r="BL61" i="16" s="1"/>
  <c r="BE61" i="16"/>
  <c r="BM61" i="16" s="1"/>
  <c r="BF61" i="16"/>
  <c r="BN61" i="16" s="1"/>
  <c r="L61" i="16"/>
  <c r="BQ61" i="16"/>
  <c r="AY62" i="16"/>
  <c r="BO62" i="16"/>
  <c r="BA62" i="16"/>
  <c r="BI62" i="16" s="1"/>
  <c r="BB62" i="16"/>
  <c r="BJ62" i="16" s="1"/>
  <c r="BC62" i="16"/>
  <c r="BK62" i="16" s="1"/>
  <c r="BD62" i="16"/>
  <c r="BL62" i="16" s="1"/>
  <c r="BE62" i="16"/>
  <c r="BM62" i="16" s="1"/>
  <c r="BF62" i="16"/>
  <c r="BN62" i="16" s="1"/>
  <c r="L62" i="16"/>
  <c r="BQ62" i="16"/>
  <c r="BO63" i="16"/>
  <c r="AY63" i="16"/>
  <c r="BA63" i="16"/>
  <c r="BI63" i="16" s="1"/>
  <c r="BB63" i="16"/>
  <c r="BJ63" i="16" s="1"/>
  <c r="BC63" i="16"/>
  <c r="BK63" i="16" s="1"/>
  <c r="BD63" i="16"/>
  <c r="BL63" i="16" s="1"/>
  <c r="BE63" i="16"/>
  <c r="BM63" i="16" s="1"/>
  <c r="BF63" i="16"/>
  <c r="BN63" i="16" s="1"/>
  <c r="L63" i="16"/>
  <c r="BQ63" i="16"/>
  <c r="AY64" i="16"/>
  <c r="BO64" i="16"/>
  <c r="BA64" i="16"/>
  <c r="BI64" i="16" s="1"/>
  <c r="BB64" i="16"/>
  <c r="BJ64" i="16" s="1"/>
  <c r="BC64" i="16"/>
  <c r="BK64" i="16" s="1"/>
  <c r="BD64" i="16"/>
  <c r="BL64" i="16" s="1"/>
  <c r="BE64" i="16"/>
  <c r="BM64" i="16" s="1"/>
  <c r="BF64" i="16"/>
  <c r="BN64" i="16" s="1"/>
  <c r="L64" i="16"/>
  <c r="BQ64" i="16"/>
  <c r="BO65" i="16"/>
  <c r="AY65" i="16"/>
  <c r="BA65" i="16"/>
  <c r="BI65" i="16" s="1"/>
  <c r="BB65" i="16"/>
  <c r="BJ65" i="16" s="1"/>
  <c r="BC65" i="16"/>
  <c r="BK65" i="16" s="1"/>
  <c r="BD65" i="16"/>
  <c r="BL65" i="16" s="1"/>
  <c r="BE65" i="16"/>
  <c r="BM65" i="16" s="1"/>
  <c r="BF65" i="16"/>
  <c r="BN65" i="16" s="1"/>
  <c r="L65" i="16"/>
  <c r="BQ65" i="16"/>
  <c r="AY66" i="16"/>
  <c r="BO66" i="16"/>
  <c r="BA66" i="16"/>
  <c r="BI66" i="16" s="1"/>
  <c r="BB66" i="16"/>
  <c r="BJ66" i="16" s="1"/>
  <c r="BC66" i="16"/>
  <c r="BK66" i="16" s="1"/>
  <c r="BD66" i="16"/>
  <c r="BL66" i="16" s="1"/>
  <c r="BE66" i="16"/>
  <c r="BM66" i="16" s="1"/>
  <c r="BF66" i="16"/>
  <c r="BN66" i="16" s="1"/>
  <c r="L66" i="16"/>
  <c r="BQ66" i="16"/>
  <c r="BO67" i="16"/>
  <c r="AY67" i="16"/>
  <c r="BA67" i="16"/>
  <c r="BI67" i="16" s="1"/>
  <c r="BB67" i="16"/>
  <c r="BJ67" i="16" s="1"/>
  <c r="BC67" i="16"/>
  <c r="BK67" i="16" s="1"/>
  <c r="BD67" i="16"/>
  <c r="BL67" i="16" s="1"/>
  <c r="BE67" i="16"/>
  <c r="BM67" i="16" s="1"/>
  <c r="BF67" i="16"/>
  <c r="BN67" i="16" s="1"/>
  <c r="L67" i="16"/>
  <c r="BQ67" i="16"/>
  <c r="AY68" i="16"/>
  <c r="BO68" i="16"/>
  <c r="BA68" i="16"/>
  <c r="BI68" i="16" s="1"/>
  <c r="BB68" i="16"/>
  <c r="BJ68" i="16" s="1"/>
  <c r="BC68" i="16"/>
  <c r="BK68" i="16" s="1"/>
  <c r="BD68" i="16"/>
  <c r="BL68" i="16" s="1"/>
  <c r="BE68" i="16"/>
  <c r="BM68" i="16" s="1"/>
  <c r="BF68" i="16"/>
  <c r="BN68" i="16" s="1"/>
  <c r="L68" i="16"/>
  <c r="BQ68" i="16"/>
  <c r="BO69" i="16"/>
  <c r="AY69" i="16"/>
  <c r="BA69" i="16"/>
  <c r="BI69" i="16" s="1"/>
  <c r="BB69" i="16"/>
  <c r="BJ69" i="16" s="1"/>
  <c r="BC69" i="16"/>
  <c r="BK69" i="16" s="1"/>
  <c r="BD69" i="16"/>
  <c r="BL69" i="16" s="1"/>
  <c r="BE69" i="16"/>
  <c r="BM69" i="16" s="1"/>
  <c r="BF69" i="16"/>
  <c r="BN69" i="16" s="1"/>
  <c r="L69" i="16"/>
  <c r="BQ69" i="16"/>
  <c r="BO70" i="16"/>
  <c r="AY70" i="16"/>
  <c r="BA70" i="16"/>
  <c r="BI70" i="16" s="1"/>
  <c r="BB70" i="16"/>
  <c r="BJ70" i="16" s="1"/>
  <c r="BC70" i="16"/>
  <c r="BK70" i="16" s="1"/>
  <c r="BD70" i="16"/>
  <c r="BL70" i="16" s="1"/>
  <c r="BE70" i="16"/>
  <c r="BM70" i="16" s="1"/>
  <c r="BF70" i="16"/>
  <c r="BN70" i="16" s="1"/>
  <c r="L70" i="16"/>
  <c r="BQ70" i="16"/>
  <c r="BO71" i="16"/>
  <c r="AY71" i="16"/>
  <c r="BA71" i="16"/>
  <c r="BI71" i="16" s="1"/>
  <c r="BB71" i="16"/>
  <c r="BJ71" i="16" s="1"/>
  <c r="BC71" i="16"/>
  <c r="BK71" i="16" s="1"/>
  <c r="BD71" i="16"/>
  <c r="BL71" i="16" s="1"/>
  <c r="BE71" i="16"/>
  <c r="BM71" i="16" s="1"/>
  <c r="BF71" i="16"/>
  <c r="BN71" i="16" s="1"/>
  <c r="L71" i="16"/>
  <c r="BQ71" i="16"/>
  <c r="BO72" i="16"/>
  <c r="AY72" i="16"/>
  <c r="BA72" i="16"/>
  <c r="BI72" i="16" s="1"/>
  <c r="BB72" i="16"/>
  <c r="BJ72" i="16" s="1"/>
  <c r="BC72" i="16"/>
  <c r="BK72" i="16" s="1"/>
  <c r="BD72" i="16"/>
  <c r="BL72" i="16" s="1"/>
  <c r="BE72" i="16"/>
  <c r="BM72" i="16" s="1"/>
  <c r="BF72" i="16"/>
  <c r="BN72" i="16" s="1"/>
  <c r="L72" i="16"/>
  <c r="BQ72" i="16"/>
  <c r="BO73" i="16"/>
  <c r="AY73" i="16"/>
  <c r="BA73" i="16"/>
  <c r="BI73" i="16" s="1"/>
  <c r="BB73" i="16"/>
  <c r="BJ73" i="16" s="1"/>
  <c r="BC73" i="16"/>
  <c r="BK73" i="16" s="1"/>
  <c r="BD73" i="16"/>
  <c r="BL73" i="16" s="1"/>
  <c r="BE73" i="16"/>
  <c r="BM73" i="16" s="1"/>
  <c r="BF73" i="16"/>
  <c r="BN73" i="16" s="1"/>
  <c r="L73" i="16"/>
  <c r="BQ73" i="16"/>
  <c r="L74" i="16"/>
  <c r="BQ74" i="16"/>
  <c r="AN74" i="16"/>
  <c r="AY74" i="16"/>
  <c r="BG74" i="16" s="1"/>
  <c r="BO74" i="16"/>
  <c r="Y74" i="16"/>
  <c r="AG74" i="16" s="1"/>
  <c r="AZ74" i="16"/>
  <c r="BH74" i="16" s="1"/>
  <c r="Z74" i="16"/>
  <c r="AH74" i="16" s="1"/>
  <c r="BA74" i="16"/>
  <c r="BI74" i="16"/>
  <c r="AA74" i="16"/>
  <c r="AI74" i="16" s="1"/>
  <c r="BB74" i="16"/>
  <c r="BJ74" i="16" s="1"/>
  <c r="AB74" i="16"/>
  <c r="AJ74" i="16" s="1"/>
  <c r="BC74" i="16"/>
  <c r="BK74" i="16" s="1"/>
  <c r="AC74" i="16"/>
  <c r="AK74" i="16" s="1"/>
  <c r="BD74" i="16"/>
  <c r="BL74" i="16" s="1"/>
  <c r="BE74" i="16"/>
  <c r="BM74" i="16" s="1"/>
  <c r="BF74" i="16"/>
  <c r="BN74" i="16" s="1"/>
  <c r="AY75" i="16"/>
  <c r="BO75" i="16"/>
  <c r="BF75" i="16"/>
  <c r="BN75" i="16" s="1"/>
  <c r="BE75" i="16"/>
  <c r="BM75" i="16" s="1"/>
  <c r="BD75" i="16"/>
  <c r="BL75" i="16" s="1"/>
  <c r="BC75" i="16"/>
  <c r="BK75" i="16" s="1"/>
  <c r="BB75" i="16"/>
  <c r="BJ75" i="16" s="1"/>
  <c r="BA75" i="16"/>
  <c r="BI75" i="16" s="1"/>
  <c r="L75" i="16"/>
  <c r="BQ75" i="16"/>
  <c r="AY76" i="16"/>
  <c r="BO76" i="16"/>
  <c r="BA76" i="16"/>
  <c r="BI76" i="16" s="1"/>
  <c r="BB76" i="16"/>
  <c r="BJ76" i="16" s="1"/>
  <c r="BC76" i="16"/>
  <c r="BK76" i="16" s="1"/>
  <c r="BD76" i="16"/>
  <c r="BL76" i="16" s="1"/>
  <c r="BE76" i="16"/>
  <c r="BM76" i="16" s="1"/>
  <c r="BF76" i="16"/>
  <c r="BN76" i="16" s="1"/>
  <c r="L76" i="16"/>
  <c r="BQ76" i="16"/>
  <c r="AY77" i="16"/>
  <c r="BO77" i="16"/>
  <c r="BB77" i="16"/>
  <c r="BJ77" i="16" s="1"/>
  <c r="BA77" i="16"/>
  <c r="BI77" i="16" s="1"/>
  <c r="BC77" i="16"/>
  <c r="BK77" i="16" s="1"/>
  <c r="BD77" i="16"/>
  <c r="BL77" i="16" s="1"/>
  <c r="BE77" i="16"/>
  <c r="BM77" i="16" s="1"/>
  <c r="BF77" i="16"/>
  <c r="BN77" i="16" s="1"/>
  <c r="L77" i="16"/>
  <c r="BQ77" i="16"/>
  <c r="BO78" i="16"/>
  <c r="AY78" i="16"/>
  <c r="BD78" i="16"/>
  <c r="BL78" i="16" s="1"/>
  <c r="BF78" i="16"/>
  <c r="BN78" i="16" s="1"/>
  <c r="BE78" i="16"/>
  <c r="BM78" i="16" s="1"/>
  <c r="BB78" i="16"/>
  <c r="BJ78" i="16" s="1"/>
  <c r="BA78" i="16"/>
  <c r="BI78" i="16" s="1"/>
  <c r="BC78" i="16"/>
  <c r="BK78" i="16" s="1"/>
  <c r="L78" i="16"/>
  <c r="BQ78" i="16"/>
  <c r="BO79" i="16"/>
  <c r="AY79" i="16"/>
  <c r="BE79" i="16"/>
  <c r="BM79" i="16" s="1"/>
  <c r="BD79" i="16"/>
  <c r="BL79" i="16" s="1"/>
  <c r="BC79" i="16"/>
  <c r="BK79" i="16" s="1"/>
  <c r="BB79" i="16"/>
  <c r="BJ79" i="16" s="1"/>
  <c r="BA79" i="16"/>
  <c r="BI79" i="16" s="1"/>
  <c r="BF79" i="16"/>
  <c r="BN79" i="16" s="1"/>
  <c r="L79" i="16"/>
  <c r="BQ79" i="16"/>
  <c r="AY80" i="16"/>
  <c r="BO80" i="16"/>
  <c r="BF80" i="16"/>
  <c r="BN80" i="16" s="1"/>
  <c r="BA80" i="16"/>
  <c r="BI80" i="16" s="1"/>
  <c r="BB80" i="16"/>
  <c r="BJ80" i="16" s="1"/>
  <c r="BC80" i="16"/>
  <c r="BK80" i="16" s="1"/>
  <c r="BD80" i="16"/>
  <c r="BL80" i="16" s="1"/>
  <c r="BE80" i="16"/>
  <c r="BM80" i="16" s="1"/>
  <c r="L80" i="16"/>
  <c r="BQ80" i="16"/>
  <c r="BO81" i="16"/>
  <c r="AY81" i="16"/>
  <c r="BD81" i="16"/>
  <c r="BL81" i="16" s="1"/>
  <c r="BF81" i="16"/>
  <c r="BN81" i="16" s="1"/>
  <c r="BE81" i="16"/>
  <c r="BM81" i="16" s="1"/>
  <c r="BA81" i="16"/>
  <c r="BI81" i="16" s="1"/>
  <c r="BB81" i="16"/>
  <c r="BJ81" i="16" s="1"/>
  <c r="BC81" i="16"/>
  <c r="BK81" i="16" s="1"/>
  <c r="L81" i="16"/>
  <c r="BQ81" i="16"/>
  <c r="AY82" i="16"/>
  <c r="BO82" i="16"/>
  <c r="BE82" i="16"/>
  <c r="BM82" i="16" s="1"/>
  <c r="BD82" i="16"/>
  <c r="BL82" i="16" s="1"/>
  <c r="BA82" i="16"/>
  <c r="BI82" i="16" s="1"/>
  <c r="BB82" i="16"/>
  <c r="BJ82" i="16" s="1"/>
  <c r="BC82" i="16"/>
  <c r="BK82" i="16" s="1"/>
  <c r="BF82" i="16"/>
  <c r="BN82" i="16" s="1"/>
  <c r="L82" i="16"/>
  <c r="BQ82" i="16"/>
  <c r="AY83" i="16"/>
  <c r="BO83" i="16"/>
  <c r="BA83" i="16"/>
  <c r="BI83" i="16" s="1"/>
  <c r="BB83" i="16"/>
  <c r="BJ83" i="16" s="1"/>
  <c r="BE83" i="16"/>
  <c r="BM83" i="16" s="1"/>
  <c r="BF83" i="16"/>
  <c r="BN83" i="16" s="1"/>
  <c r="BC83" i="16"/>
  <c r="BK83" i="16" s="1"/>
  <c r="BD83" i="16"/>
  <c r="BL83" i="16" s="1"/>
  <c r="L83" i="16"/>
  <c r="BQ83" i="16"/>
  <c r="AY84" i="16"/>
  <c r="BO84" i="16"/>
  <c r="BA84" i="16"/>
  <c r="BI84" i="16" s="1"/>
  <c r="BF84" i="16"/>
  <c r="BN84" i="16" s="1"/>
  <c r="BE84" i="16"/>
  <c r="BM84" i="16" s="1"/>
  <c r="BD84" i="16"/>
  <c r="BL84" i="16" s="1"/>
  <c r="BC84" i="16"/>
  <c r="BK84" i="16" s="1"/>
  <c r="BB84" i="16"/>
  <c r="BJ84" i="16" s="1"/>
  <c r="L84" i="16"/>
  <c r="BQ84" i="16"/>
  <c r="BO85" i="16"/>
  <c r="AY85" i="16"/>
  <c r="BE85" i="16"/>
  <c r="BM85" i="16" s="1"/>
  <c r="BF85" i="16"/>
  <c r="BN85" i="16" s="1"/>
  <c r="BA85" i="16"/>
  <c r="BI85" i="16" s="1"/>
  <c r="BB85" i="16"/>
  <c r="BJ85" i="16" s="1"/>
  <c r="BC85" i="16"/>
  <c r="BK85" i="16" s="1"/>
  <c r="BD85" i="16"/>
  <c r="BL85" i="16" s="1"/>
  <c r="L85" i="16"/>
  <c r="BQ85" i="16"/>
  <c r="AY86" i="16"/>
  <c r="BO86" i="16"/>
  <c r="BA86" i="16"/>
  <c r="BI86" i="16" s="1"/>
  <c r="BB86" i="16"/>
  <c r="BJ86" i="16" s="1"/>
  <c r="BC86" i="16"/>
  <c r="BK86" i="16" s="1"/>
  <c r="BD86" i="16"/>
  <c r="BL86" i="16" s="1"/>
  <c r="BE86" i="16"/>
  <c r="BM86" i="16" s="1"/>
  <c r="BF86" i="16"/>
  <c r="BN86" i="16" s="1"/>
  <c r="L86" i="16"/>
  <c r="BQ86" i="16"/>
  <c r="BO87" i="16"/>
  <c r="AY87" i="16"/>
  <c r="BA87" i="16"/>
  <c r="BI87" i="16" s="1"/>
  <c r="BC87" i="16"/>
  <c r="BK87" i="16" s="1"/>
  <c r="BD87" i="16"/>
  <c r="BL87" i="16" s="1"/>
  <c r="BE87" i="16"/>
  <c r="BM87" i="16" s="1"/>
  <c r="BF87" i="16"/>
  <c r="BN87" i="16" s="1"/>
  <c r="BB87" i="16"/>
  <c r="BJ87" i="16" s="1"/>
  <c r="L87" i="16"/>
  <c r="BQ87" i="16"/>
  <c r="AY88" i="16"/>
  <c r="BO88" i="16"/>
  <c r="BA88" i="16"/>
  <c r="BI88" i="16" s="1"/>
  <c r="BF88" i="16"/>
  <c r="BN88" i="16" s="1"/>
  <c r="BE88" i="16"/>
  <c r="BM88" i="16" s="1"/>
  <c r="BD88" i="16"/>
  <c r="BL88" i="16" s="1"/>
  <c r="BC88" i="16"/>
  <c r="BK88" i="16" s="1"/>
  <c r="BB88" i="16"/>
  <c r="BJ88" i="16" s="1"/>
  <c r="L88" i="16"/>
  <c r="BQ88" i="16"/>
  <c r="BO89" i="16"/>
  <c r="AY89" i="16"/>
  <c r="BF89" i="16"/>
  <c r="BN89" i="16" s="1"/>
  <c r="BE89" i="16"/>
  <c r="BM89" i="16" s="1"/>
  <c r="BD89" i="16"/>
  <c r="BL89" i="16" s="1"/>
  <c r="BA89" i="16"/>
  <c r="BI89" i="16" s="1"/>
  <c r="BB89" i="16"/>
  <c r="BJ89" i="16" s="1"/>
  <c r="BC89" i="16"/>
  <c r="BK89" i="16" s="1"/>
  <c r="L89" i="16"/>
  <c r="BQ89" i="16"/>
  <c r="BO90" i="16"/>
  <c r="AY90" i="16"/>
  <c r="BB90" i="16"/>
  <c r="BJ90" i="16" s="1"/>
  <c r="BD90" i="16"/>
  <c r="BL90" i="16" s="1"/>
  <c r="BE90" i="16"/>
  <c r="BM90" i="16" s="1"/>
  <c r="BF90" i="16"/>
  <c r="BN90" i="16" s="1"/>
  <c r="BA90" i="16"/>
  <c r="BI90" i="16" s="1"/>
  <c r="BC90" i="16"/>
  <c r="BK90" i="16" s="1"/>
  <c r="L90" i="16"/>
  <c r="BQ90" i="16"/>
  <c r="AY91" i="16"/>
  <c r="BO91" i="16"/>
  <c r="BA91" i="16"/>
  <c r="BI91" i="16" s="1"/>
  <c r="BB91" i="16"/>
  <c r="BJ91" i="16" s="1"/>
  <c r="BC91" i="16"/>
  <c r="BK91" i="16" s="1"/>
  <c r="BD91" i="16"/>
  <c r="BL91" i="16" s="1"/>
  <c r="BF91" i="16"/>
  <c r="BN91" i="16" s="1"/>
  <c r="BE91" i="16"/>
  <c r="BM91" i="16" s="1"/>
  <c r="L91" i="16"/>
  <c r="BQ91" i="16"/>
  <c r="AY92" i="16"/>
  <c r="BO92" i="16"/>
  <c r="BD92" i="16"/>
  <c r="BL92" i="16" s="1"/>
  <c r="BB92" i="16"/>
  <c r="BJ92" i="16" s="1"/>
  <c r="BA92" i="16"/>
  <c r="BI92" i="16" s="1"/>
  <c r="BC92" i="16"/>
  <c r="BK92" i="16" s="1"/>
  <c r="BF92" i="16"/>
  <c r="BN92" i="16" s="1"/>
  <c r="BE92" i="16"/>
  <c r="BM92" i="16" s="1"/>
  <c r="L92" i="16"/>
  <c r="BQ92" i="16"/>
  <c r="AY93" i="16"/>
  <c r="BO93" i="16"/>
  <c r="BC93" i="16"/>
  <c r="BK93" i="16" s="1"/>
  <c r="BA93" i="16"/>
  <c r="BI93" i="16" s="1"/>
  <c r="BD93" i="16"/>
  <c r="BL93" i="16" s="1"/>
  <c r="BE93" i="16"/>
  <c r="BM93" i="16" s="1"/>
  <c r="BB93" i="16"/>
  <c r="BJ93" i="16" s="1"/>
  <c r="BF93" i="16"/>
  <c r="BN93" i="16" s="1"/>
  <c r="L93" i="16"/>
  <c r="BQ93" i="16"/>
  <c r="BO94" i="16"/>
  <c r="AY94" i="16"/>
  <c r="BE94" i="16"/>
  <c r="BM94" i="16" s="1"/>
  <c r="BD94" i="16"/>
  <c r="BL94" i="16" s="1"/>
  <c r="BC94" i="16"/>
  <c r="BK94" i="16" s="1"/>
  <c r="BB94" i="16"/>
  <c r="BJ94" i="16" s="1"/>
  <c r="BA94" i="16"/>
  <c r="BI94" i="16" s="1"/>
  <c r="BF94" i="16"/>
  <c r="BN94" i="16" s="1"/>
  <c r="L94" i="16"/>
  <c r="BQ94" i="16"/>
  <c r="BO95" i="16"/>
  <c r="AY95" i="16"/>
  <c r="BF95" i="16"/>
  <c r="BN95" i="16" s="1"/>
  <c r="BE95" i="16"/>
  <c r="BM95" i="16" s="1"/>
  <c r="BD95" i="16"/>
  <c r="BL95" i="16" s="1"/>
  <c r="BC95" i="16"/>
  <c r="BK95" i="16" s="1"/>
  <c r="BB95" i="16"/>
  <c r="BJ95" i="16" s="1"/>
  <c r="BA95" i="16"/>
  <c r="BI95" i="16" s="1"/>
  <c r="L95" i="16"/>
  <c r="BQ95" i="16"/>
  <c r="BO96" i="16"/>
  <c r="AY96" i="16"/>
  <c r="BA96" i="16"/>
  <c r="BI96" i="16" s="1"/>
  <c r="BB96" i="16"/>
  <c r="BJ96" i="16" s="1"/>
  <c r="BC96" i="16"/>
  <c r="BK96" i="16" s="1"/>
  <c r="BE96" i="16"/>
  <c r="BM96" i="16" s="1"/>
  <c r="BD96" i="16"/>
  <c r="BL96" i="16" s="1"/>
  <c r="BF96" i="16"/>
  <c r="BN96" i="16" s="1"/>
  <c r="L96" i="16"/>
  <c r="BQ96" i="16"/>
  <c r="AY97" i="16"/>
  <c r="BO97" i="16"/>
  <c r="BC97" i="16"/>
  <c r="BK97" i="16" s="1"/>
  <c r="BA97" i="16"/>
  <c r="BI97" i="16" s="1"/>
  <c r="BB97" i="16"/>
  <c r="BJ97" i="16" s="1"/>
  <c r="BD97" i="16"/>
  <c r="BL97" i="16" s="1"/>
  <c r="BE97" i="16"/>
  <c r="BM97" i="16" s="1"/>
  <c r="BF97" i="16"/>
  <c r="BN97" i="16" s="1"/>
  <c r="L97" i="16"/>
  <c r="BQ97" i="16"/>
  <c r="BO98" i="16"/>
  <c r="AY98" i="16"/>
  <c r="BF98" i="16"/>
  <c r="BN98" i="16" s="1"/>
  <c r="BE98" i="16"/>
  <c r="BM98" i="16" s="1"/>
  <c r="BD98" i="16"/>
  <c r="BL98" i="16" s="1"/>
  <c r="BC98" i="16"/>
  <c r="BK98" i="16" s="1"/>
  <c r="BB98" i="16"/>
  <c r="BJ98" i="16" s="1"/>
  <c r="BA98" i="16"/>
  <c r="BI98" i="16" s="1"/>
  <c r="L98" i="16"/>
  <c r="BQ98" i="16"/>
  <c r="BO99" i="16"/>
  <c r="AY99" i="16"/>
  <c r="BF99" i="16"/>
  <c r="BN99" i="16" s="1"/>
  <c r="BE99" i="16"/>
  <c r="BM99" i="16" s="1"/>
  <c r="BD99" i="16"/>
  <c r="BL99" i="16" s="1"/>
  <c r="BC99" i="16"/>
  <c r="BK99" i="16" s="1"/>
  <c r="BB99" i="16"/>
  <c r="BJ99" i="16" s="1"/>
  <c r="BA99" i="16"/>
  <c r="BI99" i="16" s="1"/>
  <c r="L99" i="16"/>
  <c r="BQ99" i="16"/>
  <c r="BO100" i="16"/>
  <c r="AY100" i="16"/>
  <c r="BD100" i="16"/>
  <c r="BL100" i="16" s="1"/>
  <c r="BF100" i="16"/>
  <c r="BN100" i="16" s="1"/>
  <c r="BE100" i="16"/>
  <c r="BM100" i="16" s="1"/>
  <c r="BC100" i="16"/>
  <c r="BK100" i="16" s="1"/>
  <c r="BB100" i="16"/>
  <c r="BJ100" i="16" s="1"/>
  <c r="BA100" i="16"/>
  <c r="BI100" i="16" s="1"/>
  <c r="L100" i="16"/>
  <c r="BQ100" i="16"/>
  <c r="BO101" i="16"/>
  <c r="AY101" i="16"/>
  <c r="BB101" i="16"/>
  <c r="BJ101" i="16" s="1"/>
  <c r="BA101" i="16"/>
  <c r="BI101" i="16" s="1"/>
  <c r="BF101" i="16"/>
  <c r="BN101" i="16" s="1"/>
  <c r="BE101" i="16"/>
  <c r="BM101" i="16" s="1"/>
  <c r="BC101" i="16"/>
  <c r="BK101" i="16" s="1"/>
  <c r="BD101" i="16"/>
  <c r="BL101" i="16" s="1"/>
  <c r="L101" i="16"/>
  <c r="BQ101" i="16"/>
  <c r="AY102" i="16"/>
  <c r="BO102" i="16"/>
  <c r="BD102" i="16"/>
  <c r="BL102" i="16" s="1"/>
  <c r="BA102" i="16"/>
  <c r="BI102" i="16" s="1"/>
  <c r="BB102" i="16"/>
  <c r="BJ102" i="16" s="1"/>
  <c r="BC102" i="16"/>
  <c r="BK102" i="16" s="1"/>
  <c r="BE102" i="16"/>
  <c r="BM102" i="16" s="1"/>
  <c r="BF102" i="16"/>
  <c r="BN102" i="16" s="1"/>
  <c r="L102" i="16"/>
  <c r="BQ102" i="16"/>
  <c r="AY103" i="16"/>
  <c r="BO103" i="16"/>
  <c r="BD103" i="16"/>
  <c r="BL103" i="16" s="1"/>
  <c r="BA103" i="16"/>
  <c r="BI103" i="16" s="1"/>
  <c r="BB103" i="16"/>
  <c r="BJ103" i="16" s="1"/>
  <c r="BC103" i="16"/>
  <c r="BK103" i="16" s="1"/>
  <c r="BE103" i="16"/>
  <c r="BM103" i="16" s="1"/>
  <c r="BF103" i="16"/>
  <c r="BN103" i="16" s="1"/>
  <c r="L103" i="16"/>
  <c r="BQ103" i="16"/>
  <c r="AY104" i="16"/>
  <c r="BO104" i="16"/>
  <c r="BE104" i="16"/>
  <c r="BM104" i="16" s="1"/>
  <c r="BA104" i="16"/>
  <c r="BI104" i="16" s="1"/>
  <c r="BB104" i="16"/>
  <c r="BJ104" i="16" s="1"/>
  <c r="BC104" i="16"/>
  <c r="BK104" i="16" s="1"/>
  <c r="BD104" i="16"/>
  <c r="BL104" i="16" s="1"/>
  <c r="BF104" i="16"/>
  <c r="BN104" i="16" s="1"/>
  <c r="L104" i="16"/>
  <c r="BQ104" i="16"/>
  <c r="AY105" i="16"/>
  <c r="BO105" i="16"/>
  <c r="BD105" i="16"/>
  <c r="BL105" i="16" s="1"/>
  <c r="BA105" i="16"/>
  <c r="BI105" i="16" s="1"/>
  <c r="BB105" i="16"/>
  <c r="BJ105" i="16" s="1"/>
  <c r="BC105" i="16"/>
  <c r="BK105" i="16" s="1"/>
  <c r="BE105" i="16"/>
  <c r="BM105" i="16" s="1"/>
  <c r="BF105" i="16"/>
  <c r="BN105" i="16" s="1"/>
  <c r="L105" i="16"/>
  <c r="BQ105" i="16"/>
  <c r="AY106" i="16"/>
  <c r="BO106" i="16"/>
  <c r="BA106" i="16"/>
  <c r="BI106" i="16" s="1"/>
  <c r="BC106" i="16"/>
  <c r="BK106" i="16" s="1"/>
  <c r="BD106" i="16"/>
  <c r="BL106" i="16" s="1"/>
  <c r="BE106" i="16"/>
  <c r="BM106" i="16" s="1"/>
  <c r="BF106" i="16"/>
  <c r="BN106" i="16" s="1"/>
  <c r="BB106" i="16"/>
  <c r="BJ106" i="16" s="1"/>
  <c r="L106" i="16"/>
  <c r="BQ106" i="16"/>
  <c r="AY107" i="16"/>
  <c r="BO107" i="16"/>
  <c r="BD107" i="16"/>
  <c r="BL107" i="16" s="1"/>
  <c r="BC107" i="16"/>
  <c r="BK107" i="16" s="1"/>
  <c r="BB107" i="16"/>
  <c r="BJ107" i="16" s="1"/>
  <c r="BA107" i="16"/>
  <c r="BI107" i="16" s="1"/>
  <c r="BE107" i="16"/>
  <c r="BM107" i="16" s="1"/>
  <c r="BF107" i="16"/>
  <c r="BN107" i="16" s="1"/>
  <c r="L107" i="16"/>
  <c r="BQ107" i="16"/>
  <c r="BO108" i="16"/>
  <c r="AY108" i="16"/>
  <c r="BB108" i="16"/>
  <c r="BJ108" i="16" s="1"/>
  <c r="BC108" i="16"/>
  <c r="BK108" i="16" s="1"/>
  <c r="BD108" i="16"/>
  <c r="BL108" i="16" s="1"/>
  <c r="BE108" i="16"/>
  <c r="BM108" i="16" s="1"/>
  <c r="BA108" i="16"/>
  <c r="BI108" i="16" s="1"/>
  <c r="BF108" i="16"/>
  <c r="BN108" i="16" s="1"/>
  <c r="L108" i="16"/>
  <c r="BQ108" i="16"/>
  <c r="AY109" i="16"/>
  <c r="BO109" i="16"/>
  <c r="BF109" i="16"/>
  <c r="BN109" i="16" s="1"/>
  <c r="BA109" i="16"/>
  <c r="BI109" i="16" s="1"/>
  <c r="BE109" i="16"/>
  <c r="BM109" i="16" s="1"/>
  <c r="BC109" i="16"/>
  <c r="BK109" i="16" s="1"/>
  <c r="BD109" i="16"/>
  <c r="BL109" i="16" s="1"/>
  <c r="BB109" i="16"/>
  <c r="BJ109" i="16" s="1"/>
  <c r="L109" i="16"/>
  <c r="BQ109" i="16"/>
  <c r="AY110" i="16"/>
  <c r="BO110" i="16"/>
  <c r="BA110" i="16"/>
  <c r="BI110" i="16" s="1"/>
  <c r="BB110" i="16"/>
  <c r="BJ110" i="16" s="1"/>
  <c r="BC110" i="16"/>
  <c r="BK110" i="16" s="1"/>
  <c r="BD110" i="16"/>
  <c r="BL110" i="16" s="1"/>
  <c r="BE110" i="16"/>
  <c r="BM110" i="16" s="1"/>
  <c r="BF110" i="16"/>
  <c r="BN110" i="16" s="1"/>
  <c r="L110" i="16"/>
  <c r="BQ110" i="16"/>
  <c r="L111" i="16"/>
  <c r="BQ111" i="16"/>
  <c r="BO111" i="16"/>
  <c r="AY111" i="16"/>
  <c r="BF111" i="16"/>
  <c r="BN111" i="16" s="1"/>
  <c r="BE111" i="16"/>
  <c r="BM111" i="16" s="1"/>
  <c r="BD111" i="16"/>
  <c r="BL111" i="16" s="1"/>
  <c r="BC111" i="16"/>
  <c r="BK111" i="16" s="1"/>
  <c r="BB111" i="16"/>
  <c r="BJ111" i="16" s="1"/>
  <c r="BA111" i="16"/>
  <c r="BI111" i="16" s="1"/>
  <c r="BO112" i="16"/>
  <c r="AY112" i="16"/>
  <c r="BD112" i="16"/>
  <c r="BL112" i="16" s="1"/>
  <c r="BA112" i="16"/>
  <c r="BI112" i="16" s="1"/>
  <c r="BB112" i="16"/>
  <c r="BJ112" i="16" s="1"/>
  <c r="BC112" i="16"/>
  <c r="BK112" i="16" s="1"/>
  <c r="BE112" i="16"/>
  <c r="BM112" i="16" s="1"/>
  <c r="BF112" i="16"/>
  <c r="BN112" i="16" s="1"/>
  <c r="L112" i="16"/>
  <c r="BQ112" i="16"/>
  <c r="BO113" i="16"/>
  <c r="AY113" i="16"/>
  <c r="BF113" i="16"/>
  <c r="BN113" i="16" s="1"/>
  <c r="BE113" i="16"/>
  <c r="BM113" i="16" s="1"/>
  <c r="BD113" i="16"/>
  <c r="BL113" i="16" s="1"/>
  <c r="BC113" i="16"/>
  <c r="BK113" i="16" s="1"/>
  <c r="BB113" i="16"/>
  <c r="BJ113" i="16" s="1"/>
  <c r="BA113" i="16"/>
  <c r="BI113" i="16" s="1"/>
  <c r="L113" i="16"/>
  <c r="BQ113" i="16"/>
  <c r="AY114" i="16"/>
  <c r="BO114" i="16"/>
  <c r="BC114" i="16"/>
  <c r="BK114" i="16" s="1"/>
  <c r="BA114" i="16"/>
  <c r="BI114" i="16" s="1"/>
  <c r="BB114" i="16"/>
  <c r="BJ114" i="16" s="1"/>
  <c r="BD114" i="16"/>
  <c r="BL114" i="16" s="1"/>
  <c r="BE114" i="16"/>
  <c r="BM114" i="16" s="1"/>
  <c r="BF114" i="16"/>
  <c r="BN114" i="16" s="1"/>
  <c r="L114" i="16"/>
  <c r="BQ114" i="16"/>
  <c r="BO115" i="16"/>
  <c r="AY115" i="16"/>
  <c r="BF115" i="16"/>
  <c r="BN115" i="16" s="1"/>
  <c r="BE115" i="16"/>
  <c r="BM115" i="16" s="1"/>
  <c r="BD115" i="16"/>
  <c r="BL115" i="16" s="1"/>
  <c r="BC115" i="16"/>
  <c r="BK115" i="16" s="1"/>
  <c r="BB115" i="16"/>
  <c r="BJ115" i="16" s="1"/>
  <c r="BA115" i="16"/>
  <c r="BI115" i="16" s="1"/>
  <c r="L115" i="16"/>
  <c r="BQ115" i="16"/>
  <c r="AY116" i="16"/>
  <c r="BO116" i="16"/>
  <c r="BA116" i="16"/>
  <c r="BI116" i="16" s="1"/>
  <c r="BB116" i="16"/>
  <c r="BJ116" i="16" s="1"/>
  <c r="BC116" i="16"/>
  <c r="BK116" i="16" s="1"/>
  <c r="BD116" i="16"/>
  <c r="BL116" i="16" s="1"/>
  <c r="BE116" i="16"/>
  <c r="BM116" i="16" s="1"/>
  <c r="BF116" i="16"/>
  <c r="BN116" i="16" s="1"/>
  <c r="L116" i="16"/>
  <c r="BQ116" i="16"/>
  <c r="AY117" i="16"/>
  <c r="BO117" i="16"/>
  <c r="BA117" i="16"/>
  <c r="BI117" i="16" s="1"/>
  <c r="BB117" i="16"/>
  <c r="BJ117" i="16" s="1"/>
  <c r="BC117" i="16"/>
  <c r="BK117" i="16" s="1"/>
  <c r="BD117" i="16"/>
  <c r="BL117" i="16" s="1"/>
  <c r="BE117" i="16"/>
  <c r="BM117" i="16" s="1"/>
  <c r="BF117" i="16"/>
  <c r="BN117" i="16" s="1"/>
  <c r="L117" i="16"/>
  <c r="BQ117" i="16"/>
  <c r="AY118" i="16"/>
  <c r="BO118" i="16"/>
  <c r="BA118" i="16"/>
  <c r="BI118" i="16" s="1"/>
  <c r="BC118" i="16"/>
  <c r="BK118" i="16" s="1"/>
  <c r="BB118" i="16"/>
  <c r="BJ118" i="16" s="1"/>
  <c r="BF118" i="16"/>
  <c r="BN118" i="16" s="1"/>
  <c r="BE118" i="16"/>
  <c r="BM118" i="16" s="1"/>
  <c r="BD118" i="16"/>
  <c r="BL118" i="16" s="1"/>
  <c r="L118" i="16"/>
  <c r="BQ118" i="16"/>
  <c r="AY119" i="16"/>
  <c r="BO119" i="16"/>
  <c r="BA119" i="16"/>
  <c r="BI119" i="16" s="1"/>
  <c r="BB119" i="16"/>
  <c r="BJ119" i="16" s="1"/>
  <c r="BC119" i="16"/>
  <c r="BK119" i="16" s="1"/>
  <c r="BD119" i="16"/>
  <c r="BL119" i="16" s="1"/>
  <c r="BE119" i="16"/>
  <c r="BM119" i="16" s="1"/>
  <c r="BF119" i="16"/>
  <c r="BN119" i="16" s="1"/>
  <c r="L119" i="16"/>
  <c r="BQ119" i="16"/>
  <c r="AY120" i="16"/>
  <c r="BO120" i="16"/>
  <c r="BA120" i="16"/>
  <c r="BI120" i="16" s="1"/>
  <c r="BD120" i="16"/>
  <c r="BL120" i="16" s="1"/>
  <c r="BF120" i="16"/>
  <c r="BN120" i="16" s="1"/>
  <c r="BE120" i="16"/>
  <c r="BM120" i="16" s="1"/>
  <c r="BC120" i="16"/>
  <c r="BK120" i="16" s="1"/>
  <c r="BB120" i="16"/>
  <c r="BJ120" i="16" s="1"/>
  <c r="L120" i="16"/>
  <c r="BQ120" i="16"/>
  <c r="BO121" i="16"/>
  <c r="AY121" i="16"/>
  <c r="BA121" i="16"/>
  <c r="BI121" i="16" s="1"/>
  <c r="BB121" i="16"/>
  <c r="BJ121" i="16" s="1"/>
  <c r="BC121" i="16"/>
  <c r="BK121" i="16" s="1"/>
  <c r="BD121" i="16"/>
  <c r="BL121" i="16" s="1"/>
  <c r="BE121" i="16"/>
  <c r="BM121" i="16" s="1"/>
  <c r="BF121" i="16"/>
  <c r="BN121" i="16" s="1"/>
  <c r="L121" i="16"/>
  <c r="BQ121" i="16"/>
  <c r="AY122" i="16"/>
  <c r="BO122" i="16"/>
  <c r="BA122" i="16"/>
  <c r="BI122" i="16" s="1"/>
  <c r="BB122" i="16"/>
  <c r="BJ122" i="16" s="1"/>
  <c r="BC122" i="16"/>
  <c r="BK122" i="16" s="1"/>
  <c r="BD122" i="16"/>
  <c r="BL122" i="16" s="1"/>
  <c r="BE122" i="16"/>
  <c r="BM122" i="16" s="1"/>
  <c r="BF122" i="16"/>
  <c r="BN122" i="16" s="1"/>
  <c r="L122" i="16"/>
  <c r="BQ122" i="16"/>
  <c r="BO123" i="16"/>
  <c r="AY123" i="16"/>
  <c r="BC123" i="16"/>
  <c r="BK123" i="16" s="1"/>
  <c r="BB123" i="16"/>
  <c r="BJ123" i="16" s="1"/>
  <c r="BA123" i="16"/>
  <c r="BI123" i="16" s="1"/>
  <c r="BF123" i="16"/>
  <c r="BN123" i="16" s="1"/>
  <c r="BE123" i="16"/>
  <c r="BM123" i="16" s="1"/>
  <c r="BD123" i="16"/>
  <c r="BL123" i="16" s="1"/>
  <c r="L123" i="16"/>
  <c r="BQ123" i="16"/>
  <c r="AY124" i="16"/>
  <c r="BO124" i="16"/>
  <c r="BB124" i="16"/>
  <c r="BJ124" i="16" s="1"/>
  <c r="BA124" i="16"/>
  <c r="BI124" i="16" s="1"/>
  <c r="BC124" i="16"/>
  <c r="BK124" i="16" s="1"/>
  <c r="BD124" i="16"/>
  <c r="BL124" i="16" s="1"/>
  <c r="BE124" i="16"/>
  <c r="BM124" i="16" s="1"/>
  <c r="BF124" i="16"/>
  <c r="BN124" i="16" s="1"/>
  <c r="L124" i="16"/>
  <c r="BQ124" i="16"/>
  <c r="AY125" i="16"/>
  <c r="BO125" i="16"/>
  <c r="BA125" i="16"/>
  <c r="BI125" i="16" s="1"/>
  <c r="BB125" i="16"/>
  <c r="BJ125" i="16" s="1"/>
  <c r="BC125" i="16"/>
  <c r="BK125" i="16" s="1"/>
  <c r="BD125" i="16"/>
  <c r="BL125" i="16" s="1"/>
  <c r="BE125" i="16"/>
  <c r="BM125" i="16" s="1"/>
  <c r="BF125" i="16"/>
  <c r="BN125" i="16" s="1"/>
  <c r="L125" i="16"/>
  <c r="BQ125" i="16"/>
  <c r="AY126" i="16"/>
  <c r="BO126" i="16"/>
  <c r="BA126" i="16"/>
  <c r="BI126" i="16" s="1"/>
  <c r="BB126" i="16"/>
  <c r="BJ126" i="16" s="1"/>
  <c r="BC126" i="16"/>
  <c r="BK126" i="16" s="1"/>
  <c r="BD126" i="16"/>
  <c r="BL126" i="16" s="1"/>
  <c r="BE126" i="16"/>
  <c r="BM126" i="16" s="1"/>
  <c r="BF126" i="16"/>
  <c r="BN126" i="16" s="1"/>
  <c r="L126" i="16"/>
  <c r="BQ126" i="16"/>
  <c r="AY127" i="16"/>
  <c r="BO127" i="16"/>
  <c r="BE127" i="16"/>
  <c r="BM127" i="16" s="1"/>
  <c r="BF127" i="16"/>
  <c r="BN127" i="16" s="1"/>
  <c r="BD127" i="16"/>
  <c r="BL127" i="16" s="1"/>
  <c r="BC127" i="16"/>
  <c r="BK127" i="16" s="1"/>
  <c r="BB127" i="16"/>
  <c r="BJ127" i="16" s="1"/>
  <c r="BA127" i="16"/>
  <c r="BI127" i="16" s="1"/>
  <c r="L127" i="16"/>
  <c r="BQ127" i="16"/>
  <c r="BP26" i="16"/>
  <c r="AX28" i="16"/>
  <c r="AW28" i="16"/>
  <c r="AV28" i="16"/>
  <c r="AU28" i="16"/>
  <c r="BC28" i="16" s="1"/>
  <c r="P28" i="16"/>
  <c r="W28" i="16"/>
  <c r="AE28" i="16" s="1"/>
  <c r="V28" i="16"/>
  <c r="AD28" i="16" s="1"/>
  <c r="U28" i="16"/>
  <c r="T28" i="16"/>
  <c r="AB28" i="16" s="1"/>
  <c r="AQ28" i="16"/>
  <c r="Q28" i="16"/>
  <c r="AR28" i="16"/>
  <c r="R28" i="16"/>
  <c r="S28" i="16"/>
  <c r="AT28" i="16"/>
  <c r="AS28" i="16"/>
  <c r="AC28" i="16" l="1"/>
  <c r="Z28" i="16"/>
  <c r="AA28" i="16"/>
  <c r="Y28" i="16"/>
  <c r="AG28" i="16" s="1"/>
  <c r="O74" i="16"/>
  <c r="BR74" i="16"/>
  <c r="X74" i="16" s="1"/>
  <c r="O57" i="16"/>
  <c r="BR57" i="16"/>
  <c r="X57" i="16" s="1"/>
  <c r="O64" i="16"/>
  <c r="BR64" i="16"/>
  <c r="X64" i="16" s="1"/>
  <c r="O70" i="16"/>
  <c r="BR70" i="16"/>
  <c r="X70" i="16" s="1"/>
  <c r="AO29" i="16"/>
  <c r="BG29" i="16"/>
  <c r="AP29" i="16" s="1"/>
  <c r="AO30" i="16"/>
  <c r="BG30" i="16"/>
  <c r="AP30" i="16" s="1"/>
  <c r="AO31" i="16"/>
  <c r="BG31" i="16"/>
  <c r="AP31" i="16" s="1"/>
  <c r="AO32" i="16"/>
  <c r="BG32" i="16"/>
  <c r="AP32" i="16" s="1"/>
  <c r="AO33" i="16"/>
  <c r="BG33" i="16"/>
  <c r="AP33" i="16" s="1"/>
  <c r="AO34" i="16"/>
  <c r="BG34" i="16"/>
  <c r="AP34" i="16" s="1"/>
  <c r="AO35" i="16"/>
  <c r="BG35" i="16"/>
  <c r="AP35" i="16" s="1"/>
  <c r="AO36" i="16"/>
  <c r="BG36" i="16"/>
  <c r="AP36" i="16" s="1"/>
  <c r="AO37" i="16"/>
  <c r="BG37" i="16"/>
  <c r="AP37" i="16" s="1"/>
  <c r="AO38" i="16"/>
  <c r="BG38" i="16"/>
  <c r="AP38" i="16" s="1"/>
  <c r="AO39" i="16"/>
  <c r="BG39" i="16"/>
  <c r="AP39" i="16" s="1"/>
  <c r="AO40" i="16"/>
  <c r="BG40" i="16"/>
  <c r="AP40" i="16" s="1"/>
  <c r="AO41" i="16"/>
  <c r="BG41" i="16"/>
  <c r="AP41" i="16" s="1"/>
  <c r="AO42" i="16"/>
  <c r="BG42" i="16"/>
  <c r="AP42" i="16" s="1"/>
  <c r="AO43" i="16"/>
  <c r="BG43" i="16"/>
  <c r="AP43" i="16" s="1"/>
  <c r="AO44" i="16"/>
  <c r="BG44" i="16"/>
  <c r="AP44" i="16" s="1"/>
  <c r="AO45" i="16"/>
  <c r="BG45" i="16"/>
  <c r="AP45" i="16" s="1"/>
  <c r="AO46" i="16"/>
  <c r="BG46" i="16"/>
  <c r="AP46" i="16" s="1"/>
  <c r="AO47" i="16"/>
  <c r="BG47" i="16"/>
  <c r="AP47" i="16" s="1"/>
  <c r="AO48" i="16"/>
  <c r="BG48" i="16"/>
  <c r="AP48" i="16" s="1"/>
  <c r="AO49" i="16"/>
  <c r="BG49" i="16"/>
  <c r="AP49" i="16" s="1"/>
  <c r="AO50" i="16"/>
  <c r="BG50" i="16"/>
  <c r="AP50" i="16" s="1"/>
  <c r="AO51" i="16"/>
  <c r="BG51" i="16"/>
  <c r="AP51" i="16" s="1"/>
  <c r="AO52" i="16"/>
  <c r="BG52" i="16"/>
  <c r="AP52" i="16" s="1"/>
  <c r="AO53" i="16"/>
  <c r="BG53" i="16"/>
  <c r="AP53" i="16" s="1"/>
  <c r="AO54" i="16"/>
  <c r="BG54" i="16"/>
  <c r="AP54" i="16" s="1"/>
  <c r="AO55" i="16"/>
  <c r="BG55" i="16"/>
  <c r="AP55" i="16" s="1"/>
  <c r="AO56" i="16"/>
  <c r="BG56" i="16"/>
  <c r="AP56" i="16" s="1"/>
  <c r="AO57" i="16"/>
  <c r="BG57" i="16"/>
  <c r="AP57" i="16" s="1"/>
  <c r="AO58" i="16"/>
  <c r="BG58" i="16"/>
  <c r="AP58" i="16" s="1"/>
  <c r="AO59" i="16"/>
  <c r="BG59" i="16"/>
  <c r="AP59" i="16" s="1"/>
  <c r="AO60" i="16"/>
  <c r="BG60" i="16"/>
  <c r="AP60" i="16" s="1"/>
  <c r="AO61" i="16"/>
  <c r="BG61" i="16"/>
  <c r="AP61" i="16" s="1"/>
  <c r="AO62" i="16"/>
  <c r="BG62" i="16"/>
  <c r="AP62" i="16" s="1"/>
  <c r="AO63" i="16"/>
  <c r="BG63" i="16"/>
  <c r="AP63" i="16" s="1"/>
  <c r="AO64" i="16"/>
  <c r="BG64" i="16"/>
  <c r="AP64" i="16" s="1"/>
  <c r="AO65" i="16"/>
  <c r="BG65" i="16"/>
  <c r="AP65" i="16" s="1"/>
  <c r="AO66" i="16"/>
  <c r="BG66" i="16"/>
  <c r="AP66" i="16" s="1"/>
  <c r="AO67" i="16"/>
  <c r="BG67" i="16"/>
  <c r="AP67" i="16" s="1"/>
  <c r="AO68" i="16"/>
  <c r="BG68" i="16"/>
  <c r="AP68" i="16" s="1"/>
  <c r="AO69" i="16"/>
  <c r="BG69" i="16"/>
  <c r="AP69" i="16" s="1"/>
  <c r="AO70" i="16"/>
  <c r="BG70" i="16"/>
  <c r="AP70" i="16" s="1"/>
  <c r="AO71" i="16"/>
  <c r="BG71" i="16"/>
  <c r="AP71" i="16" s="1"/>
  <c r="AO72" i="16"/>
  <c r="BG72" i="16"/>
  <c r="AP72" i="16" s="1"/>
  <c r="AO73" i="16"/>
  <c r="BG73" i="16"/>
  <c r="AP73" i="16" s="1"/>
  <c r="AO75" i="16"/>
  <c r="BG75" i="16"/>
  <c r="AP75" i="16" s="1"/>
  <c r="AO76" i="16"/>
  <c r="BG76" i="16"/>
  <c r="AP76" i="16" s="1"/>
  <c r="AO77" i="16"/>
  <c r="BG77" i="16"/>
  <c r="AP77" i="16" s="1"/>
  <c r="AO78" i="16"/>
  <c r="BG78" i="16"/>
  <c r="AP78" i="16" s="1"/>
  <c r="AO79" i="16"/>
  <c r="BG79" i="16"/>
  <c r="AP79" i="16" s="1"/>
  <c r="AO80" i="16"/>
  <c r="BG80" i="16"/>
  <c r="AP80" i="16" s="1"/>
  <c r="AO81" i="16"/>
  <c r="BG81" i="16"/>
  <c r="AP81" i="16" s="1"/>
  <c r="AO82" i="16"/>
  <c r="BG82" i="16"/>
  <c r="AP82" i="16" s="1"/>
  <c r="AO83" i="16"/>
  <c r="BG83" i="16"/>
  <c r="AP83" i="16" s="1"/>
  <c r="AO84" i="16"/>
  <c r="BG84" i="16"/>
  <c r="AP84" i="16" s="1"/>
  <c r="AO85" i="16"/>
  <c r="BG85" i="16"/>
  <c r="AP85" i="16" s="1"/>
  <c r="AO86" i="16"/>
  <c r="BG86" i="16"/>
  <c r="AP86" i="16" s="1"/>
  <c r="AO87" i="16"/>
  <c r="BG87" i="16"/>
  <c r="AP87" i="16" s="1"/>
  <c r="AO88" i="16"/>
  <c r="BG88" i="16"/>
  <c r="AP88" i="16" s="1"/>
  <c r="AO89" i="16"/>
  <c r="BG89" i="16"/>
  <c r="AP89" i="16" s="1"/>
  <c r="AO90" i="16"/>
  <c r="BG90" i="16"/>
  <c r="AP90" i="16" s="1"/>
  <c r="AO91" i="16"/>
  <c r="BG91" i="16"/>
  <c r="AP91" i="16" s="1"/>
  <c r="AO92" i="16"/>
  <c r="BG92" i="16"/>
  <c r="AP92" i="16" s="1"/>
  <c r="AO93" i="16"/>
  <c r="BG93" i="16"/>
  <c r="AP93" i="16" s="1"/>
  <c r="AO94" i="16"/>
  <c r="BG94" i="16"/>
  <c r="AP94" i="16" s="1"/>
  <c r="AO95" i="16"/>
  <c r="BG95" i="16"/>
  <c r="AP95" i="16" s="1"/>
  <c r="AO96" i="16"/>
  <c r="BG96" i="16"/>
  <c r="AP96" i="16" s="1"/>
  <c r="AO97" i="16"/>
  <c r="BG97" i="16"/>
  <c r="AP97" i="16" s="1"/>
  <c r="AO98" i="16"/>
  <c r="BG98" i="16"/>
  <c r="AP98" i="16" s="1"/>
  <c r="AO99" i="16"/>
  <c r="BG99" i="16"/>
  <c r="AP99" i="16" s="1"/>
  <c r="AO100" i="16"/>
  <c r="BG100" i="16"/>
  <c r="AP100" i="16" s="1"/>
  <c r="AO101" i="16"/>
  <c r="BG101" i="16"/>
  <c r="AP101" i="16" s="1"/>
  <c r="AO102" i="16"/>
  <c r="BG102" i="16"/>
  <c r="AP102" i="16" s="1"/>
  <c r="AO103" i="16"/>
  <c r="BG103" i="16"/>
  <c r="AP103" i="16" s="1"/>
  <c r="AO104" i="16"/>
  <c r="BG104" i="16"/>
  <c r="AP104" i="16" s="1"/>
  <c r="AO105" i="16"/>
  <c r="BG105" i="16"/>
  <c r="AP105" i="16" s="1"/>
  <c r="AO106" i="16"/>
  <c r="BG106" i="16"/>
  <c r="AP106" i="16" s="1"/>
  <c r="AO107" i="16"/>
  <c r="BG107" i="16"/>
  <c r="AP107" i="16" s="1"/>
  <c r="AO108" i="16"/>
  <c r="BG108" i="16"/>
  <c r="AP108" i="16" s="1"/>
  <c r="AO109" i="16"/>
  <c r="BG109" i="16"/>
  <c r="AP109" i="16" s="1"/>
  <c r="AO110" i="16"/>
  <c r="BG110" i="16"/>
  <c r="AP110" i="16" s="1"/>
  <c r="AO111" i="16"/>
  <c r="BG111" i="16"/>
  <c r="AP111" i="16" s="1"/>
  <c r="AO112" i="16"/>
  <c r="BG112" i="16"/>
  <c r="AP112" i="16" s="1"/>
  <c r="AO113" i="16"/>
  <c r="BG113" i="16"/>
  <c r="AP113" i="16" s="1"/>
  <c r="AO114" i="16"/>
  <c r="BG114" i="16"/>
  <c r="AP114" i="16" s="1"/>
  <c r="AO115" i="16"/>
  <c r="BG115" i="16"/>
  <c r="AP115" i="16" s="1"/>
  <c r="AO116" i="16"/>
  <c r="BG116" i="16"/>
  <c r="AP116" i="16" s="1"/>
  <c r="AO117" i="16"/>
  <c r="BG117" i="16"/>
  <c r="AP117" i="16" s="1"/>
  <c r="AO118" i="16"/>
  <c r="BG118" i="16"/>
  <c r="AP118" i="16" s="1"/>
  <c r="AO119" i="16"/>
  <c r="BG119" i="16"/>
  <c r="AP119" i="16" s="1"/>
  <c r="AO120" i="16"/>
  <c r="BG120" i="16"/>
  <c r="AP120" i="16" s="1"/>
  <c r="AO121" i="16"/>
  <c r="BG121" i="16"/>
  <c r="AP121" i="16" s="1"/>
  <c r="AO122" i="16"/>
  <c r="BG122" i="16"/>
  <c r="AP122" i="16" s="1"/>
  <c r="AO123" i="16"/>
  <c r="BG123" i="16"/>
  <c r="AP123" i="16" s="1"/>
  <c r="AO124" i="16"/>
  <c r="BG124" i="16"/>
  <c r="AP124" i="16" s="1"/>
  <c r="AO125" i="16"/>
  <c r="BG125" i="16"/>
  <c r="AP125" i="16" s="1"/>
  <c r="AO126" i="16"/>
  <c r="BG126" i="16"/>
  <c r="AP126" i="16" s="1"/>
  <c r="AO127" i="16"/>
  <c r="BG127" i="16"/>
  <c r="AP127" i="16" s="1"/>
  <c r="AO74" i="16"/>
  <c r="AP74" i="16"/>
  <c r="O29" i="16"/>
  <c r="BR29" i="16"/>
  <c r="X29" i="16" s="1"/>
  <c r="O30" i="16"/>
  <c r="BR30" i="16"/>
  <c r="X30" i="16" s="1"/>
  <c r="O31" i="16"/>
  <c r="BR31" i="16"/>
  <c r="X31" i="16" s="1"/>
  <c r="O32" i="16"/>
  <c r="BR32" i="16"/>
  <c r="X32" i="16" s="1"/>
  <c r="O33" i="16"/>
  <c r="BR33" i="16"/>
  <c r="X33" i="16" s="1"/>
  <c r="O34" i="16"/>
  <c r="BR34" i="16"/>
  <c r="X34" i="16" s="1"/>
  <c r="O35" i="16"/>
  <c r="BR35" i="16"/>
  <c r="X35" i="16" s="1"/>
  <c r="O36" i="16"/>
  <c r="BR36" i="16"/>
  <c r="X36" i="16" s="1"/>
  <c r="O37" i="16"/>
  <c r="BR37" i="16"/>
  <c r="X37" i="16" s="1"/>
  <c r="O38" i="16"/>
  <c r="BR38" i="16"/>
  <c r="X38" i="16" s="1"/>
  <c r="O39" i="16"/>
  <c r="BR39" i="16"/>
  <c r="X39" i="16" s="1"/>
  <c r="O40" i="16"/>
  <c r="BR40" i="16"/>
  <c r="X40" i="16" s="1"/>
  <c r="O41" i="16"/>
  <c r="BR41" i="16"/>
  <c r="X41" i="16" s="1"/>
  <c r="O42" i="16"/>
  <c r="BR42" i="16"/>
  <c r="X42" i="16" s="1"/>
  <c r="O43" i="16"/>
  <c r="BR43" i="16"/>
  <c r="X43" i="16" s="1"/>
  <c r="O44" i="16"/>
  <c r="BR44" i="16"/>
  <c r="X44" i="16" s="1"/>
  <c r="O45" i="16"/>
  <c r="BR45" i="16"/>
  <c r="X45" i="16" s="1"/>
  <c r="O46" i="16"/>
  <c r="BR46" i="16"/>
  <c r="X46" i="16" s="1"/>
  <c r="O47" i="16"/>
  <c r="BR47" i="16"/>
  <c r="X47" i="16" s="1"/>
  <c r="O48" i="16"/>
  <c r="BR48" i="16"/>
  <c r="X48" i="16" s="1"/>
  <c r="O49" i="16"/>
  <c r="BR49" i="16"/>
  <c r="X49" i="16" s="1"/>
  <c r="O50" i="16"/>
  <c r="BR50" i="16"/>
  <c r="X50" i="16" s="1"/>
  <c r="O51" i="16"/>
  <c r="BR51" i="16"/>
  <c r="X51" i="16" s="1"/>
  <c r="O52" i="16"/>
  <c r="BR52" i="16"/>
  <c r="X52" i="16" s="1"/>
  <c r="O53" i="16"/>
  <c r="BR53" i="16"/>
  <c r="X53" i="16" s="1"/>
  <c r="O54" i="16"/>
  <c r="BR54" i="16"/>
  <c r="X54" i="16" s="1"/>
  <c r="O55" i="16"/>
  <c r="BR55" i="16"/>
  <c r="X55" i="16" s="1"/>
  <c r="O56" i="16"/>
  <c r="BR56" i="16"/>
  <c r="X56" i="16" s="1"/>
  <c r="O58" i="16"/>
  <c r="BR58" i="16"/>
  <c r="X58" i="16" s="1"/>
  <c r="O59" i="16"/>
  <c r="BR59" i="16"/>
  <c r="X59" i="16" s="1"/>
  <c r="O60" i="16"/>
  <c r="BR60" i="16"/>
  <c r="X60" i="16" s="1"/>
  <c r="O61" i="16"/>
  <c r="BR61" i="16"/>
  <c r="X61" i="16" s="1"/>
  <c r="O62" i="16"/>
  <c r="BR62" i="16"/>
  <c r="X62" i="16" s="1"/>
  <c r="O63" i="16"/>
  <c r="BR63" i="16"/>
  <c r="X63" i="16" s="1"/>
  <c r="O65" i="16"/>
  <c r="BR65" i="16"/>
  <c r="X65" i="16" s="1"/>
  <c r="O66" i="16"/>
  <c r="BR66" i="16"/>
  <c r="X66" i="16" s="1"/>
  <c r="O67" i="16"/>
  <c r="BR67" i="16"/>
  <c r="X67" i="16" s="1"/>
  <c r="O68" i="16"/>
  <c r="BR68" i="16"/>
  <c r="X68" i="16" s="1"/>
  <c r="O69" i="16"/>
  <c r="BR69" i="16"/>
  <c r="X69" i="16" s="1"/>
  <c r="O71" i="16"/>
  <c r="BR71" i="16"/>
  <c r="X71" i="16" s="1"/>
  <c r="O72" i="16"/>
  <c r="BR72" i="16"/>
  <c r="X72" i="16" s="1"/>
  <c r="O73" i="16"/>
  <c r="BR73" i="16"/>
  <c r="X73" i="16" s="1"/>
  <c r="O75" i="16"/>
  <c r="BR75" i="16"/>
  <c r="X75" i="16" s="1"/>
  <c r="O76" i="16"/>
  <c r="BR76" i="16"/>
  <c r="X76" i="16" s="1"/>
  <c r="O77" i="16"/>
  <c r="BR77" i="16"/>
  <c r="X77" i="16" s="1"/>
  <c r="O78" i="16"/>
  <c r="BR78" i="16"/>
  <c r="X78" i="16" s="1"/>
  <c r="O79" i="16"/>
  <c r="BR79" i="16"/>
  <c r="X79" i="16" s="1"/>
  <c r="O80" i="16"/>
  <c r="BR80" i="16"/>
  <c r="X80" i="16" s="1"/>
  <c r="O81" i="16"/>
  <c r="BR81" i="16"/>
  <c r="X81" i="16" s="1"/>
  <c r="O82" i="16"/>
  <c r="BR82" i="16"/>
  <c r="X82" i="16" s="1"/>
  <c r="O83" i="16"/>
  <c r="BR83" i="16"/>
  <c r="X83" i="16" s="1"/>
  <c r="O84" i="16"/>
  <c r="BR84" i="16"/>
  <c r="X84" i="16" s="1"/>
  <c r="O85" i="16"/>
  <c r="BR85" i="16"/>
  <c r="X85" i="16" s="1"/>
  <c r="O86" i="16"/>
  <c r="BR86" i="16"/>
  <c r="X86" i="16" s="1"/>
  <c r="O87" i="16"/>
  <c r="BR87" i="16"/>
  <c r="X87" i="16" s="1"/>
  <c r="O88" i="16"/>
  <c r="BR88" i="16"/>
  <c r="X88" i="16" s="1"/>
  <c r="O89" i="16"/>
  <c r="BR89" i="16"/>
  <c r="X89" i="16" s="1"/>
  <c r="O90" i="16"/>
  <c r="BR90" i="16"/>
  <c r="X90" i="16" s="1"/>
  <c r="O91" i="16"/>
  <c r="BR91" i="16"/>
  <c r="X91" i="16" s="1"/>
  <c r="O92" i="16"/>
  <c r="BR92" i="16"/>
  <c r="X92" i="16" s="1"/>
  <c r="O93" i="16"/>
  <c r="BR93" i="16"/>
  <c r="X93" i="16" s="1"/>
  <c r="O94" i="16"/>
  <c r="BR94" i="16"/>
  <c r="X94" i="16" s="1"/>
  <c r="O95" i="16"/>
  <c r="BR95" i="16"/>
  <c r="X95" i="16" s="1"/>
  <c r="O96" i="16"/>
  <c r="BR96" i="16"/>
  <c r="X96" i="16" s="1"/>
  <c r="O97" i="16"/>
  <c r="BR97" i="16"/>
  <c r="X97" i="16" s="1"/>
  <c r="O98" i="16"/>
  <c r="BR98" i="16"/>
  <c r="X98" i="16" s="1"/>
  <c r="O99" i="16"/>
  <c r="BR99" i="16"/>
  <c r="X99" i="16" s="1"/>
  <c r="O100" i="16"/>
  <c r="BR100" i="16"/>
  <c r="X100" i="16" s="1"/>
  <c r="O101" i="16"/>
  <c r="BR101" i="16"/>
  <c r="X101" i="16" s="1"/>
  <c r="O102" i="16"/>
  <c r="BR102" i="16"/>
  <c r="X102" i="16" s="1"/>
  <c r="O103" i="16"/>
  <c r="BR103" i="16"/>
  <c r="X103" i="16" s="1"/>
  <c r="O104" i="16"/>
  <c r="BR104" i="16"/>
  <c r="X104" i="16" s="1"/>
  <c r="O105" i="16"/>
  <c r="BR105" i="16"/>
  <c r="X105" i="16" s="1"/>
  <c r="O106" i="16"/>
  <c r="BR106" i="16"/>
  <c r="X106" i="16" s="1"/>
  <c r="O107" i="16"/>
  <c r="BR107" i="16"/>
  <c r="X107" i="16" s="1"/>
  <c r="O108" i="16"/>
  <c r="BR108" i="16"/>
  <c r="X108" i="16" s="1"/>
  <c r="O109" i="16"/>
  <c r="BR109" i="16"/>
  <c r="X109" i="16" s="1"/>
  <c r="O110" i="16"/>
  <c r="BR110" i="16"/>
  <c r="X110" i="16" s="1"/>
  <c r="O111" i="16"/>
  <c r="BR111" i="16"/>
  <c r="X111" i="16" s="1"/>
  <c r="O112" i="16"/>
  <c r="BR112" i="16"/>
  <c r="X112" i="16" s="1"/>
  <c r="O113" i="16"/>
  <c r="BR113" i="16"/>
  <c r="X113" i="16" s="1"/>
  <c r="O114" i="16"/>
  <c r="BR114" i="16"/>
  <c r="X114" i="16" s="1"/>
  <c r="O115" i="16"/>
  <c r="BR115" i="16"/>
  <c r="X115" i="16" s="1"/>
  <c r="O116" i="16"/>
  <c r="BR116" i="16"/>
  <c r="X116" i="16" s="1"/>
  <c r="O117" i="16"/>
  <c r="BR117" i="16"/>
  <c r="X117" i="16" s="1"/>
  <c r="O118" i="16"/>
  <c r="BR118" i="16"/>
  <c r="X118" i="16" s="1"/>
  <c r="O119" i="16"/>
  <c r="BR119" i="16"/>
  <c r="X119" i="16" s="1"/>
  <c r="O120" i="16"/>
  <c r="BR120" i="16"/>
  <c r="X120" i="16" s="1"/>
  <c r="O121" i="16"/>
  <c r="BR121" i="16"/>
  <c r="X121" i="16" s="1"/>
  <c r="O122" i="16"/>
  <c r="BR122" i="16"/>
  <c r="X122" i="16" s="1"/>
  <c r="O123" i="16"/>
  <c r="BR123" i="16"/>
  <c r="X123" i="16" s="1"/>
  <c r="O124" i="16"/>
  <c r="BR124" i="16"/>
  <c r="X124" i="16" s="1"/>
  <c r="O125" i="16"/>
  <c r="BR125" i="16"/>
  <c r="X125" i="16" s="1"/>
  <c r="O126" i="16"/>
  <c r="BR126" i="16"/>
  <c r="X126" i="16" s="1"/>
  <c r="O127" i="16"/>
  <c r="BR127" i="16"/>
  <c r="X127" i="16" s="1"/>
  <c r="BQ28" i="16"/>
  <c r="O28" i="16" s="1"/>
  <c r="AN28" i="16"/>
  <c r="AX26" i="16"/>
  <c r="AW26" i="16"/>
  <c r="AV26" i="16"/>
  <c r="W26" i="16"/>
  <c r="V26" i="16"/>
  <c r="U26" i="16"/>
  <c r="BF28" i="16"/>
  <c r="BE28" i="16"/>
  <c r="BD28" i="16"/>
  <c r="L28" i="16"/>
  <c r="BA28" i="16"/>
  <c r="BI28" i="16" s="1"/>
  <c r="AY28" i="16"/>
  <c r="AZ28" i="16"/>
  <c r="BH28" i="16" s="1"/>
  <c r="BB28" i="16"/>
  <c r="BJ28" i="16" s="1"/>
  <c r="AJ28" i="16"/>
  <c r="BK28" i="16"/>
  <c r="BO28" i="16"/>
  <c r="T26" i="16"/>
  <c r="AS26" i="16"/>
  <c r="AR26" i="16"/>
  <c r="AQ26" i="16"/>
  <c r="R26" i="16"/>
  <c r="S26" i="16"/>
  <c r="AT26" i="16"/>
  <c r="AU26" i="16"/>
  <c r="P26" i="16"/>
  <c r="Q26" i="16"/>
  <c r="AC26" i="16" l="1"/>
  <c r="AK28" i="16"/>
  <c r="AK26" i="16" s="1"/>
  <c r="M74" i="16"/>
  <c r="AF74" i="16"/>
  <c r="N74" i="16" s="1"/>
  <c r="AF57" i="16"/>
  <c r="N57" i="16" s="1"/>
  <c r="M57" i="16"/>
  <c r="AF64" i="16"/>
  <c r="N64" i="16" s="1"/>
  <c r="M64" i="16"/>
  <c r="AF70" i="16"/>
  <c r="N70" i="16" s="1"/>
  <c r="M70" i="16"/>
  <c r="AF29" i="16"/>
  <c r="N29" i="16" s="1"/>
  <c r="M29" i="16"/>
  <c r="AF30" i="16"/>
  <c r="N30" i="16" s="1"/>
  <c r="M30" i="16"/>
  <c r="AF31" i="16"/>
  <c r="N31" i="16" s="1"/>
  <c r="M31" i="16"/>
  <c r="AF32" i="16"/>
  <c r="N32" i="16" s="1"/>
  <c r="M32" i="16"/>
  <c r="AF33" i="16"/>
  <c r="N33" i="16" s="1"/>
  <c r="M33" i="16"/>
  <c r="AF34" i="16"/>
  <c r="N34" i="16" s="1"/>
  <c r="M34" i="16"/>
  <c r="AF35" i="16"/>
  <c r="N35" i="16" s="1"/>
  <c r="M35" i="16"/>
  <c r="AF36" i="16"/>
  <c r="N36" i="16" s="1"/>
  <c r="M36" i="16"/>
  <c r="AF37" i="16"/>
  <c r="N37" i="16" s="1"/>
  <c r="M37" i="16"/>
  <c r="AF38" i="16"/>
  <c r="N38" i="16" s="1"/>
  <c r="M38" i="16"/>
  <c r="AF39" i="16"/>
  <c r="N39" i="16" s="1"/>
  <c r="M39" i="16"/>
  <c r="AF40" i="16"/>
  <c r="N40" i="16" s="1"/>
  <c r="M40" i="16"/>
  <c r="AF41" i="16"/>
  <c r="N41" i="16" s="1"/>
  <c r="M41" i="16"/>
  <c r="AF42" i="16"/>
  <c r="N42" i="16" s="1"/>
  <c r="M42" i="16"/>
  <c r="AF43" i="16"/>
  <c r="N43" i="16" s="1"/>
  <c r="M43" i="16"/>
  <c r="AF44" i="16"/>
  <c r="N44" i="16" s="1"/>
  <c r="M44" i="16"/>
  <c r="AF45" i="16"/>
  <c r="N45" i="16" s="1"/>
  <c r="M45" i="16"/>
  <c r="AF46" i="16"/>
  <c r="N46" i="16" s="1"/>
  <c r="M46" i="16"/>
  <c r="AF47" i="16"/>
  <c r="N47" i="16" s="1"/>
  <c r="M47" i="16"/>
  <c r="AF48" i="16"/>
  <c r="N48" i="16" s="1"/>
  <c r="M48" i="16"/>
  <c r="AF49" i="16"/>
  <c r="N49" i="16" s="1"/>
  <c r="M49" i="16"/>
  <c r="AF50" i="16"/>
  <c r="N50" i="16" s="1"/>
  <c r="M50" i="16"/>
  <c r="AF51" i="16"/>
  <c r="N51" i="16" s="1"/>
  <c r="M51" i="16"/>
  <c r="AF52" i="16"/>
  <c r="N52" i="16" s="1"/>
  <c r="M52" i="16"/>
  <c r="AF53" i="16"/>
  <c r="N53" i="16" s="1"/>
  <c r="M53" i="16"/>
  <c r="AF54" i="16"/>
  <c r="N54" i="16" s="1"/>
  <c r="M54" i="16"/>
  <c r="AF55" i="16"/>
  <c r="N55" i="16" s="1"/>
  <c r="M55" i="16"/>
  <c r="AF56" i="16"/>
  <c r="N56" i="16" s="1"/>
  <c r="M56" i="16"/>
  <c r="AF58" i="16"/>
  <c r="N58" i="16" s="1"/>
  <c r="M58" i="16"/>
  <c r="AF59" i="16"/>
  <c r="N59" i="16" s="1"/>
  <c r="M59" i="16"/>
  <c r="AF60" i="16"/>
  <c r="N60" i="16" s="1"/>
  <c r="M60" i="16"/>
  <c r="AF61" i="16"/>
  <c r="N61" i="16" s="1"/>
  <c r="M61" i="16"/>
  <c r="AF62" i="16"/>
  <c r="N62" i="16" s="1"/>
  <c r="M62" i="16"/>
  <c r="AF63" i="16"/>
  <c r="N63" i="16" s="1"/>
  <c r="M63" i="16"/>
  <c r="AF65" i="16"/>
  <c r="N65" i="16" s="1"/>
  <c r="M65" i="16"/>
  <c r="AF66" i="16"/>
  <c r="N66" i="16" s="1"/>
  <c r="M66" i="16"/>
  <c r="AF67" i="16"/>
  <c r="N67" i="16" s="1"/>
  <c r="M67" i="16"/>
  <c r="AF68" i="16"/>
  <c r="N68" i="16" s="1"/>
  <c r="M68" i="16"/>
  <c r="AF69" i="16"/>
  <c r="N69" i="16" s="1"/>
  <c r="M69" i="16"/>
  <c r="AF71" i="16"/>
  <c r="N71" i="16" s="1"/>
  <c r="M71" i="16"/>
  <c r="AF72" i="16"/>
  <c r="N72" i="16" s="1"/>
  <c r="M72" i="16"/>
  <c r="AF73" i="16"/>
  <c r="N73" i="16" s="1"/>
  <c r="M73" i="16"/>
  <c r="AF75" i="16"/>
  <c r="N75" i="16" s="1"/>
  <c r="M75" i="16"/>
  <c r="AF76" i="16"/>
  <c r="N76" i="16" s="1"/>
  <c r="M76" i="16"/>
  <c r="AF77" i="16"/>
  <c r="N77" i="16" s="1"/>
  <c r="M77" i="16"/>
  <c r="AF78" i="16"/>
  <c r="N78" i="16" s="1"/>
  <c r="M78" i="16"/>
  <c r="AF79" i="16"/>
  <c r="N79" i="16" s="1"/>
  <c r="M79" i="16"/>
  <c r="AF80" i="16"/>
  <c r="N80" i="16" s="1"/>
  <c r="M80" i="16"/>
  <c r="AF81" i="16"/>
  <c r="N81" i="16" s="1"/>
  <c r="M81" i="16"/>
  <c r="AF82" i="16"/>
  <c r="N82" i="16" s="1"/>
  <c r="M82" i="16"/>
  <c r="AF83" i="16"/>
  <c r="N83" i="16" s="1"/>
  <c r="M83" i="16"/>
  <c r="AF84" i="16"/>
  <c r="N84" i="16" s="1"/>
  <c r="M84" i="16"/>
  <c r="AF85" i="16"/>
  <c r="N85" i="16" s="1"/>
  <c r="M85" i="16"/>
  <c r="AF86" i="16"/>
  <c r="N86" i="16" s="1"/>
  <c r="M86" i="16"/>
  <c r="AF87" i="16"/>
  <c r="N87" i="16" s="1"/>
  <c r="M87" i="16"/>
  <c r="AF88" i="16"/>
  <c r="N88" i="16" s="1"/>
  <c r="M88" i="16"/>
  <c r="AF89" i="16"/>
  <c r="N89" i="16" s="1"/>
  <c r="M89" i="16"/>
  <c r="AF90" i="16"/>
  <c r="N90" i="16" s="1"/>
  <c r="M90" i="16"/>
  <c r="AF91" i="16"/>
  <c r="N91" i="16" s="1"/>
  <c r="M91" i="16"/>
  <c r="AF92" i="16"/>
  <c r="N92" i="16" s="1"/>
  <c r="M92" i="16"/>
  <c r="AF93" i="16"/>
  <c r="N93" i="16" s="1"/>
  <c r="M93" i="16"/>
  <c r="AF94" i="16"/>
  <c r="N94" i="16" s="1"/>
  <c r="M94" i="16"/>
  <c r="AF95" i="16"/>
  <c r="N95" i="16" s="1"/>
  <c r="M95" i="16"/>
  <c r="AF96" i="16"/>
  <c r="N96" i="16" s="1"/>
  <c r="M96" i="16"/>
  <c r="AF97" i="16"/>
  <c r="N97" i="16" s="1"/>
  <c r="M97" i="16"/>
  <c r="AF98" i="16"/>
  <c r="N98" i="16" s="1"/>
  <c r="M98" i="16"/>
  <c r="AF99" i="16"/>
  <c r="N99" i="16" s="1"/>
  <c r="M99" i="16"/>
  <c r="AF100" i="16"/>
  <c r="N100" i="16" s="1"/>
  <c r="M100" i="16"/>
  <c r="AF101" i="16"/>
  <c r="N101" i="16" s="1"/>
  <c r="M101" i="16"/>
  <c r="AF102" i="16"/>
  <c r="N102" i="16" s="1"/>
  <c r="M102" i="16"/>
  <c r="AF103" i="16"/>
  <c r="N103" i="16" s="1"/>
  <c r="M103" i="16"/>
  <c r="AF104" i="16"/>
  <c r="N104" i="16" s="1"/>
  <c r="M104" i="16"/>
  <c r="AF105" i="16"/>
  <c r="N105" i="16" s="1"/>
  <c r="M105" i="16"/>
  <c r="AF106" i="16"/>
  <c r="N106" i="16" s="1"/>
  <c r="M106" i="16"/>
  <c r="AF107" i="16"/>
  <c r="N107" i="16" s="1"/>
  <c r="M107" i="16"/>
  <c r="AF108" i="16"/>
  <c r="N108" i="16" s="1"/>
  <c r="M108" i="16"/>
  <c r="AF109" i="16"/>
  <c r="N109" i="16" s="1"/>
  <c r="M109" i="16"/>
  <c r="AF110" i="16"/>
  <c r="N110" i="16" s="1"/>
  <c r="M110" i="16"/>
  <c r="AF111" i="16"/>
  <c r="N111" i="16" s="1"/>
  <c r="M111" i="16"/>
  <c r="AF112" i="16"/>
  <c r="N112" i="16" s="1"/>
  <c r="M112" i="16"/>
  <c r="AF113" i="16"/>
  <c r="N113" i="16" s="1"/>
  <c r="M113" i="16"/>
  <c r="AF114" i="16"/>
  <c r="N114" i="16" s="1"/>
  <c r="M114" i="16"/>
  <c r="AF115" i="16"/>
  <c r="N115" i="16" s="1"/>
  <c r="M115" i="16"/>
  <c r="AF116" i="16"/>
  <c r="N116" i="16" s="1"/>
  <c r="M116" i="16"/>
  <c r="AF117" i="16"/>
  <c r="N117" i="16" s="1"/>
  <c r="M117" i="16"/>
  <c r="AF118" i="16"/>
  <c r="N118" i="16" s="1"/>
  <c r="M118" i="16"/>
  <c r="AF119" i="16"/>
  <c r="N119" i="16" s="1"/>
  <c r="M119" i="16"/>
  <c r="AF120" i="16"/>
  <c r="N120" i="16" s="1"/>
  <c r="M120" i="16"/>
  <c r="AF121" i="16"/>
  <c r="N121" i="16" s="1"/>
  <c r="M121" i="16"/>
  <c r="AF122" i="16"/>
  <c r="N122" i="16" s="1"/>
  <c r="M122" i="16"/>
  <c r="AF123" i="16"/>
  <c r="N123" i="16" s="1"/>
  <c r="M123" i="16"/>
  <c r="AF124" i="16"/>
  <c r="N124" i="16" s="1"/>
  <c r="M124" i="16"/>
  <c r="AF125" i="16"/>
  <c r="N125" i="16" s="1"/>
  <c r="M125" i="16"/>
  <c r="AF126" i="16"/>
  <c r="N126" i="16" s="1"/>
  <c r="M126" i="16"/>
  <c r="AF127" i="16"/>
  <c r="N127" i="16" s="1"/>
  <c r="M127" i="16"/>
  <c r="AE26" i="16"/>
  <c r="AM28" i="16"/>
  <c r="AM26" i="16" s="1"/>
  <c r="AD26" i="16"/>
  <c r="AL28" i="16"/>
  <c r="AL26" i="16" s="1"/>
  <c r="BQ26" i="16"/>
  <c r="BR28" i="16"/>
  <c r="AO28" i="16"/>
  <c r="BF26" i="16"/>
  <c r="BN28" i="16"/>
  <c r="BE26" i="16"/>
  <c r="BM28" i="16"/>
  <c r="BD26" i="16"/>
  <c r="BL28" i="16"/>
  <c r="BG28" i="16"/>
  <c r="AN26" i="16"/>
  <c r="G11" i="16" s="1"/>
  <c r="BH26" i="16"/>
  <c r="BB26" i="16"/>
  <c r="AY26" i="16"/>
  <c r="G14" i="16" s="1"/>
  <c r="BJ26" i="16"/>
  <c r="AB26" i="16"/>
  <c r="AZ26" i="16"/>
  <c r="BI26" i="16"/>
  <c r="BC26" i="16"/>
  <c r="BA26" i="16"/>
  <c r="AA26" i="16"/>
  <c r="BO26" i="16"/>
  <c r="AJ26" i="16"/>
  <c r="AI28" i="16"/>
  <c r="AI26" i="16" s="1"/>
  <c r="AG26" i="16"/>
  <c r="Y26" i="16"/>
  <c r="Z26" i="16"/>
  <c r="L26" i="16"/>
  <c r="G6" i="16" s="1"/>
  <c r="AH28" i="16"/>
  <c r="AH26" i="16" s="1"/>
  <c r="O26" i="16" l="1"/>
  <c r="G16" i="16" s="1"/>
  <c r="X28" i="16"/>
  <c r="AF28" i="16" s="1"/>
  <c r="BR26" i="16"/>
  <c r="G10" i="16"/>
  <c r="G15" i="16"/>
  <c r="AP28" i="16"/>
  <c r="AP26" i="16" s="1"/>
  <c r="G13" i="16" s="1"/>
  <c r="BG26" i="16"/>
  <c r="AO26" i="16"/>
  <c r="G12" i="16" s="1"/>
  <c r="BK26" i="16"/>
  <c r="M28" i="16" l="1"/>
  <c r="M26" i="16" s="1"/>
  <c r="G7" i="16" s="1"/>
  <c r="X26" i="16"/>
  <c r="G9" i="16" s="1"/>
  <c r="N28" i="16" l="1"/>
  <c r="N26" i="16" s="1"/>
  <c r="G8" i="16" s="1"/>
  <c r="AF26" i="16"/>
</calcChain>
</file>

<file path=xl/sharedStrings.xml><?xml version="1.0" encoding="utf-8"?>
<sst xmlns="http://schemas.openxmlformats.org/spreadsheetml/2006/main" count="5094" uniqueCount="579">
  <si>
    <t xml:space="preserve">DC HEALTH BENEFIT EXCHANGE AUTHORITY </t>
  </si>
  <si>
    <t>SHOP Premium Calculator</t>
  </si>
  <si>
    <t>KP DC Essential Gold 500 Ded/Vision</t>
  </si>
  <si>
    <t>Plan Selection</t>
  </si>
  <si>
    <t>Employee Age</t>
  </si>
  <si>
    <t>Spouse</t>
  </si>
  <si>
    <t>Child 1</t>
  </si>
  <si>
    <t>Child 2</t>
  </si>
  <si>
    <t>Child 3</t>
  </si>
  <si>
    <t>Remaining After Subsidy</t>
  </si>
  <si>
    <t>HIOS ID</t>
  </si>
  <si>
    <t>BlueChoice HMO Essential Gold 500</t>
  </si>
  <si>
    <t>BluePreferred PPO Essential Gold 500</t>
  </si>
  <si>
    <t>Standard UHC OCI Platinum 0-1</t>
  </si>
  <si>
    <t>Standard UHC Core Essential Platinum 0-4</t>
  </si>
  <si>
    <t>Age Calculator</t>
  </si>
  <si>
    <t>Group's Coverage Start Date</t>
  </si>
  <si>
    <t>Age at Coverage Start</t>
  </si>
  <si>
    <t>Plan Name</t>
  </si>
  <si>
    <t>Coverage Month</t>
  </si>
  <si>
    <t>Quarter</t>
  </si>
  <si>
    <t>BlueChoice Advantage Bronze 6000 Ded</t>
  </si>
  <si>
    <t>BlueChoice Advantage Gold 0 Ded</t>
  </si>
  <si>
    <t>BlueChoice Advantage Gold 1000 Ded</t>
  </si>
  <si>
    <t>BlueChoice Advantage Gold 3000 Ded</t>
  </si>
  <si>
    <t>BlueChoice Advantage Gold 800 Ded</t>
  </si>
  <si>
    <t>BlueChoice Advantage HSA/HRA Bronze 6100 Ded</t>
  </si>
  <si>
    <t>BlueChoice Advantage Platinum 0 Ded</t>
  </si>
  <si>
    <t>BlueChoice Advantage Platinum 500 Ded</t>
  </si>
  <si>
    <t>BlueChoice Advantage Silver 6900 Ded</t>
  </si>
  <si>
    <t>BlueChoice HMO Bronze 6000 Ded</t>
  </si>
  <si>
    <t>BlueChoice HMO Essential Bronze 7500</t>
  </si>
  <si>
    <t>BlueChoice HMO Essential Platinum 0</t>
  </si>
  <si>
    <t>BlueChoice HMO Essential Silver 4850</t>
  </si>
  <si>
    <t>BlueChoice HMO Gold 1500 Ded</t>
  </si>
  <si>
    <t>BlueChoice HMO Gold 3000 Ded</t>
  </si>
  <si>
    <t>BlueChoice HMO Gold 800 Ded</t>
  </si>
  <si>
    <t>BlueChoice HMO HSA/HRA Bronze 6100 Ded</t>
  </si>
  <si>
    <t>BlueChoice HMO Platinum 0 Ded</t>
  </si>
  <si>
    <t>BlueChoice HMO Referral Gold 0 Ded</t>
  </si>
  <si>
    <t>BlueChoice HMO Referral Gold 800 Ded</t>
  </si>
  <si>
    <t>BlueChoice HMO Referral Platinum 0 Ded</t>
  </si>
  <si>
    <t>BlueChoice HMO Silver 6900 Ded</t>
  </si>
  <si>
    <t>BlueChoice Plus Gold 1000 Ded</t>
  </si>
  <si>
    <t>BlueChoice Plus Gold 800 Ded</t>
  </si>
  <si>
    <t>BlueChoice Plus HSA/HRA Bronze 6100 Ded</t>
  </si>
  <si>
    <t>BlueChoice Plus Platinum 500 Ded</t>
  </si>
  <si>
    <t>BluePreferred PPO Essential Bronze 7500</t>
  </si>
  <si>
    <t>BluePreferred PPO Essential Platinum 0</t>
  </si>
  <si>
    <t>BluePreferred PPO Essential Silver 4850</t>
  </si>
  <si>
    <t>BluePreferred PPO Gold 1000 Ded</t>
  </si>
  <si>
    <t>BluePreferred PPO Gold 1500 Ded</t>
  </si>
  <si>
    <t>BluePreferred PPO Gold 800 Ded</t>
  </si>
  <si>
    <t>BluePreferred PPO Platinum 0 Ded</t>
  </si>
  <si>
    <t>BluePreferred PPO Platinum 500 Ded</t>
  </si>
  <si>
    <t>KP DC Bronze 6350 Ded/HSA/Vision</t>
  </si>
  <si>
    <t>KP DC Bronze 6500 Ded/Vision</t>
  </si>
  <si>
    <t>KP DC Bronze 6500 Ded/Vision/Dental</t>
  </si>
  <si>
    <t>KP DC Bronze Added Choice 6500 Ded/Vision</t>
  </si>
  <si>
    <t>KP DC Essential Bronze 7500 Ded/1000 RxDed</t>
  </si>
  <si>
    <t>KP DC Essential Platinum 0 Ded/Vision</t>
  </si>
  <si>
    <t>KP DC Essential Silver 4850 Ded/350 RxDed</t>
  </si>
  <si>
    <t>KP DC Gold 0 Ded/Vision</t>
  </si>
  <si>
    <t>KP DC Gold 0 Ded/Vision (SEL)</t>
  </si>
  <si>
    <t>KP DC Gold 0 Ded/Vision/Dental</t>
  </si>
  <si>
    <t>KP DC Gold 0 Ded/Vision/Dental (SEL)</t>
  </si>
  <si>
    <t>KP DC Gold 1000 Ded/300 RxDed/Vision</t>
  </si>
  <si>
    <t>KP DC Gold 1500 Ded/300 RxDed/Vision</t>
  </si>
  <si>
    <t>KP DC Gold 3000 Ded/250 RxDedVision</t>
  </si>
  <si>
    <t>KP DC Gold 3000 Ded/250 RxDedVision (SEL)</t>
  </si>
  <si>
    <t>KP DC Gold Added Choice 1000 Ded/300 RxDed</t>
  </si>
  <si>
    <t>KP DC Gold Plus 0 Ded/Vision</t>
  </si>
  <si>
    <t>KP DC Gold Plus 1500 Ded/300 RxDed/Vision</t>
  </si>
  <si>
    <t>KP DC Gold Virtual Complete 2000 Ded</t>
  </si>
  <si>
    <t>KP DC Platinum 0 Ded/Vision</t>
  </si>
  <si>
    <t>KP DC Platinum 0 Ded/Vision (SEL)</t>
  </si>
  <si>
    <t>KP DC Platinum 500 Ded/Vision</t>
  </si>
  <si>
    <t>KP DC Platinum 500 Ded/Vision (SEL)</t>
  </si>
  <si>
    <t>KP DC Platinum Added Choice 0 Ded/Vision</t>
  </si>
  <si>
    <t>KP DC Platinum Added Choice 500 Ded/Vision</t>
  </si>
  <si>
    <t>KP DC Platinum Plus 0 Ded/Vision</t>
  </si>
  <si>
    <t>KP DC Silver 1850 Ded/300 RxDed/Vision</t>
  </si>
  <si>
    <t>KP DC Silver 2500 Ded/500 RxDed/Vision</t>
  </si>
  <si>
    <t>KP DC Silver 2500 Ded/500 RxDed/Vision/Dental</t>
  </si>
  <si>
    <t>KP DC Silver 5000 Ded/450 RxDedVision</t>
  </si>
  <si>
    <t>KP DC Silver Added Choice 2500 Ded/500 RxDed</t>
  </si>
  <si>
    <t>Standard UHC Choice Plus Gold 500</t>
  </si>
  <si>
    <t>Standard UHC Choice Plus Platinum 0-4</t>
  </si>
  <si>
    <t>Standard UHC Choice Plus Silver 4850</t>
  </si>
  <si>
    <t>Standard UHC Core Essential Bronze 7500</t>
  </si>
  <si>
    <t>Standard UHC Core Essential Gold 500</t>
  </si>
  <si>
    <t>Standard UHC Core Essential Silver 4850</t>
  </si>
  <si>
    <t>Standard UHC OCI Bronze 7500</t>
  </si>
  <si>
    <t>Standard UHC OCI Gold 500</t>
  </si>
  <si>
    <t>Standard UHC OCI Silver 4850</t>
  </si>
  <si>
    <t>UHC Choice Plus Gold 0-2</t>
  </si>
  <si>
    <t>UHC Choice Plus Gold 1500-1</t>
  </si>
  <si>
    <t>UHC Choice Plus Gold 1600-4</t>
  </si>
  <si>
    <t>UHC Choice Plus Gold 1750-3</t>
  </si>
  <si>
    <t>UHC Choice Plus Gold 2000-1</t>
  </si>
  <si>
    <t>UHC Choice Plus Gold 3000-2</t>
  </si>
  <si>
    <t>UHC Choice Plus Gold 750-2</t>
  </si>
  <si>
    <t>UHC Choice Plus HSA Gold 2500-1</t>
  </si>
  <si>
    <t>UHC Choice Plus HSA Silver 5350</t>
  </si>
  <si>
    <t>UHC Choice Plus Platinum 0-1</t>
  </si>
  <si>
    <t>UHC Choice Plus Platinum 0-2</t>
  </si>
  <si>
    <t>UHC Choice Plus Platinum 0-3</t>
  </si>
  <si>
    <t>UHC Choice Plus Platinum 250-1</t>
  </si>
  <si>
    <t>UHC Choice Plus Platinum 500-1</t>
  </si>
  <si>
    <t>UHC Choice Plus Silver 3750-1</t>
  </si>
  <si>
    <t>UHC Choice Plus Silver 5600-1</t>
  </si>
  <si>
    <t>UHC Choice Plus Silver 6250-2</t>
  </si>
  <si>
    <t>UHC Choice Plus Silver 6500-1</t>
  </si>
  <si>
    <t>UHC Core Essential Gold 750-2</t>
  </si>
  <si>
    <t>UHC OCI Gold 1600-3</t>
  </si>
  <si>
    <t>UHC OCI Gold 1750-1</t>
  </si>
  <si>
    <t>UHC OCI Gold 2000-1</t>
  </si>
  <si>
    <t>UHC OCI HSA Gold 2500-1</t>
  </si>
  <si>
    <t>UHC OCI Platinum 0-2</t>
  </si>
  <si>
    <t>UHC OCI Platinum 0-3</t>
  </si>
  <si>
    <t>UHC OCI Silver 3750-1</t>
  </si>
  <si>
    <t>UHC OCI Silver 6500-1</t>
  </si>
  <si>
    <t>Lookup Key</t>
  </si>
  <si>
    <t xml:space="preserve">Carrier </t>
  </si>
  <si>
    <t>Hios</t>
  </si>
  <si>
    <t>Metal Level</t>
  </si>
  <si>
    <t>CareFirst BlueChoice</t>
  </si>
  <si>
    <t>86052DC0440031</t>
  </si>
  <si>
    <t>Expanded Bronze</t>
  </si>
  <si>
    <t>86052DC0440032</t>
  </si>
  <si>
    <t>Gold</t>
  </si>
  <si>
    <t>86052DC0440010</t>
  </si>
  <si>
    <t>86052DC0440026</t>
  </si>
  <si>
    <t>86052DC0440011</t>
  </si>
  <si>
    <t>86052DC0440018</t>
  </si>
  <si>
    <t>86052DC0440021</t>
  </si>
  <si>
    <t>86052DC0440013</t>
  </si>
  <si>
    <t>Silver</t>
  </si>
  <si>
    <t>86052DC0440027</t>
  </si>
  <si>
    <t>86052DC0440019</t>
  </si>
  <si>
    <t>86052DC0440012</t>
  </si>
  <si>
    <t>Platinum</t>
  </si>
  <si>
    <t>86052DC0440033</t>
  </si>
  <si>
    <t>86052DC0440023</t>
  </si>
  <si>
    <t>86052DC0440022</t>
  </si>
  <si>
    <t>86052DC0440025</t>
  </si>
  <si>
    <t>86052DC0460029</t>
  </si>
  <si>
    <t>86052DC0460031</t>
  </si>
  <si>
    <t>86052DC0460032</t>
  </si>
  <si>
    <t>86052DC0460033</t>
  </si>
  <si>
    <t>86052DC0460034</t>
  </si>
  <si>
    <t>86052DC0460009</t>
  </si>
  <si>
    <t>86052DC0460024</t>
  </si>
  <si>
    <t>86052DC0460010</t>
  </si>
  <si>
    <t>86052DC0460014</t>
  </si>
  <si>
    <t>86052DC0460021</t>
  </si>
  <si>
    <t>86052DC0460012</t>
  </si>
  <si>
    <t>86052DC0460013</t>
  </si>
  <si>
    <t>86052DC0460019</t>
  </si>
  <si>
    <t>86052DC0460011</t>
  </si>
  <si>
    <t>86052DC0480015</t>
  </si>
  <si>
    <t>86052DC0480010</t>
  </si>
  <si>
    <t>86052DC0480008</t>
  </si>
  <si>
    <t>86052DC0480007</t>
  </si>
  <si>
    <t>86052DC0480014</t>
  </si>
  <si>
    <t>86052DC0460020</t>
  </si>
  <si>
    <t>86052DC0460023</t>
  </si>
  <si>
    <t>86052DC0500015</t>
  </si>
  <si>
    <t>86052DC0500016</t>
  </si>
  <si>
    <t>86052DC0500017</t>
  </si>
  <si>
    <t>86052DC0500009</t>
  </si>
  <si>
    <t>86052DC0500018</t>
  </si>
  <si>
    <t>86052DC0500010</t>
  </si>
  <si>
    <t>86052DC0500019</t>
  </si>
  <si>
    <t>CareFirst GHMSI</t>
  </si>
  <si>
    <t>78079DC0220037</t>
  </si>
  <si>
    <t>78079DC0220038</t>
  </si>
  <si>
    <t>78079DC0220039</t>
  </si>
  <si>
    <t>78079DC0220040</t>
  </si>
  <si>
    <t>78079DC0220020</t>
  </si>
  <si>
    <t>78079DC0220041</t>
  </si>
  <si>
    <t>78079DC0220031</t>
  </si>
  <si>
    <t>78079DC0220021</t>
  </si>
  <si>
    <t>78079DC0220022</t>
  </si>
  <si>
    <t>78079DC0220023</t>
  </si>
  <si>
    <t>78079DC0220024</t>
  </si>
  <si>
    <t>78079DC0220025</t>
  </si>
  <si>
    <t>78079DC0220026</t>
  </si>
  <si>
    <t>78079DC0220034</t>
  </si>
  <si>
    <t>Kaiser</t>
  </si>
  <si>
    <t>94506DC0350014</t>
  </si>
  <si>
    <t>94506DC0350035</t>
  </si>
  <si>
    <t>94506DC0350012</t>
  </si>
  <si>
    <t>94506DC0350038</t>
  </si>
  <si>
    <t>94506DC0350015</t>
  </si>
  <si>
    <t>94506DC0360001</t>
  </si>
  <si>
    <t>94506DC0350034</t>
  </si>
  <si>
    <t>94506DC0350032</t>
  </si>
  <si>
    <t>94506DC0350031</t>
  </si>
  <si>
    <t>94506DC0350033</t>
  </si>
  <si>
    <t>94506DC0350004</t>
  </si>
  <si>
    <t>94506DC0350018</t>
  </si>
  <si>
    <t>94506DC0350036</t>
  </si>
  <si>
    <t>94506DC0350039</t>
  </si>
  <si>
    <t>94506DC0350005</t>
  </si>
  <si>
    <t>94506DC0350025</t>
  </si>
  <si>
    <t>94506DC0350006</t>
  </si>
  <si>
    <t>94506DC0350020</t>
  </si>
  <si>
    <t>94506DC0350040</t>
  </si>
  <si>
    <t>94506DC0350041</t>
  </si>
  <si>
    <t>94506DC0360003</t>
  </si>
  <si>
    <t>94506DC0350024</t>
  </si>
  <si>
    <t>94506DC0350026</t>
  </si>
  <si>
    <t>94506DC0350029</t>
  </si>
  <si>
    <t>94506DC0350001</t>
  </si>
  <si>
    <t>94506DC0350016</t>
  </si>
  <si>
    <t>94506DC0350002</t>
  </si>
  <si>
    <t>94506DC0350017</t>
  </si>
  <si>
    <t>94506DC0360004</t>
  </si>
  <si>
    <t>94506DC0360005</t>
  </si>
  <si>
    <t>94506DC0350023</t>
  </si>
  <si>
    <t>94506DC0350008</t>
  </si>
  <si>
    <t>94506DC0350010</t>
  </si>
  <si>
    <t>94506DC0350009</t>
  </si>
  <si>
    <t>94506DC0350037</t>
  </si>
  <si>
    <t>94506DC0350011</t>
  </si>
  <si>
    <t>94506DC0350042</t>
  </si>
  <si>
    <t>94506DC0360002</t>
  </si>
  <si>
    <t>94506DC0350027</t>
  </si>
  <si>
    <t>41842DC0080021</t>
  </si>
  <si>
    <t>41842DC0080019</t>
  </si>
  <si>
    <t>41842DC0080018</t>
  </si>
  <si>
    <t>41842DC0080020</t>
  </si>
  <si>
    <t>United MA</t>
  </si>
  <si>
    <t>21066DC0040013</t>
  </si>
  <si>
    <t>21066DC0040009</t>
  </si>
  <si>
    <t>21066DC0040008</t>
  </si>
  <si>
    <t>21066DC0040012</t>
  </si>
  <si>
    <t>United OCI</t>
  </si>
  <si>
    <t>75753DC0030020</t>
  </si>
  <si>
    <t>75753DC0030018</t>
  </si>
  <si>
    <t>75753DC0030017</t>
  </si>
  <si>
    <t>75753DC0030019</t>
  </si>
  <si>
    <t>41842DC0010078</t>
  </si>
  <si>
    <t>41842DC0080034</t>
  </si>
  <si>
    <t>41842DC0080009</t>
  </si>
  <si>
    <t>41842DC0080026</t>
  </si>
  <si>
    <t>41842DC0080013</t>
  </si>
  <si>
    <t>41842DC0080011</t>
  </si>
  <si>
    <t>41842DC0080040</t>
  </si>
  <si>
    <t>41842DC0080008</t>
  </si>
  <si>
    <t>41842DC0080037</t>
  </si>
  <si>
    <t>41842DC0080041</t>
  </si>
  <si>
    <t>41842DC0080001</t>
  </si>
  <si>
    <t>41842DC0080023</t>
  </si>
  <si>
    <t>41842DC0080032</t>
  </si>
  <si>
    <t>41842DC0080003</t>
  </si>
  <si>
    <t>41842DC0080025</t>
  </si>
  <si>
    <t>41842DC0080006</t>
  </si>
  <si>
    <t>41842DC0080007</t>
  </si>
  <si>
    <t>41842DC0080015</t>
  </si>
  <si>
    <t>41842DC0080014</t>
  </si>
  <si>
    <t>41842DC0080036</t>
  </si>
  <si>
    <t>41842DC0080035</t>
  </si>
  <si>
    <t>41842DC0080017</t>
  </si>
  <si>
    <t>41842DC0080039</t>
  </si>
  <si>
    <t>41842DC0080042</t>
  </si>
  <si>
    <t>41842DC0080031</t>
  </si>
  <si>
    <t>21066DC0040010</t>
  </si>
  <si>
    <t>75753DC0030041</t>
  </si>
  <si>
    <t>75753DC0030044</t>
  </si>
  <si>
    <t>75753DC0030012</t>
  </si>
  <si>
    <t>75753DC0030035</t>
  </si>
  <si>
    <t>75753DC0030036</t>
  </si>
  <si>
    <t>75753DC0030002</t>
  </si>
  <si>
    <t>75753DC0030049</t>
  </si>
  <si>
    <t>75753DC0030001</t>
  </si>
  <si>
    <t>75753DC0030040</t>
  </si>
  <si>
    <t>75753DC0030047</t>
  </si>
  <si>
    <t>75753DC0030003</t>
  </si>
  <si>
    <t>75753DC0030024</t>
  </si>
  <si>
    <t>75753DC0030014</t>
  </si>
  <si>
    <t>75753DC0030038</t>
  </si>
  <si>
    <t>75753DC0030013</t>
  </si>
  <si>
    <t>75753DC0030006</t>
  </si>
  <si>
    <t>75753DC0030043</t>
  </si>
  <si>
    <t>75753DC0030015</t>
  </si>
  <si>
    <t>75753DC0030050</t>
  </si>
  <si>
    <t>Disclaimers</t>
  </si>
  <si>
    <t>Table of Contents</t>
  </si>
  <si>
    <t>Employee Name (optional)</t>
  </si>
  <si>
    <t>Groupl Benefit Package Details</t>
  </si>
  <si>
    <t>Selection</t>
  </si>
  <si>
    <t>What quarter does the group's plan year start? (Select 1 ,2 3, or 4)</t>
  </si>
  <si>
    <t>What is the group's reference plan?</t>
  </si>
  <si>
    <t>What is the group's employer contribution percentage for Employees?</t>
  </si>
  <si>
    <t>What is the group's employer contribution percentage for Spouses?</t>
  </si>
  <si>
    <t>What is the group's employer contribution percentage for children?</t>
  </si>
  <si>
    <t>Group Summary Details</t>
  </si>
  <si>
    <t>Subsidy</t>
  </si>
  <si>
    <t>ER Contribution to EE</t>
  </si>
  <si>
    <t>ER Contribution to Spouse</t>
  </si>
  <si>
    <t>ER Contribution to Children</t>
  </si>
  <si>
    <t>X</t>
  </si>
  <si>
    <t>Total Household Premiums (Reference Plan)</t>
  </si>
  <si>
    <t>Total Employer Contribution (Reference Plan)</t>
  </si>
  <si>
    <t>Total Employee Contribution (Reference Plan)</t>
  </si>
  <si>
    <t>Total Employer Contribution to Employees (Reference Plan)</t>
  </si>
  <si>
    <t>Total Employer Contribution to Dependents (Reference Plan)</t>
  </si>
  <si>
    <t>Total Household Premium – Plan Selection</t>
  </si>
  <si>
    <t>Total Employer Cost – Plan Selection</t>
  </si>
  <si>
    <t>Total Employee Cost – Plan Selection</t>
  </si>
  <si>
    <t>Employee Premium – Plan Selection</t>
  </si>
  <si>
    <t>Spouse Premium – Plan Selection</t>
  </si>
  <si>
    <t>Child 1 Premium – Plan Selection</t>
  </si>
  <si>
    <t>Child 2 Premium – Plan Selection</t>
  </si>
  <si>
    <t>Child 3 Premium – Plan Selection</t>
  </si>
  <si>
    <t>ER Contribution to Employee – Plan Selection</t>
  </si>
  <si>
    <t>ER Contribution to Spouse – Plan Selection</t>
  </si>
  <si>
    <t>ER Contribution to Child 1 – Plan Selection</t>
  </si>
  <si>
    <t>ER Contribution to Child 2 – Plan Selection</t>
  </si>
  <si>
    <t>ER Contribution to Child 3 – Plan Selection</t>
  </si>
  <si>
    <t>EE Contribution to Self – Plan Selection</t>
  </si>
  <si>
    <t>EE Contribution to Spouse – Plan Selection</t>
  </si>
  <si>
    <t>EE Contribution to Child 1 – Plan Selection</t>
  </si>
  <si>
    <t>EE Contribution to Child 2 – Plan Selection</t>
  </si>
  <si>
    <t>EE Contribution to Child 3 – Plan Selection</t>
  </si>
  <si>
    <t>Total Household Premium – Reference Plan</t>
  </si>
  <si>
    <t>Total Employer Cost – Reference Plan</t>
  </si>
  <si>
    <t>Total Employee Cost – Reference Plan</t>
  </si>
  <si>
    <t>Employee Premium – Reference Plan</t>
  </si>
  <si>
    <t>Spouse Premium – Reference Plan</t>
  </si>
  <si>
    <t>Child 1 Premium – Reference Plan</t>
  </si>
  <si>
    <t>Child 2 Premium – Reference Plan</t>
  </si>
  <si>
    <t>Child 3 Premium – Reference Plan</t>
  </si>
  <si>
    <t>ER Contribution to Employee – Reference Plan</t>
  </si>
  <si>
    <t>ER Contribution to Spouse – Reference Plan</t>
  </si>
  <si>
    <t>ER Contribution to Child 1 – Reference Plan</t>
  </si>
  <si>
    <t>ER Contribution to Child 2 – Reference Plan</t>
  </si>
  <si>
    <t>ER Contribution to Child 3 – Reference Plan</t>
  </si>
  <si>
    <t>EE Contribution to Self – Reference Plan</t>
  </si>
  <si>
    <t>EE Contribution to Spouse – Reference Plan</t>
  </si>
  <si>
    <t>EE Contribution to Child 1 – Reference Plan</t>
  </si>
  <si>
    <t>EE Contribution to Child 2 – Reference Plan</t>
  </si>
  <si>
    <t>EE Contribution to Child 3 – Reference Plan</t>
  </si>
  <si>
    <t>Fill out the below table based on the group's current plan year benefit pacakge</t>
  </si>
  <si>
    <t>Enter Coverage Start Date</t>
  </si>
  <si>
    <t>Enter Dates of Birth</t>
  </si>
  <si>
    <t>Total Household Premiums (Employee Plan Selections)</t>
  </si>
  <si>
    <t>Total Employer Contribution (Employee Plan Selections)</t>
  </si>
  <si>
    <t>Total Employee Contribution (Employee Plan Selections)</t>
  </si>
  <si>
    <t>Total Employer Contribution to Employees (Employee Plan Selections)</t>
  </si>
  <si>
    <t>Total Employer Contribution to Dependents (Employee Plan Selections)</t>
  </si>
  <si>
    <t>Product Type</t>
  </si>
  <si>
    <t>Standard</t>
  </si>
  <si>
    <t>Network</t>
  </si>
  <si>
    <t>POS</t>
  </si>
  <si>
    <t>Nationwide</t>
  </si>
  <si>
    <t>HMO</t>
  </si>
  <si>
    <t>DC Metro</t>
  </si>
  <si>
    <t>PPO</t>
  </si>
  <si>
    <r>
      <t xml:space="preserve">Age Calculator: </t>
    </r>
    <r>
      <rPr>
        <sz val="12"/>
        <color theme="1"/>
        <rFont val="Calibri"/>
        <family val="2"/>
        <scheme val="minor"/>
      </rPr>
      <t>Enter dates of birth for any household member to calculate their age at the time the coverage is set to begin</t>
    </r>
  </si>
  <si>
    <r>
      <t xml:space="preserve">Rate Matrix: </t>
    </r>
    <r>
      <rPr>
        <sz val="12"/>
        <color theme="1"/>
        <rFont val="Calibri"/>
        <family val="2"/>
        <scheme val="minor"/>
      </rPr>
      <t>Complete break out of premium rates for all age groups</t>
    </r>
  </si>
  <si>
    <r>
      <rPr>
        <b/>
        <sz val="11"/>
        <color theme="1"/>
        <rFont val="Calibri"/>
        <family val="2"/>
        <scheme val="minor"/>
      </rPr>
      <t>1.</t>
    </r>
    <r>
      <rPr>
        <sz val="11"/>
        <color theme="1"/>
        <rFont val="Calibri"/>
        <family val="2"/>
        <scheme val="minor"/>
      </rPr>
      <t xml:space="preserve"> This is a standalone tool intended to be used in conjunction with the Broker Quoting Tool available through your DC Health Link portal.</t>
    </r>
  </si>
  <si>
    <r>
      <rPr>
        <b/>
        <sz val="11"/>
        <color theme="1"/>
        <rFont val="Calibri"/>
        <family val="2"/>
        <scheme val="minor"/>
      </rPr>
      <t>2.</t>
    </r>
    <r>
      <rPr>
        <sz val="11"/>
        <color theme="1"/>
        <rFont val="Calibri"/>
        <family val="2"/>
        <scheme val="minor"/>
      </rPr>
      <t xml:space="preserve"> This tool is subject to change based on updated plan and premium information provided by the carriers. </t>
    </r>
    <r>
      <rPr>
        <b/>
        <sz val="11"/>
        <color theme="1"/>
        <rFont val="Calibri"/>
        <family val="2"/>
        <scheme val="minor"/>
      </rPr>
      <t xml:space="preserve">Please remember to always download the latest version from DC Health Link to ensure you are accessing up to date information. </t>
    </r>
  </si>
  <si>
    <r>
      <rPr>
        <b/>
        <sz val="11"/>
        <color theme="1"/>
        <rFont val="Calibri"/>
        <family val="2"/>
        <scheme val="minor"/>
      </rPr>
      <t>4.</t>
    </r>
    <r>
      <rPr>
        <sz val="11"/>
        <color theme="1"/>
        <rFont val="Calibri"/>
        <family val="2"/>
        <scheme val="minor"/>
      </rPr>
      <t xml:space="preserve"> If any user of this tool adds any personally identifiable information (PII) into the tool, then they must protect that PII and must not use or disclose that PII other than as permitted by the Broker Attestations that govern Producer conduct with respect to DC Health Link.  </t>
    </r>
  </si>
  <si>
    <r>
      <rPr>
        <b/>
        <sz val="11"/>
        <color theme="1"/>
        <rFont val="Calibri"/>
        <family val="2"/>
        <scheme val="minor"/>
      </rPr>
      <t>5.</t>
    </r>
    <r>
      <rPr>
        <sz val="11"/>
        <color theme="1"/>
        <rFont val="Calibri"/>
        <family val="2"/>
        <scheme val="minor"/>
      </rPr>
      <t xml:space="preserve"> Please email </t>
    </r>
    <r>
      <rPr>
        <b/>
        <u/>
        <sz val="11"/>
        <color rgb="FF0070C0"/>
        <rFont val="Calibri"/>
        <family val="2"/>
        <scheme val="minor"/>
      </rPr>
      <t>dchl.producer@dc.gov</t>
    </r>
    <r>
      <rPr>
        <sz val="11"/>
        <color theme="1"/>
        <rFont val="Calibri"/>
        <family val="2"/>
        <scheme val="minor"/>
      </rPr>
      <t xml:space="preserve"> with any questions or to report any issues related to this tool. </t>
    </r>
  </si>
  <si>
    <t xml:space="preserve"> </t>
  </si>
  <si>
    <t>Plan Year</t>
  </si>
  <si>
    <t>HIOS</t>
  </si>
  <si>
    <t>Standard UHC Choice Plus Bronze 7500</t>
  </si>
  <si>
    <t>UHC Plan Code</t>
  </si>
  <si>
    <r>
      <rPr>
        <b/>
        <sz val="12"/>
        <color theme="1"/>
        <rFont val="Calibri"/>
        <family val="2"/>
        <scheme val="minor"/>
      </rPr>
      <t xml:space="preserve">UHC Plan Codes: </t>
    </r>
    <r>
      <rPr>
        <sz val="12"/>
        <color theme="1"/>
        <rFont val="Calibri"/>
        <family val="2"/>
        <scheme val="minor"/>
      </rPr>
      <t xml:space="preserve">Reference table for cross-walking UHC plan marketing names with their corresponding plan code. </t>
    </r>
  </si>
  <si>
    <t>Child 4</t>
  </si>
  <si>
    <t>Child 5</t>
  </si>
  <si>
    <t>Child 6</t>
  </si>
  <si>
    <t>Child 4 Premium – Plan Selection</t>
  </si>
  <si>
    <t>Child 5 Premium – Plan Selection</t>
  </si>
  <si>
    <t>Child 6 Premium – Plan Selection</t>
  </si>
  <si>
    <t>Child 4 Premium – Reference Plan</t>
  </si>
  <si>
    <t>Child 5 Premium – Reference Plan</t>
  </si>
  <si>
    <t>Child 6 Premium – Reference Plan</t>
  </si>
  <si>
    <t>ER Contribution to Child 4 – Reference Plan</t>
  </si>
  <si>
    <t>ER Contribution to Child 5 – Reference Plan</t>
  </si>
  <si>
    <t>ER Contribution to Child 6 – Reference Plan</t>
  </si>
  <si>
    <t>EE Contribution to Child 5 – Reference Plan</t>
  </si>
  <si>
    <t>EE Contribution to Child 6 – Reference Plan</t>
  </si>
  <si>
    <t>ER Contribution to Child 4 – Plan Selection</t>
  </si>
  <si>
    <t>ER Contribution to Child 5 – Plan Selection</t>
  </si>
  <si>
    <t>ER Contribution to Child 6 – Plan Selection</t>
  </si>
  <si>
    <t>EE Contribution to Child 4 – Plan Selection</t>
  </si>
  <si>
    <t>EE Contribution to Child 5 – Plan Selection</t>
  </si>
  <si>
    <t>EE Contribution to Child 6 – Plan Selection</t>
  </si>
  <si>
    <t>Age</t>
  </si>
  <si>
    <t>Q1</t>
  </si>
  <si>
    <t>Q2</t>
  </si>
  <si>
    <t>Q3</t>
  </si>
  <si>
    <t>Q4</t>
  </si>
  <si>
    <t>HC4CC BENCHMARK PLAN</t>
  </si>
  <si>
    <t>HC4CC Benchmark Plan Premium</t>
  </si>
  <si>
    <t>Is the group participating in HealthCare4ChildCare?</t>
  </si>
  <si>
    <t>Yes</t>
  </si>
  <si>
    <t>EE Contribution to Child 4– Reference Plan</t>
  </si>
  <si>
    <t>No</t>
  </si>
  <si>
    <t>Total HealthCare4ChildCare Discount</t>
  </si>
  <si>
    <t>United</t>
  </si>
  <si>
    <t>UHC Choice Plus HSA Gold 2300</t>
  </si>
  <si>
    <t>UHC Choice Plus HSA Silver 3100</t>
  </si>
  <si>
    <t>UHC Choice Plus HSA Silver 2500-1</t>
  </si>
  <si>
    <t>UHC Choice Plus Gold 1250-1</t>
  </si>
  <si>
    <t>UHC Choice Plus Platinum 750-2</t>
  </si>
  <si>
    <t>UHC Choice Plus HSA Bronze 8000</t>
  </si>
  <si>
    <t>UHC Choice Plus HSA Gold 1750-4</t>
  </si>
  <si>
    <t>UHC Choice Plus Platinum 1000-2</t>
  </si>
  <si>
    <t>41842DC0080047</t>
  </si>
  <si>
    <t>UHC OCI HSA Gold 2300</t>
  </si>
  <si>
    <t>UHC OCI HSA Bronze 8000</t>
  </si>
  <si>
    <t>UHC OCI HSA Silver 3100</t>
  </si>
  <si>
    <t>UHC OCI Platinum 500-2</t>
  </si>
  <si>
    <t>UHC OCI Platinum 500-1</t>
  </si>
  <si>
    <t>UHC OCI Silver 6000-1</t>
  </si>
  <si>
    <t>UHC OCI HSA Silver 5500</t>
  </si>
  <si>
    <t>UHC OCI Gold 950-2</t>
  </si>
  <si>
    <t>UHC OCI Gold 1600-2</t>
  </si>
  <si>
    <t>UHC OCI HSA Silver 2600-1</t>
  </si>
  <si>
    <t>UHC OCI HSA Gold 1800-4</t>
  </si>
  <si>
    <t>UHC OCI Platinum 750-1</t>
  </si>
  <si>
    <t>75753DC0030055</t>
  </si>
  <si>
    <t>UHC OCI Platinum 1000-1</t>
  </si>
  <si>
    <t>75753DC0030056</t>
  </si>
  <si>
    <t>BluePreferred PPO HSA/HRA Silver 2800 Ded</t>
  </si>
  <si>
    <t>BluePreferred PPO HSA/HRA Silver 3050 Ded</t>
  </si>
  <si>
    <t>BluePreferred PPO Silver 2200 Ded</t>
  </si>
  <si>
    <t>BluePreferred PPO Silver 2800 Ded BlueFund HSA</t>
  </si>
  <si>
    <t>BluePreferred PPO Gold 1300 Ded</t>
  </si>
  <si>
    <t>BlueChoice Advantage HSA/HRA Silver 2800 Ded</t>
  </si>
  <si>
    <t>BlueChoice Advantage HSA/HRA Silver 3600 Ded</t>
  </si>
  <si>
    <t>BlueChoice Advantage HSA/HRA Gold 1900 Ded</t>
  </si>
  <si>
    <t>BlueChoice Advantage Silver 5500 Ded</t>
  </si>
  <si>
    <t>BlueChoice Advantage Silver 2800 Ded BlueFund HSA</t>
  </si>
  <si>
    <t>BlueChoice Advantage HSA/HRA Silver 3050 Ded</t>
  </si>
  <si>
    <t>BlueChoice HMO HSA/HRA Silver 2800 Ded</t>
  </si>
  <si>
    <t>BlueChoice HMO HSA/HRA Silver 3050 Ded</t>
  </si>
  <si>
    <t>BlueChoice HMO HSA/HRA Silver 3600 Ded</t>
  </si>
  <si>
    <t>BlueChoice HMO Silver 2200 Ded</t>
  </si>
  <si>
    <t>BlueChoice HMO HSA/HRA Gold 1900 Ded</t>
  </si>
  <si>
    <t>BlueChoice HMO Referral Silver 5500 Ded</t>
  </si>
  <si>
    <t>BlueChoice HMO Referral Bronze 9700 Ded</t>
  </si>
  <si>
    <t>BlueChoice Plus HSA/HRA Silver 2800 Ded</t>
  </si>
  <si>
    <t>BlueChoice Plus HSA/HRA Silver 3600 Ded</t>
  </si>
  <si>
    <t>BlueChoice Plus HSA/HRA Silver 3350 Ded</t>
  </si>
  <si>
    <t>BlueChoice Plus Platinum 0 Ded</t>
  </si>
  <si>
    <t>86052DC0500020</t>
  </si>
  <si>
    <t>KP DC Gold 1800 Ded/HSA/Vision</t>
  </si>
  <si>
    <t>KP DC Silver 2500 Ded/HSA/Vision</t>
  </si>
  <si>
    <t>KP DC Silver 3500 Ded/HSA/Vision</t>
  </si>
  <si>
    <t>KP DC Bronze 6100 Ded/HSA/Vision</t>
  </si>
  <si>
    <t>KP DC Bronze 7800 Ded/HSA/Vision</t>
  </si>
  <si>
    <t>KP DC Gold 1800 Ded/HSA/Vision (SEL)</t>
  </si>
  <si>
    <t>KP DC Silver Plus 1850 Ded/300 RxDed/Vision</t>
  </si>
  <si>
    <r>
      <rPr>
        <b/>
        <sz val="11"/>
        <color theme="1"/>
        <rFont val="Calibri"/>
        <family val="2"/>
        <scheme val="minor"/>
      </rPr>
      <t>3.</t>
    </r>
    <r>
      <rPr>
        <sz val="11"/>
        <color theme="1"/>
        <rFont val="Calibri"/>
        <family val="2"/>
        <scheme val="minor"/>
      </rPr>
      <t xml:space="preserve"> This tool is configured with plan and premium information for SHOP groups for the </t>
    </r>
    <r>
      <rPr>
        <b/>
        <u/>
        <sz val="11"/>
        <color theme="1"/>
        <rFont val="Calibri"/>
        <family val="2"/>
        <scheme val="minor"/>
      </rPr>
      <t>2027 benefit year ONLY</t>
    </r>
    <r>
      <rPr>
        <sz val="11"/>
        <color theme="1"/>
        <rFont val="Calibri"/>
        <family val="2"/>
        <scheme val="minor"/>
      </rPr>
      <t xml:space="preserve">. It should not be used to calculate premium rates for any other benefit year. </t>
    </r>
  </si>
  <si>
    <t>Maximum Contribution to Employee</t>
  </si>
  <si>
    <r>
      <rPr>
        <b/>
        <sz val="11"/>
        <color theme="1"/>
        <rFont val="Calibri"/>
        <family val="2"/>
        <scheme val="minor"/>
      </rPr>
      <t xml:space="preserve">Version 1: </t>
    </r>
    <r>
      <rPr>
        <sz val="11"/>
        <color theme="1"/>
        <rFont val="Calibri"/>
        <family val="2"/>
        <scheme val="minor"/>
      </rPr>
      <t>2026-10-21</t>
    </r>
  </si>
  <si>
    <r>
      <t xml:space="preserve">Rate Generator: </t>
    </r>
    <r>
      <rPr>
        <sz val="12"/>
        <color theme="1"/>
        <rFont val="Calibri"/>
        <family val="2"/>
        <scheme val="minor"/>
      </rPr>
      <t>Generate total premiums, employer contributions, employee contributions, and HC4CC discount (for HC4CC groups ONLY) for SHOP group employees for their 2027 plan year.</t>
    </r>
  </si>
  <si>
    <t>21066DC0040008-01</t>
  </si>
  <si>
    <t>FCPU</t>
  </si>
  <si>
    <t>21066DC0040009-01</t>
  </si>
  <si>
    <t>FCPV</t>
  </si>
  <si>
    <t>21066DC0040010-01</t>
  </si>
  <si>
    <t>FCQT</t>
  </si>
  <si>
    <t>21066DC0040012-01</t>
  </si>
  <si>
    <t>FCPW</t>
  </si>
  <si>
    <t>21066DC0040013-01</t>
  </si>
  <si>
    <t>Bronze</t>
  </si>
  <si>
    <t>FCP9</t>
  </si>
  <si>
    <t>75753DC0030002-01</t>
  </si>
  <si>
    <t>FCPP</t>
  </si>
  <si>
    <t>75753DC0030001-01</t>
  </si>
  <si>
    <t>FCPQ</t>
  </si>
  <si>
    <t>75753DC0030003-01</t>
  </si>
  <si>
    <t>FCQH</t>
  </si>
  <si>
    <t>75753DC0030006-01</t>
  </si>
  <si>
    <t>FCPR</t>
  </si>
  <si>
    <t>75753DC0030044-01</t>
  </si>
  <si>
    <t>FCQJ</t>
  </si>
  <si>
    <t>75753DC0030012-01</t>
  </si>
  <si>
    <t>FCQC</t>
  </si>
  <si>
    <t>75753DC0030013-01</t>
  </si>
  <si>
    <t>FCQA</t>
  </si>
  <si>
    <t>75753DC0030014-01</t>
  </si>
  <si>
    <t>FCQB</t>
  </si>
  <si>
    <t>75753DC0030015-01</t>
  </si>
  <si>
    <t>FCQI</t>
  </si>
  <si>
    <t>75753DC0030017-01</t>
  </si>
  <si>
    <t>FCPK</t>
  </si>
  <si>
    <t>75753DC0030018-01</t>
  </si>
  <si>
    <t>FCPL</t>
  </si>
  <si>
    <t>75753DC0030019-01</t>
  </si>
  <si>
    <t>FCPJ</t>
  </si>
  <si>
    <t>75753DC0030020-01</t>
  </si>
  <si>
    <t>FCPM</t>
  </si>
  <si>
    <t>75753DC0030024-01</t>
  </si>
  <si>
    <t>FCPS</t>
  </si>
  <si>
    <t>75753DC0030035-01</t>
  </si>
  <si>
    <t>FCQD</t>
  </si>
  <si>
    <t>75753DC0030036-01</t>
  </si>
  <si>
    <t>FCQE</t>
  </si>
  <si>
    <t>75753DC0030038-01</t>
  </si>
  <si>
    <t>FCPN</t>
  </si>
  <si>
    <t>75753DC0030040-01</t>
  </si>
  <si>
    <t>FCPO</t>
  </si>
  <si>
    <t>75753DC0030041-01</t>
  </si>
  <si>
    <t>FCQF</t>
  </si>
  <si>
    <t>75753DC0030043-01</t>
  </si>
  <si>
    <t>FCQG</t>
  </si>
  <si>
    <t>75753DC0030050-01</t>
  </si>
  <si>
    <t>FCQM</t>
  </si>
  <si>
    <t>75753DC0030047-01</t>
  </si>
  <si>
    <t>FCQK</t>
  </si>
  <si>
    <t>41842DC0010078-01</t>
  </si>
  <si>
    <t>FCQZ</t>
  </si>
  <si>
    <t>41842DC0080001-01</t>
  </si>
  <si>
    <t>FCPZ</t>
  </si>
  <si>
    <t>41842DC0080003-01</t>
  </si>
  <si>
    <t>FCQ2</t>
  </si>
  <si>
    <t>41842DC0080006-01</t>
  </si>
  <si>
    <t>FCPY</t>
  </si>
  <si>
    <t>41842DC0080007-01</t>
  </si>
  <si>
    <t>FCP3</t>
  </si>
  <si>
    <t>41842DC0080008-01</t>
  </si>
  <si>
    <t>FCQS</t>
  </si>
  <si>
    <t>41842DC0080009-01</t>
  </si>
  <si>
    <t>FCQV</t>
  </si>
  <si>
    <t>41842DC0080026-01</t>
  </si>
  <si>
    <t>FCQY</t>
  </si>
  <si>
    <t>41842DC0080011-01</t>
  </si>
  <si>
    <t>FCQQ</t>
  </si>
  <si>
    <t>41842DC0080013-01</t>
  </si>
  <si>
    <t>FCQU</t>
  </si>
  <si>
    <t>41842DC0080014-01</t>
  </si>
  <si>
    <t>FCQP</t>
  </si>
  <si>
    <t>41842DC0080015-01</t>
  </si>
  <si>
    <t>FCQR</t>
  </si>
  <si>
    <t>41842DC0080039-01</t>
  </si>
  <si>
    <t>FCQ6</t>
  </si>
  <si>
    <t>41842DC0080017-01</t>
  </si>
  <si>
    <t>FCQW</t>
  </si>
  <si>
    <t>41842DC0080018-01</t>
  </si>
  <si>
    <t>FCP6</t>
  </si>
  <si>
    <t>41842DC0080019-01</t>
  </si>
  <si>
    <t>FCP7</t>
  </si>
  <si>
    <t>41842DC0080020-01</t>
  </si>
  <si>
    <t>FCPT</t>
  </si>
  <si>
    <t>41842DC0080021-01</t>
  </si>
  <si>
    <t>FCP2</t>
  </si>
  <si>
    <t>41842DC0080025-01</t>
  </si>
  <si>
    <t>FCP5</t>
  </si>
  <si>
    <t>41842DC0080023-01</t>
  </si>
  <si>
    <t>FCP4</t>
  </si>
  <si>
    <t>41842DC0080031-01</t>
  </si>
  <si>
    <t>FCQX</t>
  </si>
  <si>
    <t>41842DC0080032-01</t>
  </si>
  <si>
    <t>FCQ3</t>
  </si>
  <si>
    <t>41842DC0080034-01</t>
  </si>
  <si>
    <t>FCQ4</t>
  </si>
  <si>
    <t>41842DC0080035-01</t>
  </si>
  <si>
    <t>FCQ5</t>
  </si>
  <si>
    <t>41842DC0080036-01</t>
  </si>
  <si>
    <t>FCP8</t>
  </si>
  <si>
    <t>41842DC0080037-01</t>
  </si>
  <si>
    <t>FCPX</t>
  </si>
  <si>
    <t>41842DC0080040-01</t>
  </si>
  <si>
    <t>FCQ7</t>
  </si>
  <si>
    <t>41842DC0080041-01</t>
  </si>
  <si>
    <t>FCQ8</t>
  </si>
  <si>
    <t>41842DC0080042-01</t>
  </si>
  <si>
    <t>FCQ9</t>
  </si>
  <si>
    <t>75753DC0030049-01</t>
  </si>
  <si>
    <t>FCQL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</si>
</sst>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quot;$&quot;#,##0.00"/>
    <numFmt numFmtId="165" formatCode="&quot;$&quot;#,##0"/>
  </numFmts>
  <fonts count="30" x14ac:knownFonts="1">
    <font>
      <sz val="11"/>
      <color theme="1"/>
      <name val="Calibri"/>
      <family val="2"/>
      <scheme val="minor"/>
    </font>
    <font>
      <sz val="12"/>
      <color theme="1"/>
      <name val="Calibri"/>
      <family val="2"/>
      <scheme val="minor"/>
    </font>
    <font>
      <sz val="11"/>
      <color theme="1"/>
      <name val="Calibri"/>
      <family val="2"/>
      <scheme val="minor"/>
    </font>
    <font>
      <sz val="8"/>
      <color theme="1"/>
      <name val="Calibri"/>
      <family val="2"/>
      <scheme val="minor"/>
    </font>
    <font>
      <sz val="8"/>
      <color theme="0"/>
      <name val="Calibri"/>
      <family val="2"/>
      <scheme val="minor"/>
    </font>
    <font>
      <b/>
      <sz val="8"/>
      <color theme="0"/>
      <name val="Calibri"/>
      <family val="2"/>
      <scheme val="minor"/>
    </font>
    <font>
      <b/>
      <sz val="8"/>
      <color theme="1"/>
      <name val="Calibri"/>
      <family val="2"/>
      <scheme val="minor"/>
    </font>
    <font>
      <sz val="8"/>
      <name val="Calibri"/>
      <family val="2"/>
      <scheme val="minor"/>
    </font>
    <font>
      <b/>
      <sz val="8"/>
      <color rgb="FF000000"/>
      <name val="Calibri"/>
      <family val="2"/>
      <scheme val="minor"/>
    </font>
    <font>
      <b/>
      <sz val="11"/>
      <color theme="1"/>
      <name val="Calibri"/>
      <family val="2"/>
      <scheme val="minor"/>
    </font>
    <font>
      <sz val="8"/>
      <color rgb="FF000000"/>
      <name val="Aptos Narrow"/>
      <family val="2"/>
    </font>
    <font>
      <sz val="8"/>
      <name val="Aptos Narrow"/>
      <family val="2"/>
    </font>
    <font>
      <sz val="8"/>
      <color rgb="FFFF0000"/>
      <name val="Aptos Narrow"/>
      <family val="2"/>
    </font>
    <font>
      <sz val="8"/>
      <color rgb="FF1D1C1D"/>
      <name val="Arial"/>
      <family val="2"/>
    </font>
    <font>
      <b/>
      <sz val="8"/>
      <color rgb="FF1D1C1D"/>
      <name val="Calibri"/>
      <family val="2"/>
      <scheme val="minor"/>
    </font>
    <font>
      <sz val="8"/>
      <name val="Calibri"/>
      <family val="2"/>
    </font>
    <font>
      <i/>
      <sz val="8"/>
      <color theme="1"/>
      <name val="Calibri"/>
      <family val="2"/>
      <scheme val="minor"/>
    </font>
    <font>
      <sz val="8"/>
      <color rgb="FF000000"/>
      <name val="Calibri"/>
      <family val="2"/>
    </font>
    <font>
      <b/>
      <sz val="12"/>
      <color theme="1"/>
      <name val="Calibri"/>
      <family val="2"/>
      <scheme val="minor"/>
    </font>
    <font>
      <sz val="12"/>
      <color theme="1"/>
      <name val="Calibri"/>
      <family val="2"/>
      <scheme val="minor"/>
    </font>
    <font>
      <b/>
      <u/>
      <sz val="18"/>
      <color theme="1"/>
      <name val="Calibri"/>
      <family val="2"/>
      <scheme val="minor"/>
    </font>
    <font>
      <b/>
      <u/>
      <sz val="11"/>
      <color rgb="FF0070C0"/>
      <name val="Calibri"/>
      <family val="2"/>
      <scheme val="minor"/>
    </font>
    <font>
      <b/>
      <u/>
      <sz val="11"/>
      <color theme="1"/>
      <name val="Calibri"/>
      <family val="2"/>
      <scheme val="minor"/>
    </font>
    <font>
      <b/>
      <sz val="10"/>
      <color theme="0"/>
      <name val="Calibri"/>
      <family val="2"/>
      <scheme val="minor"/>
    </font>
    <font>
      <sz val="9"/>
      <color theme="1"/>
      <name val="Calibri"/>
      <family val="2"/>
      <scheme val="minor"/>
    </font>
    <font>
      <sz val="8"/>
      <color theme="1"/>
      <name val="Aptos Narrow"/>
      <family val="2"/>
    </font>
    <font>
      <b/>
      <sz val="10"/>
      <color theme="1"/>
      <name val="Aptos Narrow"/>
      <family val="2"/>
    </font>
    <font>
      <b/>
      <sz val="11"/>
      <name val="Calibri"/>
      <family val="2"/>
      <scheme val="minor"/>
    </font>
    <font>
      <b/>
      <sz val="11"/>
      <color rgb="FF000000"/>
      <name val="Calibri"/>
      <family val="2"/>
      <scheme val="minor"/>
    </font>
    <font>
      <sz val="11"/>
      <color rgb="FF000000"/>
      <name val="Calibri"/>
      <family val="2"/>
      <scheme val="minor"/>
    </font>
  </fonts>
  <fills count="15">
    <fill>
      <patternFill patternType="none"/>
    </fill>
    <fill>
      <patternFill patternType="gray125"/>
    </fill>
    <fill>
      <patternFill patternType="solid">
        <fgColor theme="3" tint="-0.249977111117893"/>
        <bgColor indexed="64"/>
      </patternFill>
    </fill>
    <fill>
      <patternFill patternType="solid">
        <fgColor theme="1"/>
        <bgColor indexed="64"/>
      </patternFill>
    </fill>
    <fill>
      <patternFill patternType="solid">
        <fgColor theme="9" tint="-0.249977111117893"/>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8" tint="0.39997558519241921"/>
        <bgColor indexed="64"/>
      </patternFill>
    </fill>
    <fill>
      <patternFill patternType="solid">
        <fgColor rgb="FFCCCCFF"/>
        <bgColor indexed="64"/>
      </patternFill>
    </fill>
    <fill>
      <patternFill patternType="solid">
        <fgColor theme="8" tint="0.79998168889431442"/>
        <bgColor indexed="64"/>
      </patternFill>
    </fill>
  </fills>
  <borders count="10">
    <border>
      <left/>
      <right/>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2">
    <xf numFmtId="0" fontId="0" fillId="0" borderId="0"/>
    <xf numFmtId="9" fontId="2" fillId="0" borderId="0" applyFont="0" applyFill="0" applyBorder="0" applyAlignment="0" applyProtection="0"/>
  </cellStyleXfs>
  <cellXfs count="91">
    <xf numFmtId="0" fontId="0" fillId="0" borderId="0" xfId="0"/>
    <xf numFmtId="0" fontId="3" fillId="0" borderId="0" xfId="0" applyFont="1"/>
    <xf numFmtId="0" fontId="3" fillId="0" borderId="0" xfId="0" applyFont="1" applyAlignment="1">
      <alignment horizontal="center"/>
    </xf>
    <xf numFmtId="44" fontId="3" fillId="0" borderId="0" xfId="0" applyNumberFormat="1" applyFont="1" applyAlignment="1">
      <alignment horizontal="center"/>
    </xf>
    <xf numFmtId="0" fontId="6" fillId="0" borderId="0" xfId="0" applyFont="1"/>
    <xf numFmtId="0" fontId="6" fillId="0" borderId="0" xfId="0" applyFont="1" applyAlignment="1">
      <alignment horizontal="center"/>
    </xf>
    <xf numFmtId="0" fontId="6" fillId="0" borderId="0" xfId="0" applyFont="1" applyAlignment="1">
      <alignment horizontal="left"/>
    </xf>
    <xf numFmtId="0" fontId="6" fillId="0" borderId="0" xfId="0" applyFont="1" applyAlignment="1">
      <alignment horizontal="left" vertical="center"/>
    </xf>
    <xf numFmtId="0" fontId="6" fillId="0" borderId="0" xfId="0" applyFont="1" applyAlignment="1">
      <alignment horizontal="center" vertical="center"/>
    </xf>
    <xf numFmtId="0" fontId="6" fillId="0" borderId="0" xfId="0" applyFont="1" applyAlignment="1">
      <alignment vertical="center"/>
    </xf>
    <xf numFmtId="0" fontId="5" fillId="2" borderId="0" xfId="0" applyFont="1" applyFill="1" applyAlignment="1">
      <alignment horizontal="left" vertical="center"/>
    </xf>
    <xf numFmtId="0" fontId="8" fillId="0" borderId="0" xfId="0" applyFont="1" applyAlignment="1">
      <alignment horizontal="center"/>
    </xf>
    <xf numFmtId="0" fontId="14" fillId="0" borderId="0" xfId="0" applyFont="1" applyAlignment="1">
      <alignment horizontal="center"/>
    </xf>
    <xf numFmtId="0" fontId="5" fillId="2" borderId="0" xfId="0" applyFont="1" applyFill="1" applyAlignment="1">
      <alignment horizontal="center" vertical="center"/>
    </xf>
    <xf numFmtId="0" fontId="0" fillId="0" borderId="0" xfId="0" applyAlignment="1">
      <alignment horizontal="center"/>
    </xf>
    <xf numFmtId="0" fontId="0" fillId="0" borderId="0" xfId="0" applyAlignment="1">
      <alignment horizontal="left"/>
    </xf>
    <xf numFmtId="0" fontId="4" fillId="3" borderId="1" xfId="0" applyFont="1" applyFill="1" applyBorder="1" applyAlignment="1">
      <alignment horizontal="center" vertical="center"/>
    </xf>
    <xf numFmtId="14" fontId="3" fillId="0" borderId="0" xfId="0" applyNumberFormat="1" applyFont="1" applyAlignment="1">
      <alignment horizontal="center"/>
    </xf>
    <xf numFmtId="1" fontId="3" fillId="0" borderId="0" xfId="0" applyNumberFormat="1" applyFont="1" applyAlignment="1">
      <alignment horizontal="center" vertical="center"/>
    </xf>
    <xf numFmtId="0" fontId="6" fillId="0" borderId="0" xfId="0" applyFont="1" applyAlignment="1" applyProtection="1">
      <alignment horizontal="center" vertical="center"/>
      <protection locked="0"/>
    </xf>
    <xf numFmtId="0" fontId="6" fillId="0" borderId="0" xfId="0" applyFont="1" applyAlignment="1" applyProtection="1">
      <alignment horizontal="left" vertical="center"/>
      <protection locked="0"/>
    </xf>
    <xf numFmtId="0" fontId="3" fillId="0" borderId="0" xfId="0" applyFont="1" applyAlignment="1" applyProtection="1">
      <alignment horizontal="center" vertical="center"/>
      <protection locked="0"/>
    </xf>
    <xf numFmtId="0" fontId="6" fillId="0" borderId="0" xfId="0" applyFont="1" applyAlignment="1" applyProtection="1">
      <alignment vertical="center"/>
      <protection locked="0"/>
    </xf>
    <xf numFmtId="0" fontId="16" fillId="0" borderId="0" xfId="0" applyFont="1" applyAlignment="1" applyProtection="1">
      <alignment horizontal="center" vertical="center"/>
      <protection locked="0"/>
    </xf>
    <xf numFmtId="0" fontId="5" fillId="4" borderId="4" xfId="0" applyFont="1" applyFill="1" applyBorder="1" applyAlignment="1" applyProtection="1">
      <alignment horizontal="left" vertical="center"/>
      <protection locked="0"/>
    </xf>
    <xf numFmtId="0" fontId="5" fillId="4" borderId="4" xfId="0" applyFont="1" applyFill="1" applyBorder="1" applyAlignment="1" applyProtection="1">
      <alignment horizontal="center" vertical="center"/>
      <protection locked="0"/>
    </xf>
    <xf numFmtId="0" fontId="3" fillId="5" borderId="2" xfId="0" applyFont="1" applyFill="1" applyBorder="1" applyAlignment="1" applyProtection="1">
      <alignment horizontal="left" vertical="center"/>
      <protection locked="0"/>
    </xf>
    <xf numFmtId="0" fontId="3" fillId="6" borderId="2" xfId="0" applyFont="1" applyFill="1" applyBorder="1" applyAlignment="1" applyProtection="1">
      <alignment horizontal="center" vertical="center"/>
      <protection locked="0"/>
    </xf>
    <xf numFmtId="0" fontId="4" fillId="0" borderId="0" xfId="0" applyFont="1" applyAlignment="1" applyProtection="1">
      <alignment horizontal="center" vertical="center"/>
      <protection locked="0"/>
    </xf>
    <xf numFmtId="0" fontId="17" fillId="0" borderId="0" xfId="0" applyFont="1" applyAlignment="1" applyProtection="1">
      <alignment horizontal="center" vertical="center"/>
      <protection locked="0"/>
    </xf>
    <xf numFmtId="165" fontId="3" fillId="0" borderId="0" xfId="1" applyNumberFormat="1" applyFont="1" applyFill="1" applyAlignment="1" applyProtection="1">
      <alignment horizontal="center" vertical="center"/>
      <protection locked="0"/>
    </xf>
    <xf numFmtId="0" fontId="3" fillId="0" borderId="0" xfId="0" applyFont="1" applyAlignment="1">
      <alignment horizontal="center" vertical="center"/>
    </xf>
    <xf numFmtId="165" fontId="3" fillId="0" borderId="0" xfId="1" applyNumberFormat="1" applyFont="1" applyFill="1" applyAlignment="1" applyProtection="1">
      <alignment horizontal="center" vertical="center"/>
    </xf>
    <xf numFmtId="9" fontId="3" fillId="0" borderId="0" xfId="1" applyFont="1" applyAlignment="1" applyProtection="1">
      <alignment horizontal="center" vertical="center"/>
      <protection locked="0"/>
    </xf>
    <xf numFmtId="9" fontId="3" fillId="0" borderId="0" xfId="1" applyFont="1" applyAlignment="1" applyProtection="1">
      <alignment horizontal="center" vertical="center"/>
    </xf>
    <xf numFmtId="164" fontId="6" fillId="0" borderId="0" xfId="1" applyNumberFormat="1" applyFont="1" applyAlignment="1" applyProtection="1">
      <alignment horizontal="center" vertical="center"/>
      <protection locked="0"/>
    </xf>
    <xf numFmtId="164" fontId="5" fillId="3" borderId="0" xfId="0" applyNumberFormat="1" applyFont="1" applyFill="1" applyAlignment="1">
      <alignment horizontal="center" vertical="center"/>
    </xf>
    <xf numFmtId="0" fontId="5" fillId="4" borderId="0" xfId="0" applyFont="1" applyFill="1" applyAlignment="1" applyProtection="1">
      <alignment horizontal="center" vertical="center"/>
      <protection locked="0"/>
    </xf>
    <xf numFmtId="164" fontId="3" fillId="0" borderId="0" xfId="0" applyNumberFormat="1" applyFont="1" applyAlignment="1">
      <alignment horizontal="center" vertical="center"/>
    </xf>
    <xf numFmtId="164" fontId="3" fillId="0" borderId="0" xfId="0" applyNumberFormat="1" applyFont="1" applyAlignment="1" applyProtection="1">
      <alignment horizontal="center" vertical="center"/>
      <protection locked="0"/>
    </xf>
    <xf numFmtId="0" fontId="17" fillId="0" borderId="0" xfId="0" applyFont="1" applyAlignment="1">
      <alignment horizontal="center" vertical="center"/>
    </xf>
    <xf numFmtId="164" fontId="7" fillId="5" borderId="3" xfId="0" applyNumberFormat="1" applyFont="1" applyFill="1" applyBorder="1" applyAlignment="1">
      <alignment horizontal="center" vertical="center"/>
    </xf>
    <xf numFmtId="164" fontId="15" fillId="5" borderId="3" xfId="0" applyNumberFormat="1" applyFont="1" applyFill="1" applyBorder="1" applyAlignment="1">
      <alignment horizontal="center" vertical="center"/>
    </xf>
    <xf numFmtId="0" fontId="20" fillId="0" borderId="0" xfId="0" applyFont="1"/>
    <xf numFmtId="0" fontId="0" fillId="0" borderId="0" xfId="0" applyAlignment="1">
      <alignment wrapText="1"/>
    </xf>
    <xf numFmtId="0" fontId="18" fillId="0" borderId="0" xfId="0" applyFont="1" applyAlignment="1">
      <alignment horizontal="left" wrapText="1"/>
    </xf>
    <xf numFmtId="0" fontId="19" fillId="0" borderId="0" xfId="0" applyFont="1" applyAlignment="1">
      <alignment horizontal="left"/>
    </xf>
    <xf numFmtId="0" fontId="6" fillId="0" borderId="0" xfId="0" applyFont="1" applyAlignment="1" applyProtection="1">
      <alignment horizontal="center" vertical="center" wrapText="1"/>
      <protection locked="0"/>
    </xf>
    <xf numFmtId="0" fontId="6" fillId="8" borderId="0" xfId="0" applyFont="1" applyFill="1" applyAlignment="1">
      <alignment horizontal="center" vertical="top" wrapText="1"/>
    </xf>
    <xf numFmtId="0" fontId="5" fillId="3" borderId="0" xfId="0" applyFont="1" applyFill="1" applyAlignment="1">
      <alignment horizontal="center" vertical="center" wrapText="1"/>
    </xf>
    <xf numFmtId="0" fontId="6" fillId="0" borderId="0" xfId="0" applyFont="1" applyAlignment="1">
      <alignment horizontal="center" vertical="center" wrapText="1"/>
    </xf>
    <xf numFmtId="0" fontId="6" fillId="9" borderId="0" xfId="0" applyFont="1" applyFill="1" applyAlignment="1">
      <alignment horizontal="center" vertical="top" wrapText="1"/>
    </xf>
    <xf numFmtId="0" fontId="6" fillId="11" borderId="0" xfId="0" applyFont="1" applyFill="1" applyAlignment="1">
      <alignment horizontal="center" vertical="top" wrapText="1"/>
    </xf>
    <xf numFmtId="0" fontId="24" fillId="0" borderId="0" xfId="0" applyFont="1" applyAlignment="1">
      <alignment horizontal="center" vertical="center"/>
    </xf>
    <xf numFmtId="0" fontId="4" fillId="3" borderId="2" xfId="0" applyFont="1" applyFill="1" applyBorder="1" applyAlignment="1">
      <alignment horizontal="center" vertical="center"/>
    </xf>
    <xf numFmtId="0" fontId="6" fillId="12" borderId="2" xfId="0" applyFont="1" applyFill="1" applyBorder="1" applyAlignment="1">
      <alignment horizontal="center" vertical="center"/>
    </xf>
    <xf numFmtId="164" fontId="25" fillId="7" borderId="2" xfId="0" applyNumberFormat="1" applyFont="1" applyFill="1" applyBorder="1" applyAlignment="1">
      <alignment horizontal="center" vertical="center"/>
    </xf>
    <xf numFmtId="0" fontId="6" fillId="13" borderId="0" xfId="0" applyFont="1" applyFill="1" applyAlignment="1">
      <alignment horizontal="center" vertical="top" wrapText="1"/>
    </xf>
    <xf numFmtId="0" fontId="5" fillId="4" borderId="3" xfId="0" applyFont="1" applyFill="1" applyBorder="1" applyAlignment="1" applyProtection="1">
      <alignment horizontal="center" vertical="center"/>
      <protection locked="0"/>
    </xf>
    <xf numFmtId="0" fontId="4" fillId="3" borderId="3" xfId="0" applyFont="1" applyFill="1" applyBorder="1" applyAlignment="1">
      <alignment horizontal="center" vertical="center"/>
    </xf>
    <xf numFmtId="14" fontId="3" fillId="5" borderId="3" xfId="0" applyNumberFormat="1" applyFont="1" applyFill="1" applyBorder="1" applyAlignment="1">
      <alignment horizontal="center"/>
    </xf>
    <xf numFmtId="1" fontId="3" fillId="0" borderId="3" xfId="0" applyNumberFormat="1" applyFont="1" applyBorder="1" applyAlignment="1">
      <alignment horizontal="center" vertical="center"/>
    </xf>
    <xf numFmtId="0" fontId="3" fillId="5" borderId="3" xfId="0" applyFont="1" applyFill="1" applyBorder="1" applyAlignment="1">
      <alignment horizontal="center"/>
    </xf>
    <xf numFmtId="0" fontId="5" fillId="3" borderId="6" xfId="0" applyFont="1" applyFill="1" applyBorder="1" applyAlignment="1" applyProtection="1">
      <alignment vertical="center"/>
      <protection locked="0"/>
    </xf>
    <xf numFmtId="0" fontId="6" fillId="6" borderId="0" xfId="0" applyFont="1" applyFill="1" applyAlignment="1">
      <alignment horizontal="center" vertical="top" wrapText="1"/>
    </xf>
    <xf numFmtId="0" fontId="6" fillId="14" borderId="0" xfId="0" applyFont="1" applyFill="1" applyAlignment="1">
      <alignment horizontal="center" vertical="top" wrapText="1"/>
    </xf>
    <xf numFmtId="0" fontId="5" fillId="3" borderId="0" xfId="0" applyFont="1" applyFill="1" applyAlignment="1">
      <alignment horizontal="center" vertical="center"/>
    </xf>
    <xf numFmtId="0" fontId="10" fillId="0" borderId="0" xfId="0" applyFont="1" applyAlignment="1">
      <alignment horizontal="center"/>
    </xf>
    <xf numFmtId="0" fontId="12"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xf>
    <xf numFmtId="0" fontId="27" fillId="12" borderId="0" xfId="0" applyFont="1" applyFill="1" applyAlignment="1" applyProtection="1">
      <alignment vertical="center"/>
      <protection locked="0"/>
    </xf>
    <xf numFmtId="0" fontId="27" fillId="12" borderId="0" xfId="0" applyFont="1" applyFill="1" applyAlignment="1" applyProtection="1">
      <alignment horizontal="center" vertical="center"/>
      <protection locked="0"/>
    </xf>
    <xf numFmtId="0" fontId="5" fillId="4" borderId="0" xfId="0" applyFont="1" applyFill="1" applyAlignment="1" applyProtection="1">
      <alignment horizontal="center" vertical="center" wrapText="1"/>
      <protection locked="0"/>
    </xf>
    <xf numFmtId="0" fontId="5" fillId="4" borderId="0" xfId="0" applyFont="1" applyFill="1" applyAlignment="1" applyProtection="1">
      <alignment horizontal="left" vertical="center" wrapText="1"/>
      <protection locked="0"/>
    </xf>
    <xf numFmtId="0" fontId="28" fillId="0" borderId="0" xfId="0" applyFont="1" applyAlignment="1">
      <alignment horizontal="center"/>
    </xf>
    <xf numFmtId="0" fontId="29" fillId="0" borderId="0" xfId="0" applyFont="1" applyAlignment="1">
      <alignment horizontal="center"/>
    </xf>
    <xf numFmtId="0" fontId="29" fillId="0" borderId="0" xfId="0" applyFont="1"/>
    <xf numFmtId="0" fontId="6" fillId="0" borderId="9" xfId="0" applyFont="1" applyBorder="1" applyAlignment="1" applyProtection="1">
      <alignment horizontal="center" vertical="center"/>
      <protection locked="0"/>
    </xf>
    <xf numFmtId="0" fontId="6" fillId="0" borderId="0" xfId="0" applyFont="1" applyAlignment="1" applyProtection="1">
      <alignment horizontal="center" vertical="center"/>
      <protection locked="0"/>
    </xf>
    <xf numFmtId="0" fontId="3" fillId="0" borderId="9" xfId="0" applyFont="1" applyBorder="1" applyAlignment="1" applyProtection="1">
      <alignment horizontal="center" vertical="center"/>
      <protection locked="0"/>
    </xf>
    <xf numFmtId="0" fontId="3" fillId="0" borderId="0" xfId="0" applyFont="1" applyAlignment="1" applyProtection="1">
      <alignment horizontal="center" vertical="center"/>
      <protection locked="0"/>
    </xf>
    <xf numFmtId="0" fontId="15" fillId="5" borderId="7" xfId="0" applyFont="1" applyFill="1" applyBorder="1" applyAlignment="1" applyProtection="1">
      <alignment vertical="center"/>
      <protection locked="0"/>
    </xf>
    <xf numFmtId="0" fontId="15" fillId="5" borderId="8" xfId="0" applyFont="1" applyFill="1" applyBorder="1" applyAlignment="1" applyProtection="1">
      <alignment vertical="center"/>
      <protection locked="0"/>
    </xf>
    <xf numFmtId="0" fontId="9" fillId="8" borderId="3" xfId="0" applyFont="1" applyFill="1" applyBorder="1" applyAlignment="1" applyProtection="1">
      <alignment horizontal="center" vertical="center" wrapText="1"/>
      <protection locked="0"/>
    </xf>
    <xf numFmtId="0" fontId="7" fillId="5" borderId="7" xfId="0" applyFont="1" applyFill="1" applyBorder="1" applyAlignment="1" applyProtection="1">
      <alignment vertical="center"/>
      <protection locked="0"/>
    </xf>
    <xf numFmtId="0" fontId="7" fillId="5" borderId="8" xfId="0" applyFont="1" applyFill="1" applyBorder="1" applyAlignment="1" applyProtection="1">
      <alignment vertical="center"/>
      <protection locked="0"/>
    </xf>
    <xf numFmtId="0" fontId="5" fillId="3" borderId="5" xfId="0" applyFont="1" applyFill="1" applyBorder="1" applyAlignment="1" applyProtection="1">
      <alignment vertical="center"/>
      <protection locked="0"/>
    </xf>
    <xf numFmtId="0" fontId="5" fillId="3" borderId="6" xfId="0" applyFont="1" applyFill="1" applyBorder="1" applyAlignment="1" applyProtection="1">
      <alignment vertical="center"/>
      <protection locked="0"/>
    </xf>
    <xf numFmtId="0" fontId="23" fillId="3" borderId="0" xfId="0" applyFont="1" applyFill="1" applyAlignment="1">
      <alignment horizontal="center" vertical="center"/>
    </xf>
    <xf numFmtId="0" fontId="26" fillId="10" borderId="0" xfId="0" applyFont="1" applyFill="1" applyAlignment="1">
      <alignment horizontal="center" vertical="center"/>
    </xf>
  </cellXfs>
  <cellStyles count="2">
    <cellStyle name="Normal" xfId="0" builtinId="0"/>
    <cellStyle name="Percent" xfId="1" builtinId="5"/>
  </cellStyles>
  <dxfs count="0"/>
  <tableStyles count="0" defaultTableStyle="TableStyleMedium2"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xdr:col>
      <xdr:colOff>15876</xdr:colOff>
      <xdr:row>0</xdr:row>
      <xdr:rowOff>1028700</xdr:rowOff>
    </xdr:to>
    <xdr:pic>
      <xdr:nvPicPr>
        <xdr:cNvPr id="2" name="Picture 1" descr="DC Health Link logo">
          <a:extLst>
            <a:ext uri="{FF2B5EF4-FFF2-40B4-BE49-F238E27FC236}">
              <a16:creationId xmlns:a16="http://schemas.microsoft.com/office/drawing/2014/main" id="{FA49F4D1-27D0-469F-9934-FE2CB8B779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7277100" cy="1028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stephen.haines\Downloads\SHOP_Premium%20Calculator%20-%202026%20Plans_MOCK%20UP.xlsx" TargetMode="External"/><Relationship Id="rId1" Type="http://schemas.openxmlformats.org/officeDocument/2006/relationships/externalLinkPath" Target="file:///C:\Users\devin.taylor\AppData\Local\Microsoft\Windows\INetCache\Content.Outlook\LFJOZ88P\SHOP_Premium%20Calculator%20-%202026%20Plans_MOCK%20U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tructions - NEW"/>
      <sheetName val="SingleEmployee - REMOVE"/>
      <sheetName val="Premium Calculator - MOCKUP"/>
      <sheetName val="FullGroup - OLD"/>
      <sheetName val="Age Calculator"/>
      <sheetName val="BenchmarkPlan - REMOVE"/>
      <sheetName val="RateMatrix_V2"/>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47D42-1277-4834-8C8B-0EE6276B7EFE}">
  <dimension ref="A1:A21"/>
  <sheetViews>
    <sheetView showGridLines="0" tabSelected="1" workbookViewId="0">
      <selection activeCell="A12" sqref="A12"/>
    </sheetView>
  </sheetViews>
  <sheetFormatPr defaultColWidth="8.81640625" defaultRowHeight="14.5" x14ac:dyDescent="0.35"/>
  <cols>
    <col min="1" max="1" width="104" customWidth="1"/>
  </cols>
  <sheetData>
    <row r="1" spans="1:1" ht="95" customHeight="1" x14ac:dyDescent="0.35"/>
    <row r="2" spans="1:1" x14ac:dyDescent="0.35">
      <c r="A2" t="s">
        <v>462</v>
      </c>
    </row>
    <row r="4" spans="1:1" ht="23.5" x14ac:dyDescent="0.55000000000000004">
      <c r="A4" s="43" t="s">
        <v>288</v>
      </c>
    </row>
    <row r="5" spans="1:1" ht="36.5" customHeight="1" x14ac:dyDescent="0.35">
      <c r="A5" s="44" t="s">
        <v>363</v>
      </c>
    </row>
    <row r="6" spans="1:1" ht="38" customHeight="1" x14ac:dyDescent="0.35">
      <c r="A6" s="44" t="s">
        <v>364</v>
      </c>
    </row>
    <row r="7" spans="1:1" ht="38" customHeight="1" x14ac:dyDescent="0.35">
      <c r="A7" s="44" t="s">
        <v>460</v>
      </c>
    </row>
    <row r="8" spans="1:1" ht="51" customHeight="1" x14ac:dyDescent="0.35">
      <c r="A8" s="44" t="s">
        <v>365</v>
      </c>
    </row>
    <row r="9" spans="1:1" ht="22" customHeight="1" x14ac:dyDescent="0.35">
      <c r="A9" s="44" t="s">
        <v>366</v>
      </c>
    </row>
    <row r="12" spans="1:1" ht="23.5" x14ac:dyDescent="0.55000000000000004">
      <c r="A12" s="43" t="s">
        <v>289</v>
      </c>
    </row>
    <row r="13" spans="1:1" ht="37" customHeight="1" x14ac:dyDescent="0.35">
      <c r="A13" s="45" t="s">
        <v>463</v>
      </c>
    </row>
    <row r="14" spans="1:1" ht="41" customHeight="1" x14ac:dyDescent="0.35">
      <c r="A14" s="45" t="s">
        <v>361</v>
      </c>
    </row>
    <row r="15" spans="1:1" ht="23" customHeight="1" x14ac:dyDescent="0.35">
      <c r="A15" s="45" t="s">
        <v>362</v>
      </c>
    </row>
    <row r="16" spans="1:1" ht="22" customHeight="1" x14ac:dyDescent="0.35">
      <c r="A16" s="46" t="s">
        <v>372</v>
      </c>
    </row>
    <row r="17" spans="1:1" x14ac:dyDescent="0.35">
      <c r="A17" s="15"/>
    </row>
    <row r="18" spans="1:1" x14ac:dyDescent="0.35">
      <c r="A18" s="15"/>
    </row>
    <row r="19" spans="1:1" x14ac:dyDescent="0.35">
      <c r="A19" s="15"/>
    </row>
    <row r="20" spans="1:1" x14ac:dyDescent="0.35">
      <c r="A20" s="15"/>
    </row>
    <row r="21" spans="1:1" x14ac:dyDescent="0.35">
      <c r="A21" s="15"/>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2DDAAF-E01A-4455-BA5F-658828DC522C}">
  <sheetPr>
    <pageSetUpPr fitToPage="1"/>
  </sheetPr>
  <dimension ref="A1:CJ134"/>
  <sheetViews>
    <sheetView zoomScaleNormal="100" workbookViewId="0">
      <selection activeCell="B28" sqref="B28"/>
    </sheetView>
  </sheetViews>
  <sheetFormatPr defaultColWidth="9.36328125" defaultRowHeight="13.5" customHeight="1" x14ac:dyDescent="0.35"/>
  <cols>
    <col min="1" max="1" width="3.6328125" style="21" customWidth="1"/>
    <col min="2" max="2" width="51.81640625" style="21" customWidth="1"/>
    <col min="3" max="3" width="38.81640625" style="21" customWidth="1"/>
    <col min="4" max="4" width="13.6328125" style="21" customWidth="1"/>
    <col min="5" max="5" width="21.81640625" style="21" customWidth="1"/>
    <col min="6" max="6" width="23.6328125" style="21" customWidth="1"/>
    <col min="7" max="7" width="19.453125" style="21" customWidth="1"/>
    <col min="8" max="11" width="8.453125" style="21" customWidth="1"/>
    <col min="12" max="66" width="16.90625" style="21" customWidth="1"/>
    <col min="67" max="74" width="16.90625" style="21" hidden="1" customWidth="1"/>
    <col min="75" max="80" width="16.90625" style="21" customWidth="1"/>
    <col min="81" max="82" width="26" style="21" customWidth="1"/>
    <col min="83" max="83" width="23.36328125" style="21" customWidth="1"/>
    <col min="84" max="16384" width="9.36328125" style="21"/>
  </cols>
  <sheetData>
    <row r="1" spans="2:12" ht="13.5" customHeight="1" x14ac:dyDescent="0.35">
      <c r="B1" s="19" t="s">
        <v>0</v>
      </c>
      <c r="C1" s="20"/>
    </row>
    <row r="2" spans="2:12" ht="13.5" customHeight="1" x14ac:dyDescent="0.35">
      <c r="B2" s="19" t="s">
        <v>1</v>
      </c>
      <c r="C2" s="22"/>
    </row>
    <row r="3" spans="2:12" ht="13.5" customHeight="1" x14ac:dyDescent="0.35">
      <c r="B3" s="23"/>
      <c r="C3" s="20"/>
    </row>
    <row r="4" spans="2:12" ht="13.5" customHeight="1" x14ac:dyDescent="0.35">
      <c r="C4" s="22"/>
    </row>
    <row r="5" spans="2:12" ht="13.5" customHeight="1" x14ac:dyDescent="0.35">
      <c r="B5" s="84" t="s">
        <v>345</v>
      </c>
      <c r="C5" s="84"/>
      <c r="E5" s="87" t="s">
        <v>298</v>
      </c>
      <c r="F5" s="88"/>
      <c r="G5" s="63"/>
      <c r="H5" s="80"/>
      <c r="I5" s="81"/>
      <c r="J5" s="81"/>
      <c r="K5" s="81"/>
      <c r="L5" s="81"/>
    </row>
    <row r="6" spans="2:12" ht="13.5" customHeight="1" x14ac:dyDescent="0.35">
      <c r="B6" s="84"/>
      <c r="C6" s="84"/>
      <c r="E6" s="85" t="s">
        <v>348</v>
      </c>
      <c r="F6" s="86"/>
      <c r="G6" s="41">
        <f>L26</f>
        <v>0</v>
      </c>
      <c r="H6" s="78"/>
      <c r="I6" s="79"/>
      <c r="J6" s="79"/>
      <c r="K6" s="79"/>
      <c r="L6" s="79"/>
    </row>
    <row r="7" spans="2:12" ht="13.5" customHeight="1" x14ac:dyDescent="0.35">
      <c r="B7" s="24" t="s">
        <v>291</v>
      </c>
      <c r="C7" s="25" t="s">
        <v>292</v>
      </c>
      <c r="E7" s="85" t="s">
        <v>349</v>
      </c>
      <c r="F7" s="86"/>
      <c r="G7" s="41">
        <f>M26</f>
        <v>0</v>
      </c>
      <c r="H7" s="78"/>
      <c r="I7" s="79"/>
      <c r="J7" s="79"/>
      <c r="K7" s="79"/>
      <c r="L7" s="79"/>
    </row>
    <row r="8" spans="2:12" ht="13.5" customHeight="1" x14ac:dyDescent="0.35">
      <c r="B8" s="26" t="s">
        <v>293</v>
      </c>
      <c r="C8" s="27"/>
      <c r="E8" s="82" t="s">
        <v>350</v>
      </c>
      <c r="F8" s="83"/>
      <c r="G8" s="42">
        <f>N26</f>
        <v>0</v>
      </c>
      <c r="H8" s="78"/>
      <c r="I8" s="79"/>
      <c r="J8" s="79"/>
      <c r="K8" s="79"/>
      <c r="L8" s="79"/>
    </row>
    <row r="9" spans="2:12" ht="13.5" customHeight="1" x14ac:dyDescent="0.35">
      <c r="B9" s="26" t="s">
        <v>294</v>
      </c>
      <c r="C9" s="27"/>
      <c r="E9" s="82" t="s">
        <v>351</v>
      </c>
      <c r="F9" s="83"/>
      <c r="G9" s="42">
        <f>X26</f>
        <v>0</v>
      </c>
      <c r="H9" s="78"/>
      <c r="I9" s="79"/>
      <c r="J9" s="79"/>
      <c r="K9" s="79"/>
      <c r="L9" s="79"/>
    </row>
    <row r="10" spans="2:12" ht="13.5" customHeight="1" x14ac:dyDescent="0.35">
      <c r="B10" s="26" t="s">
        <v>295</v>
      </c>
      <c r="C10" s="27"/>
      <c r="E10" s="82" t="s">
        <v>352</v>
      </c>
      <c r="F10" s="83"/>
      <c r="G10" s="42">
        <f>SUM(Y26:AE26)</f>
        <v>0</v>
      </c>
      <c r="H10" s="78"/>
      <c r="I10" s="79"/>
      <c r="J10" s="79"/>
      <c r="K10" s="79"/>
      <c r="L10" s="79"/>
    </row>
    <row r="11" spans="2:12" ht="13.5" customHeight="1" x14ac:dyDescent="0.35">
      <c r="B11" s="26" t="s">
        <v>296</v>
      </c>
      <c r="C11" s="27"/>
      <c r="E11" s="82" t="s">
        <v>304</v>
      </c>
      <c r="F11" s="83"/>
      <c r="G11" s="42">
        <f>AN26</f>
        <v>0</v>
      </c>
      <c r="H11" s="78"/>
      <c r="I11" s="79"/>
      <c r="J11" s="79"/>
      <c r="K11" s="79"/>
      <c r="L11" s="79"/>
    </row>
    <row r="12" spans="2:12" ht="13.5" customHeight="1" x14ac:dyDescent="0.35">
      <c r="B12" s="26" t="s">
        <v>297</v>
      </c>
      <c r="C12" s="27"/>
      <c r="E12" s="85" t="s">
        <v>305</v>
      </c>
      <c r="F12" s="86"/>
      <c r="G12" s="42">
        <f>AO26</f>
        <v>0</v>
      </c>
      <c r="H12" s="78"/>
      <c r="I12" s="79"/>
      <c r="J12" s="79"/>
      <c r="K12" s="79"/>
      <c r="L12" s="79"/>
    </row>
    <row r="13" spans="2:12" ht="13.5" customHeight="1" x14ac:dyDescent="0.35">
      <c r="B13" s="26" t="s">
        <v>400</v>
      </c>
      <c r="C13" s="27"/>
      <c r="E13" s="82" t="s">
        <v>306</v>
      </c>
      <c r="F13" s="83"/>
      <c r="G13" s="42">
        <f>(AP26)-BQ26</f>
        <v>0</v>
      </c>
      <c r="H13" s="78"/>
      <c r="I13" s="79"/>
      <c r="J13" s="79"/>
      <c r="K13" s="79"/>
      <c r="L13" s="79"/>
    </row>
    <row r="14" spans="2:12" ht="13.5" customHeight="1" x14ac:dyDescent="0.35">
      <c r="E14" s="82" t="s">
        <v>307</v>
      </c>
      <c r="F14" s="83"/>
      <c r="G14" s="42">
        <f>AY26</f>
        <v>0</v>
      </c>
      <c r="H14" s="78"/>
      <c r="I14" s="79"/>
      <c r="J14" s="79"/>
      <c r="K14" s="79"/>
      <c r="L14" s="79"/>
    </row>
    <row r="15" spans="2:12" ht="13.5" customHeight="1" x14ac:dyDescent="0.35">
      <c r="B15" s="29"/>
      <c r="C15" s="29"/>
      <c r="E15" s="82" t="s">
        <v>308</v>
      </c>
      <c r="F15" s="83"/>
      <c r="G15" s="42">
        <f>SUM(AZ26:BF26)</f>
        <v>0</v>
      </c>
      <c r="H15" s="78"/>
      <c r="I15" s="79"/>
      <c r="J15" s="79"/>
      <c r="K15" s="79"/>
      <c r="L15" s="79"/>
    </row>
    <row r="16" spans="2:12" ht="13.5" customHeight="1" x14ac:dyDescent="0.35">
      <c r="B16" s="29"/>
      <c r="C16" s="28" t="e">
        <f>C8&amp;"-"&amp;VLOOKUP(C9,RateMatrix!D:E,2,FALSE)</f>
        <v>#N/A</v>
      </c>
      <c r="E16" s="82" t="s">
        <v>404</v>
      </c>
      <c r="F16" s="83"/>
      <c r="G16" s="42">
        <f>O26</f>
        <v>0</v>
      </c>
    </row>
    <row r="17" spans="1:88" ht="13.5" customHeight="1" x14ac:dyDescent="0.35">
      <c r="B17" s="29"/>
      <c r="C17" s="29"/>
    </row>
    <row r="18" spans="1:88" ht="13.5" customHeight="1" x14ac:dyDescent="0.35">
      <c r="B18" s="29"/>
      <c r="C18" s="29"/>
    </row>
    <row r="19" spans="1:88" ht="13.5" customHeight="1" x14ac:dyDescent="0.35">
      <c r="B19" s="29"/>
      <c r="C19" s="29"/>
    </row>
    <row r="20" spans="1:88" ht="13.5" customHeight="1" x14ac:dyDescent="0.35">
      <c r="B20" s="29"/>
      <c r="C20" s="29"/>
      <c r="E20" s="30"/>
      <c r="F20" s="30"/>
      <c r="G20" s="30"/>
      <c r="H20" s="30"/>
      <c r="I20" s="30"/>
      <c r="J20" s="30"/>
      <c r="K20" s="30"/>
      <c r="M20" s="30"/>
      <c r="N20" s="30"/>
      <c r="O20" s="30"/>
    </row>
    <row r="21" spans="1:88" ht="13.5" customHeight="1" x14ac:dyDescent="0.35">
      <c r="B21" s="29"/>
      <c r="C21" s="29"/>
      <c r="E21" s="30"/>
      <c r="F21" s="30"/>
      <c r="G21" s="30"/>
      <c r="H21" s="30"/>
      <c r="I21" s="30"/>
      <c r="J21" s="30"/>
      <c r="K21" s="30"/>
      <c r="L21" s="31"/>
      <c r="M21" s="32"/>
      <c r="N21" s="32"/>
      <c r="O21" s="32"/>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c r="BY21" s="31"/>
    </row>
    <row r="22" spans="1:88" ht="13.5" customHeight="1" x14ac:dyDescent="0.35">
      <c r="B22" s="29"/>
      <c r="C22" s="29"/>
      <c r="E22" s="33"/>
      <c r="F22" s="33"/>
      <c r="G22" s="33"/>
      <c r="H22" s="33"/>
      <c r="I22" s="33"/>
      <c r="J22" s="33"/>
      <c r="K22" s="33"/>
      <c r="L22" s="31"/>
      <c r="M22" s="34"/>
      <c r="N22" s="34"/>
      <c r="O22" s="34"/>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c r="BW22" s="31"/>
      <c r="BX22" s="31"/>
      <c r="BY22" s="31"/>
    </row>
    <row r="23" spans="1:88" ht="13.5" customHeight="1" x14ac:dyDescent="0.35">
      <c r="B23" s="29"/>
      <c r="C23" s="29"/>
      <c r="L23" s="31"/>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c r="BP23" s="31"/>
      <c r="BQ23" s="31"/>
      <c r="BR23" s="31"/>
      <c r="BS23" s="31"/>
      <c r="BT23" s="31"/>
      <c r="BU23" s="31"/>
      <c r="BV23" s="31"/>
      <c r="BW23" s="31"/>
      <c r="BX23" s="31"/>
      <c r="BY23" s="31"/>
    </row>
    <row r="24" spans="1:88" ht="13.5" customHeight="1" x14ac:dyDescent="0.35">
      <c r="L24" s="31"/>
      <c r="M24" s="31"/>
      <c r="N24" s="31"/>
      <c r="O24" s="31"/>
      <c r="P24" s="31"/>
      <c r="Q24" s="31"/>
      <c r="R24" s="31"/>
      <c r="S24" s="31"/>
      <c r="T24" s="31"/>
      <c r="U24" s="31"/>
      <c r="V24" s="31"/>
      <c r="W24" s="31"/>
      <c r="X24" s="31"/>
      <c r="Y24" s="38"/>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c r="BP24" s="31"/>
      <c r="BQ24" s="31"/>
      <c r="BR24" s="31"/>
      <c r="BS24" s="31"/>
      <c r="BT24" s="31"/>
      <c r="BU24" s="31"/>
      <c r="BV24" s="31"/>
      <c r="BW24" s="31"/>
      <c r="BX24" s="31"/>
      <c r="BY24" s="31"/>
    </row>
    <row r="25" spans="1:88" s="19" customFormat="1" ht="13.5" customHeight="1" x14ac:dyDescent="0.35">
      <c r="C25" s="20"/>
      <c r="D25" s="35"/>
      <c r="BW25" s="8"/>
      <c r="BX25" s="8"/>
      <c r="BY25" s="8"/>
    </row>
    <row r="26" spans="1:88" ht="18" customHeight="1" x14ac:dyDescent="0.35">
      <c r="B26" s="71" t="str">
        <f>"&lt; - - - - - - - - - - - - - - - - - - - - - Enter Employee Plan Selections and Ages of Employee and any covered dependents at the time of enrollment - - - - - - - - - - - - - - - - - - - - - - - - &gt;"</f>
        <v>&lt; - - - - - - - - - - - - - - - - - - - - - Enter Employee Plan Selections and Ages of Employee and any covered dependents at the time of enrollment - - - - - - - - - - - - - - - - - - - - - - - - &gt;</v>
      </c>
      <c r="C26" s="71"/>
      <c r="D26" s="71"/>
      <c r="E26" s="71"/>
      <c r="F26" s="71"/>
      <c r="G26" s="71"/>
      <c r="H26" s="71"/>
      <c r="I26" s="72"/>
      <c r="J26" s="72"/>
      <c r="K26" s="72"/>
      <c r="L26" s="36">
        <f t="shared" ref="L26:BO26" si="0">SUM(L28:L127)</f>
        <v>0</v>
      </c>
      <c r="M26" s="36">
        <f>SUM(M28:M127)</f>
        <v>0</v>
      </c>
      <c r="N26" s="36">
        <f>SUM(N28:N127)</f>
        <v>0</v>
      </c>
      <c r="O26" s="36">
        <f>SUM(O28:O127)</f>
        <v>0</v>
      </c>
      <c r="P26" s="36">
        <f t="shared" si="0"/>
        <v>0</v>
      </c>
      <c r="Q26" s="36">
        <f t="shared" si="0"/>
        <v>0</v>
      </c>
      <c r="R26" s="36">
        <f t="shared" si="0"/>
        <v>0</v>
      </c>
      <c r="S26" s="36">
        <f t="shared" si="0"/>
        <v>0</v>
      </c>
      <c r="T26" s="36">
        <f t="shared" si="0"/>
        <v>0</v>
      </c>
      <c r="U26" s="36">
        <f t="shared" ref="U26:BF26" si="1">SUM(U28:U127)</f>
        <v>0</v>
      </c>
      <c r="V26" s="36">
        <f t="shared" si="1"/>
        <v>0</v>
      </c>
      <c r="W26" s="36">
        <f t="shared" si="1"/>
        <v>0</v>
      </c>
      <c r="X26" s="36">
        <f t="shared" si="1"/>
        <v>0</v>
      </c>
      <c r="Y26" s="36">
        <f t="shared" si="1"/>
        <v>0</v>
      </c>
      <c r="Z26" s="36">
        <f t="shared" si="1"/>
        <v>0</v>
      </c>
      <c r="AA26" s="36">
        <f t="shared" si="1"/>
        <v>0</v>
      </c>
      <c r="AB26" s="36">
        <f t="shared" si="1"/>
        <v>0</v>
      </c>
      <c r="AC26" s="36">
        <f t="shared" si="1"/>
        <v>0</v>
      </c>
      <c r="AD26" s="36">
        <f t="shared" si="1"/>
        <v>0</v>
      </c>
      <c r="AE26" s="36">
        <f t="shared" si="1"/>
        <v>0</v>
      </c>
      <c r="AF26" s="36">
        <f t="shared" si="1"/>
        <v>0</v>
      </c>
      <c r="AG26" s="36">
        <f t="shared" si="1"/>
        <v>0</v>
      </c>
      <c r="AH26" s="36">
        <f t="shared" si="1"/>
        <v>0</v>
      </c>
      <c r="AI26" s="36">
        <f t="shared" si="1"/>
        <v>0</v>
      </c>
      <c r="AJ26" s="36">
        <f t="shared" si="1"/>
        <v>0</v>
      </c>
      <c r="AK26" s="36">
        <f t="shared" si="1"/>
        <v>0</v>
      </c>
      <c r="AL26" s="36">
        <f t="shared" si="1"/>
        <v>0</v>
      </c>
      <c r="AM26" s="36">
        <f t="shared" si="1"/>
        <v>0</v>
      </c>
      <c r="AN26" s="36">
        <f t="shared" si="1"/>
        <v>0</v>
      </c>
      <c r="AO26" s="36">
        <f t="shared" si="1"/>
        <v>0</v>
      </c>
      <c r="AP26" s="36">
        <f t="shared" si="1"/>
        <v>0</v>
      </c>
      <c r="AQ26" s="36">
        <f t="shared" si="1"/>
        <v>0</v>
      </c>
      <c r="AR26" s="36">
        <f t="shared" si="1"/>
        <v>0</v>
      </c>
      <c r="AS26" s="36">
        <f t="shared" si="1"/>
        <v>0</v>
      </c>
      <c r="AT26" s="36">
        <f t="shared" si="1"/>
        <v>0</v>
      </c>
      <c r="AU26" s="36">
        <f t="shared" si="1"/>
        <v>0</v>
      </c>
      <c r="AV26" s="36">
        <f t="shared" si="1"/>
        <v>0</v>
      </c>
      <c r="AW26" s="36">
        <f t="shared" si="1"/>
        <v>0</v>
      </c>
      <c r="AX26" s="36">
        <f t="shared" si="1"/>
        <v>0</v>
      </c>
      <c r="AY26" s="36">
        <f t="shared" si="1"/>
        <v>0</v>
      </c>
      <c r="AZ26" s="36">
        <f t="shared" si="1"/>
        <v>0</v>
      </c>
      <c r="BA26" s="36">
        <f t="shared" si="1"/>
        <v>0</v>
      </c>
      <c r="BB26" s="36">
        <f t="shared" si="1"/>
        <v>0</v>
      </c>
      <c r="BC26" s="36">
        <f t="shared" si="1"/>
        <v>0</v>
      </c>
      <c r="BD26" s="36">
        <f t="shared" si="1"/>
        <v>0</v>
      </c>
      <c r="BE26" s="36">
        <f t="shared" si="1"/>
        <v>0</v>
      </c>
      <c r="BF26" s="36">
        <f t="shared" si="1"/>
        <v>0</v>
      </c>
      <c r="BG26" s="36">
        <f t="shared" ref="BG26:BK26" si="2">SUM(BG28:BG127)</f>
        <v>0</v>
      </c>
      <c r="BH26" s="36">
        <f t="shared" si="2"/>
        <v>0</v>
      </c>
      <c r="BI26" s="36">
        <f t="shared" si="2"/>
        <v>0</v>
      </c>
      <c r="BJ26" s="36">
        <f t="shared" si="2"/>
        <v>0</v>
      </c>
      <c r="BK26" s="36">
        <f t="shared" si="2"/>
        <v>0</v>
      </c>
      <c r="BL26" s="36"/>
      <c r="BM26" s="36"/>
      <c r="BN26" s="36"/>
      <c r="BO26" s="36">
        <f t="shared" si="0"/>
        <v>0</v>
      </c>
      <c r="BP26" s="36">
        <f t="shared" ref="BP26:BR26" si="3">SUM(BP28:BP127)</f>
        <v>0</v>
      </c>
      <c r="BQ26" s="36">
        <f t="shared" si="3"/>
        <v>0</v>
      </c>
      <c r="BR26" s="36">
        <f t="shared" si="3"/>
        <v>0</v>
      </c>
      <c r="BS26" s="36" t="s">
        <v>303</v>
      </c>
      <c r="BT26" s="36" t="s">
        <v>303</v>
      </c>
      <c r="BU26" s="36" t="s">
        <v>303</v>
      </c>
      <c r="BV26" s="36"/>
      <c r="BW26" s="31"/>
      <c r="BX26" s="31"/>
      <c r="BY26" s="31"/>
    </row>
    <row r="27" spans="1:88" s="47" customFormat="1" ht="22.5" customHeight="1" x14ac:dyDescent="0.35">
      <c r="B27" s="73" t="s">
        <v>3</v>
      </c>
      <c r="C27" s="73" t="s">
        <v>290</v>
      </c>
      <c r="D27" s="74" t="s">
        <v>4</v>
      </c>
      <c r="E27" s="73" t="s">
        <v>5</v>
      </c>
      <c r="F27" s="73" t="s">
        <v>6</v>
      </c>
      <c r="G27" s="73" t="s">
        <v>7</v>
      </c>
      <c r="H27" s="73" t="s">
        <v>8</v>
      </c>
      <c r="I27" s="73" t="s">
        <v>373</v>
      </c>
      <c r="J27" s="73" t="s">
        <v>374</v>
      </c>
      <c r="K27" s="73" t="s">
        <v>375</v>
      </c>
      <c r="L27" s="52" t="s">
        <v>309</v>
      </c>
      <c r="M27" s="52" t="s">
        <v>310</v>
      </c>
      <c r="N27" s="52" t="s">
        <v>311</v>
      </c>
      <c r="O27" s="52" t="s">
        <v>404</v>
      </c>
      <c r="P27" s="48" t="s">
        <v>312</v>
      </c>
      <c r="Q27" s="48" t="s">
        <v>313</v>
      </c>
      <c r="R27" s="48" t="s">
        <v>314</v>
      </c>
      <c r="S27" s="48" t="s">
        <v>315</v>
      </c>
      <c r="T27" s="48" t="s">
        <v>316</v>
      </c>
      <c r="U27" s="48" t="s">
        <v>376</v>
      </c>
      <c r="V27" s="48" t="s">
        <v>377</v>
      </c>
      <c r="W27" s="48" t="s">
        <v>378</v>
      </c>
      <c r="X27" s="57" t="s">
        <v>317</v>
      </c>
      <c r="Y27" s="57" t="s">
        <v>318</v>
      </c>
      <c r="Z27" s="57" t="s">
        <v>319</v>
      </c>
      <c r="AA27" s="57" t="s">
        <v>320</v>
      </c>
      <c r="AB27" s="57" t="s">
        <v>321</v>
      </c>
      <c r="AC27" s="57" t="s">
        <v>387</v>
      </c>
      <c r="AD27" s="57" t="s">
        <v>388</v>
      </c>
      <c r="AE27" s="57" t="s">
        <v>389</v>
      </c>
      <c r="AF27" s="51" t="s">
        <v>322</v>
      </c>
      <c r="AG27" s="51" t="s">
        <v>323</v>
      </c>
      <c r="AH27" s="51" t="s">
        <v>324</v>
      </c>
      <c r="AI27" s="51" t="s">
        <v>325</v>
      </c>
      <c r="AJ27" s="51" t="s">
        <v>326</v>
      </c>
      <c r="AK27" s="51" t="s">
        <v>390</v>
      </c>
      <c r="AL27" s="51" t="s">
        <v>391</v>
      </c>
      <c r="AM27" s="51" t="s">
        <v>392</v>
      </c>
      <c r="AN27" s="64" t="s">
        <v>327</v>
      </c>
      <c r="AO27" s="64" t="s">
        <v>328</v>
      </c>
      <c r="AP27" s="64" t="s">
        <v>329</v>
      </c>
      <c r="AQ27" s="64" t="s">
        <v>330</v>
      </c>
      <c r="AR27" s="64" t="s">
        <v>331</v>
      </c>
      <c r="AS27" s="64" t="s">
        <v>332</v>
      </c>
      <c r="AT27" s="64" t="s">
        <v>333</v>
      </c>
      <c r="AU27" s="64" t="s">
        <v>334</v>
      </c>
      <c r="AV27" s="64" t="s">
        <v>379</v>
      </c>
      <c r="AW27" s="64" t="s">
        <v>380</v>
      </c>
      <c r="AX27" s="64" t="s">
        <v>381</v>
      </c>
      <c r="AY27" s="65" t="s">
        <v>335</v>
      </c>
      <c r="AZ27" s="65" t="s">
        <v>336</v>
      </c>
      <c r="BA27" s="65" t="s">
        <v>337</v>
      </c>
      <c r="BB27" s="65" t="s">
        <v>338</v>
      </c>
      <c r="BC27" s="65" t="s">
        <v>339</v>
      </c>
      <c r="BD27" s="65" t="s">
        <v>382</v>
      </c>
      <c r="BE27" s="65" t="s">
        <v>383</v>
      </c>
      <c r="BF27" s="65" t="s">
        <v>384</v>
      </c>
      <c r="BG27" s="64" t="s">
        <v>340</v>
      </c>
      <c r="BH27" s="64" t="s">
        <v>341</v>
      </c>
      <c r="BI27" s="64" t="s">
        <v>342</v>
      </c>
      <c r="BJ27" s="64" t="s">
        <v>343</v>
      </c>
      <c r="BK27" s="64" t="s">
        <v>344</v>
      </c>
      <c r="BL27" s="64" t="s">
        <v>402</v>
      </c>
      <c r="BM27" s="64" t="s">
        <v>385</v>
      </c>
      <c r="BN27" s="64" t="s">
        <v>386</v>
      </c>
      <c r="BO27" s="49" t="s">
        <v>461</v>
      </c>
      <c r="BP27" s="49" t="s">
        <v>399</v>
      </c>
      <c r="BQ27" s="49" t="s">
        <v>299</v>
      </c>
      <c r="BR27" s="49" t="s">
        <v>9</v>
      </c>
      <c r="BS27" s="49" t="s">
        <v>300</v>
      </c>
      <c r="BT27" s="49" t="s">
        <v>301</v>
      </c>
      <c r="BU27" s="49" t="s">
        <v>302</v>
      </c>
      <c r="BV27" s="49" t="s">
        <v>10</v>
      </c>
      <c r="BW27" s="50"/>
      <c r="BX27" s="50"/>
      <c r="BY27" s="50"/>
    </row>
    <row r="28" spans="1:88" ht="13.5" customHeight="1" x14ac:dyDescent="0.35">
      <c r="C28" s="29"/>
      <c r="D28" s="29"/>
      <c r="E28" s="29"/>
      <c r="F28" s="29"/>
      <c r="G28" s="29"/>
      <c r="H28" s="29"/>
      <c r="I28" s="29"/>
      <c r="J28" s="29"/>
      <c r="K28" s="29"/>
      <c r="L28" s="38">
        <f>SUM(P28:W28)</f>
        <v>0</v>
      </c>
      <c r="M28" s="38">
        <f>SUM(X28:AE28)</f>
        <v>0</v>
      </c>
      <c r="N28" s="38">
        <f>SUM(AF28:AM28)</f>
        <v>0</v>
      </c>
      <c r="O28" s="38">
        <f>BQ28</f>
        <v>0</v>
      </c>
      <c r="P28" s="38">
        <f>IFERROR(VLOOKUP($C$8&amp;"-"&amp;BV28,RateMatrix!A:DF,D28+10,FALSE),0)</f>
        <v>0</v>
      </c>
      <c r="Q28" s="38">
        <f>IF(ISBLANK(E28)=FALSE, VLOOKUP($C$8&amp;"-"&amp;BV28,RateMatrix!A:DF,E28+10,FALSE),0)</f>
        <v>0</v>
      </c>
      <c r="R28" s="38">
        <f>IF(ISBLANK(F28)=FALSE,VLOOKUP($C$8&amp;"-"&amp;BV28,RateMatrix!A:DF,F28+10,FALSE),0)</f>
        <v>0</v>
      </c>
      <c r="S28" s="38">
        <f>IF(ISBLANK(G28)=FALSE,VLOOKUP($C$8&amp;"-"&amp;BV28,RateMatrix!A:DF,G28+10,FALSE),0)</f>
        <v>0</v>
      </c>
      <c r="T28" s="38">
        <f>IF(ISBLANK(H28)=FALSE,VLOOKUP($C$8&amp;"-"&amp;$BV28,RateMatrix!$A:$DF,H28+10,FALSE),0)</f>
        <v>0</v>
      </c>
      <c r="U28" s="38">
        <f>IF(ISBLANK(I28)=FALSE,VLOOKUP($C$8&amp;"-"&amp;$BV28,RateMatrix!$A:$DF,I28+10,FALSE),0)</f>
        <v>0</v>
      </c>
      <c r="V28" s="38">
        <f>IF(ISBLANK(J28)=FALSE,VLOOKUP($C$8&amp;"-"&amp;$BV28,RateMatrix!$A:$DF,J28+10,FALSE),0)</f>
        <v>0</v>
      </c>
      <c r="W28" s="38">
        <f>IF(ISBLANK(K28)=FALSE,VLOOKUP($C$8&amp;"-"&amp;$BV28,RateMatrix!$A:$DF,K28+10,FALSE),0)</f>
        <v>0</v>
      </c>
      <c r="X28" s="38">
        <f t="shared" ref="X28:X59" si="4">IF(BO28&gt;=BR28,BR28,BO28)</f>
        <v>0</v>
      </c>
      <c r="Y28" s="38">
        <f>IF(AR28*(C$11/100)&gt;=Q28,Q28, AR28*(C$11/100))</f>
        <v>0</v>
      </c>
      <c r="Z28" s="38">
        <f>IF(AS28*($C$12/100)&gt;=R28,R28,AS28*($C$12/100))</f>
        <v>0</v>
      </c>
      <c r="AA28" s="38">
        <f>IF(AT28*($C$12/100)&gt;=S28,S28,AT28*($C$12/100))</f>
        <v>0</v>
      </c>
      <c r="AB28" s="38">
        <f t="shared" ref="AB28:AE28" si="5">IF(AU28*($C$12/100)&gt;=T28,T28,AU28*($C$12/100))</f>
        <v>0</v>
      </c>
      <c r="AC28" s="38">
        <f t="shared" si="5"/>
        <v>0</v>
      </c>
      <c r="AD28" s="38">
        <f t="shared" si="5"/>
        <v>0</v>
      </c>
      <c r="AE28" s="38">
        <f t="shared" si="5"/>
        <v>0</v>
      </c>
      <c r="AF28" s="38">
        <f t="shared" ref="AF28:AF59" si="6">IF((P28-X28)&lt;0,0,P28-BQ28-X28)</f>
        <v>0</v>
      </c>
      <c r="AG28" s="38">
        <f t="shared" ref="AG28" si="7">IF((Q28-Y28)&lt;0,0,Q28-Y28)</f>
        <v>0</v>
      </c>
      <c r="AH28" s="38">
        <f t="shared" ref="AH28" si="8">IF((R28-Z28)&lt;0,0,R28-Z28)</f>
        <v>0</v>
      </c>
      <c r="AI28" s="38">
        <f t="shared" ref="AI28" si="9">IF((S28-AA28)&lt;0,0,S28-AA28)</f>
        <v>0</v>
      </c>
      <c r="AJ28" s="38">
        <f t="shared" ref="AJ28:AM28" si="10">IF((T28-AB28)&lt;0,0,T28-AB28)</f>
        <v>0</v>
      </c>
      <c r="AK28" s="38">
        <f t="shared" si="10"/>
        <v>0</v>
      </c>
      <c r="AL28" s="38">
        <f t="shared" si="10"/>
        <v>0</v>
      </c>
      <c r="AM28" s="38">
        <f t="shared" si="10"/>
        <v>0</v>
      </c>
      <c r="AN28" s="38">
        <f>SUM(AQ28:AX28)</f>
        <v>0</v>
      </c>
      <c r="AO28" s="38">
        <f>SUM(AY28:BF28)</f>
        <v>0</v>
      </c>
      <c r="AP28" s="38">
        <f>SUM(BG28:BN28)</f>
        <v>0</v>
      </c>
      <c r="AQ28" s="38">
        <f>IF(ISBLANK(D28)=FALSE,VLOOKUP($C$16,RateMatrix!A:DF,D28+10,FALSE),0)</f>
        <v>0</v>
      </c>
      <c r="AR28" s="38">
        <f>IFERROR(IF(ISBLANK(E28)=FALSE, VLOOKUP($C$16,RateMatrix!A:DF,E28+10,FALSE),0),0)</f>
        <v>0</v>
      </c>
      <c r="AS28" s="38">
        <f>IFERROR(IF(ISBLANK(F28)=FALSE, VLOOKUP($C$16,RateMatrix!A:DF,F28+10,FALSE),0),0)</f>
        <v>0</v>
      </c>
      <c r="AT28" s="38">
        <f>IF(ISBLANK(G28)=FALSE, VLOOKUP($C$16,RateMatrix!A:DF,G28+10,FALSE),0)</f>
        <v>0</v>
      </c>
      <c r="AU28" s="38">
        <f>IF(ISBLANK(H28)=FALSE, VLOOKUP($C$16,RateMatrix!$A:$DF,H28+10,FALSE),0)</f>
        <v>0</v>
      </c>
      <c r="AV28" s="38">
        <f>IF(ISBLANK(I28)=FALSE, VLOOKUP($C$16,RateMatrix!$A:$DF,I28+10,FALSE),0)</f>
        <v>0</v>
      </c>
      <c r="AW28" s="38">
        <f>IF(ISBLANK(J28)=FALSE, VLOOKUP($C$16,RateMatrix!$A:$DF,J28+10,FALSE),0)</f>
        <v>0</v>
      </c>
      <c r="AX28" s="38">
        <f>IF(ISBLANK(K28)=FALSE, VLOOKUP($C$16,RateMatrix!$A:$DF,K28+10,FALSE),0)</f>
        <v>0</v>
      </c>
      <c r="AY28" s="38">
        <f t="shared" ref="AY28:AY59" si="11">AQ28*(BS28/100)</f>
        <v>0</v>
      </c>
      <c r="AZ28" s="38">
        <f t="shared" ref="AZ28:AZ59" si="12">AR28*(BT28/100)</f>
        <v>0</v>
      </c>
      <c r="BA28" s="38">
        <f t="shared" ref="BA28:BA59" si="13">AS28*(BU28/100)</f>
        <v>0</v>
      </c>
      <c r="BB28" s="38">
        <f t="shared" ref="BB28:BB59" si="14">AT28*(BU28/100)</f>
        <v>0</v>
      </c>
      <c r="BC28" s="38">
        <f t="shared" ref="BC28:BC59" si="15">AU28*($BU28/100)</f>
        <v>0</v>
      </c>
      <c r="BD28" s="38">
        <f t="shared" ref="BD28:BD59" si="16">AV28*($BU28/100)</f>
        <v>0</v>
      </c>
      <c r="BE28" s="38">
        <f t="shared" ref="BE28:BE59" si="17">AW28*($BU28/100)</f>
        <v>0</v>
      </c>
      <c r="BF28" s="38">
        <f t="shared" ref="BF28:BF59" si="18">AX28*($BU28/100)</f>
        <v>0</v>
      </c>
      <c r="BG28" s="38">
        <f t="shared" ref="BG28" si="19">AQ28-AY28</f>
        <v>0</v>
      </c>
      <c r="BH28" s="38">
        <f t="shared" ref="BH28" si="20">AR28-AZ28</f>
        <v>0</v>
      </c>
      <c r="BI28" s="38">
        <f t="shared" ref="BI28" si="21">AS28-BA28</f>
        <v>0</v>
      </c>
      <c r="BJ28" s="38">
        <f t="shared" ref="BJ28" si="22">AT28-BB28</f>
        <v>0</v>
      </c>
      <c r="BK28" s="38">
        <f t="shared" ref="BK28:BN28" si="23">AU28-BC28</f>
        <v>0</v>
      </c>
      <c r="BL28" s="38">
        <f t="shared" si="23"/>
        <v>0</v>
      </c>
      <c r="BM28" s="38">
        <f t="shared" si="23"/>
        <v>0</v>
      </c>
      <c r="BN28" s="38">
        <f t="shared" si="23"/>
        <v>0</v>
      </c>
      <c r="BO28" s="38">
        <f t="shared" ref="BO28:BO59" si="24">AQ28*(BS28/100)</f>
        <v>0</v>
      </c>
      <c r="BP28" s="38">
        <f>IF($C$13="Yes",IF(D28&gt;0,IFERROR(VLOOKUP(D28,HC4CC!$C:$G,$C$8+1,FALSE),0),0),0)</f>
        <v>0</v>
      </c>
      <c r="BQ28" s="38">
        <f t="shared" ref="BQ28:BQ59" si="25">IF(P28&gt;=BP28,BP28,P28)</f>
        <v>0</v>
      </c>
      <c r="BR28" s="38">
        <f t="shared" ref="BR28:BR59" si="26">P28-BQ28</f>
        <v>0</v>
      </c>
      <c r="BS28" s="18">
        <f>$C$10</f>
        <v>0</v>
      </c>
      <c r="BT28" s="18">
        <f>$C$11</f>
        <v>0</v>
      </c>
      <c r="BU28" s="18">
        <f>$C$12</f>
        <v>0</v>
      </c>
      <c r="BV28" s="38" t="str">
        <f>IFERROR(VLOOKUP(B28,RateMatrix!D:E,2,FALSE),"")</f>
        <v/>
      </c>
      <c r="BW28" s="38"/>
      <c r="BX28" s="38"/>
      <c r="BY28" s="38"/>
      <c r="BZ28" s="39"/>
      <c r="CA28" s="39"/>
      <c r="CB28" s="39"/>
      <c r="CC28" s="39"/>
      <c r="CD28" s="39"/>
      <c r="CE28" s="39"/>
      <c r="CF28" s="39"/>
      <c r="CG28" s="39"/>
      <c r="CH28" s="39"/>
      <c r="CI28" s="39"/>
      <c r="CJ28" s="39"/>
    </row>
    <row r="29" spans="1:88" ht="13.5" customHeight="1" x14ac:dyDescent="0.35">
      <c r="C29" s="29"/>
      <c r="D29" s="29"/>
      <c r="E29" s="29"/>
      <c r="F29" s="29"/>
      <c r="G29" s="29"/>
      <c r="H29" s="29"/>
      <c r="I29" s="29"/>
      <c r="J29" s="29"/>
      <c r="K29" s="29"/>
      <c r="L29" s="38">
        <f t="shared" ref="L29:L92" si="27">SUM(P29:W29)</f>
        <v>0</v>
      </c>
      <c r="M29" s="38">
        <f t="shared" ref="M29:M92" si="28">SUM(X29:AE29)</f>
        <v>0</v>
      </c>
      <c r="N29" s="38">
        <f t="shared" ref="N29:N92" si="29">SUM(AF29:AM29)</f>
        <v>0</v>
      </c>
      <c r="O29" s="38">
        <f t="shared" ref="O29:O92" si="30">BQ29</f>
        <v>0</v>
      </c>
      <c r="P29" s="38">
        <f>IFERROR(VLOOKUP($C$8&amp;"-"&amp;BV29,RateMatrix!A:DF,D29+10,FALSE),0)</f>
        <v>0</v>
      </c>
      <c r="Q29" s="38">
        <f>IF(ISBLANK(E29)=FALSE, VLOOKUP($C$8&amp;"-"&amp;BV29,RateMatrix!A:DF,E29+10,FALSE),0)</f>
        <v>0</v>
      </c>
      <c r="R29" s="38">
        <f>IF(ISBLANK(F29)=FALSE,VLOOKUP($C$8&amp;"-"&amp;BV29,RateMatrix!A:DF,F29+10,FALSE),0)</f>
        <v>0</v>
      </c>
      <c r="S29" s="38">
        <f>IF(ISBLANK(G29)=FALSE,VLOOKUP($C$8&amp;"-"&amp;BV29,RateMatrix!A:DF,G29+10,FALSE),0)</f>
        <v>0</v>
      </c>
      <c r="T29" s="38">
        <f>IF(ISBLANK(H29)=FALSE,VLOOKUP($C$8&amp;"-"&amp;$BV29,RateMatrix!$A:$DF,H29+10,FALSE),0)</f>
        <v>0</v>
      </c>
      <c r="U29" s="38">
        <f>IF(ISBLANK(I29)=FALSE,VLOOKUP($C$8&amp;"-"&amp;$BV29,RateMatrix!$A:$DF,I29+10,FALSE),0)</f>
        <v>0</v>
      </c>
      <c r="V29" s="38">
        <f>IF(ISBLANK(J29)=FALSE,VLOOKUP($C$8&amp;"-"&amp;$BV29,RateMatrix!$A:$DF,J29+10,FALSE),0)</f>
        <v>0</v>
      </c>
      <c r="W29" s="38">
        <f>IF(ISBLANK(K29)=FALSE,VLOOKUP($C$8&amp;"-"&amp;$BV29,RateMatrix!$A:$DF,K29+10,FALSE),0)</f>
        <v>0</v>
      </c>
      <c r="X29" s="38">
        <f t="shared" si="4"/>
        <v>0</v>
      </c>
      <c r="Y29" s="38">
        <f t="shared" ref="Y29:Y92" si="31">AR29*(C$11/100)</f>
        <v>0</v>
      </c>
      <c r="Z29" s="38">
        <f t="shared" ref="Z29:Z92" si="32">AS29*($C$12/100)</f>
        <v>0</v>
      </c>
      <c r="AA29" s="38">
        <f t="shared" ref="AA29:AA92" si="33">AT29*($C$12/100)</f>
        <v>0</v>
      </c>
      <c r="AB29" s="38">
        <f t="shared" ref="AB29:AB92" si="34">AU29*($C$12/100)</f>
        <v>0</v>
      </c>
      <c r="AC29" s="38">
        <f t="shared" ref="AC29:AC92" si="35">AV29*($C$12/100)</f>
        <v>0</v>
      </c>
      <c r="AD29" s="38">
        <f t="shared" ref="AD29:AD92" si="36">AW29*($C$12/100)</f>
        <v>0</v>
      </c>
      <c r="AE29" s="38">
        <f t="shared" ref="AE29:AE92" si="37">AX29*($C$12/100)</f>
        <v>0</v>
      </c>
      <c r="AF29" s="38">
        <f t="shared" si="6"/>
        <v>0</v>
      </c>
      <c r="AG29" s="38">
        <f t="shared" ref="AG29:AG92" si="38">IF((Q29-Y29)&lt;0,0,Q29-Y29)</f>
        <v>0</v>
      </c>
      <c r="AH29" s="38">
        <f t="shared" ref="AH29:AH92" si="39">IF((R29-Z29)&lt;0,0,R29-Z29)</f>
        <v>0</v>
      </c>
      <c r="AI29" s="38">
        <f t="shared" ref="AI29:AI92" si="40">IF((S29-AA29)&lt;0,0,S29-AA29)</f>
        <v>0</v>
      </c>
      <c r="AJ29" s="38">
        <f t="shared" ref="AJ29:AJ92" si="41">IF((T29-AB29)&lt;0,0,T29-AB29)</f>
        <v>0</v>
      </c>
      <c r="AK29" s="38">
        <f t="shared" ref="AK29:AK92" si="42">IF((U29-AC29)&lt;0,0,U29-AC29)</f>
        <v>0</v>
      </c>
      <c r="AL29" s="38">
        <f t="shared" ref="AL29:AL92" si="43">IF((V29-AD29)&lt;0,0,V29-AD29)</f>
        <v>0</v>
      </c>
      <c r="AM29" s="38">
        <f t="shared" ref="AM29:AM92" si="44">IF((W29-AE29)&lt;0,0,W29-AE29)</f>
        <v>0</v>
      </c>
      <c r="AN29" s="38">
        <f t="shared" ref="AN29:AN92" si="45">SUM(AQ29:AX29)</f>
        <v>0</v>
      </c>
      <c r="AO29" s="38">
        <f t="shared" ref="AO29:AO92" si="46">SUM(AY29:BF29)</f>
        <v>0</v>
      </c>
      <c r="AP29" s="38">
        <f t="shared" ref="AP29:AP92" si="47">SUM(BG29:BN29)</f>
        <v>0</v>
      </c>
      <c r="AQ29" s="38">
        <f>IF(ISBLANK(D29)=FALSE,VLOOKUP($C$16,RateMatrix!A:DF,D29+10,FALSE),0)</f>
        <v>0</v>
      </c>
      <c r="AR29" s="38">
        <f>IFERROR(IF(ISBLANK(E29)=FALSE, VLOOKUP($C$16,RateMatrix!A:DF,E29+10,FALSE),0),0)</f>
        <v>0</v>
      </c>
      <c r="AS29" s="38">
        <f>IFERROR(IF(ISBLANK(F29)=FALSE, VLOOKUP($C$16,RateMatrix!A:DF,F29+10,FALSE),0),0)</f>
        <v>0</v>
      </c>
      <c r="AT29" s="38">
        <f>IF(ISBLANK(G29)=FALSE, VLOOKUP($C$16,RateMatrix!A:DF,G29+10,FALSE),0)</f>
        <v>0</v>
      </c>
      <c r="AU29" s="38">
        <f>IF(ISBLANK(H29)=FALSE, VLOOKUP($C$16,RateMatrix!$A:$DF,H29+10,FALSE),0)</f>
        <v>0</v>
      </c>
      <c r="AV29" s="38">
        <f>IF(ISBLANK(I29)=FALSE, VLOOKUP($C$16,RateMatrix!$A:$DF,I29+10,FALSE),0)</f>
        <v>0</v>
      </c>
      <c r="AW29" s="38">
        <f>IF(ISBLANK(J29)=FALSE, VLOOKUP($C$16,RateMatrix!$A:$DF,J29+10,FALSE),0)</f>
        <v>0</v>
      </c>
      <c r="AX29" s="38">
        <f>IF(ISBLANK(K29)=FALSE, VLOOKUP($C$16,RateMatrix!$A:$DF,K29+10,FALSE),0)</f>
        <v>0</v>
      </c>
      <c r="AY29" s="38">
        <f t="shared" si="11"/>
        <v>0</v>
      </c>
      <c r="AZ29" s="38">
        <f t="shared" si="12"/>
        <v>0</v>
      </c>
      <c r="BA29" s="38">
        <f t="shared" si="13"/>
        <v>0</v>
      </c>
      <c r="BB29" s="38">
        <f t="shared" si="14"/>
        <v>0</v>
      </c>
      <c r="BC29" s="38">
        <f t="shared" si="15"/>
        <v>0</v>
      </c>
      <c r="BD29" s="38">
        <f t="shared" si="16"/>
        <v>0</v>
      </c>
      <c r="BE29" s="38">
        <f t="shared" si="17"/>
        <v>0</v>
      </c>
      <c r="BF29" s="38">
        <f t="shared" si="18"/>
        <v>0</v>
      </c>
      <c r="BG29" s="38">
        <f t="shared" ref="BG29:BG92" si="48">AQ29-AY29</f>
        <v>0</v>
      </c>
      <c r="BH29" s="38">
        <f t="shared" ref="BH29:BH92" si="49">AR29-AZ29</f>
        <v>0</v>
      </c>
      <c r="BI29" s="38">
        <f t="shared" ref="BI29:BI92" si="50">AS29-BA29</f>
        <v>0</v>
      </c>
      <c r="BJ29" s="38">
        <f t="shared" ref="BJ29:BJ92" si="51">AT29-BB29</f>
        <v>0</v>
      </c>
      <c r="BK29" s="38">
        <f t="shared" ref="BK29:BK92" si="52">AU29-BC29</f>
        <v>0</v>
      </c>
      <c r="BL29" s="38">
        <f t="shared" ref="BL29:BL92" si="53">AV29-BD29</f>
        <v>0</v>
      </c>
      <c r="BM29" s="38">
        <f t="shared" ref="BM29:BM92" si="54">AW29-BE29</f>
        <v>0</v>
      </c>
      <c r="BN29" s="38">
        <f t="shared" ref="BN29:BN92" si="55">AX29-BF29</f>
        <v>0</v>
      </c>
      <c r="BO29" s="38">
        <f t="shared" si="24"/>
        <v>0</v>
      </c>
      <c r="BP29" s="38">
        <f>IF($C$13="Yes",IF(D29&gt;0,IFERROR(VLOOKUP(D29,HC4CC!$C:$G,$C$8+1,FALSE),0),0),0)</f>
        <v>0</v>
      </c>
      <c r="BQ29" s="38">
        <f t="shared" si="25"/>
        <v>0</v>
      </c>
      <c r="BR29" s="38">
        <f t="shared" si="26"/>
        <v>0</v>
      </c>
      <c r="BS29" s="18">
        <f t="shared" ref="BS29:BS92" si="56">$C$10</f>
        <v>0</v>
      </c>
      <c r="BT29" s="18">
        <f t="shared" ref="BT29:BT92" si="57">$C$11</f>
        <v>0</v>
      </c>
      <c r="BU29" s="18">
        <f t="shared" ref="BU29:BU92" si="58">$C$12</f>
        <v>0</v>
      </c>
      <c r="BV29" s="38" t="str">
        <f>IFERROR(VLOOKUP(B29,RateMatrix!D:E,2,FALSE),"")</f>
        <v/>
      </c>
      <c r="BW29" s="31"/>
      <c r="BX29" s="31"/>
      <c r="BY29" s="31"/>
    </row>
    <row r="30" spans="1:88" ht="13.5" customHeight="1" x14ac:dyDescent="0.35">
      <c r="C30" s="29"/>
      <c r="D30" s="29"/>
      <c r="E30" s="29"/>
      <c r="F30" s="29"/>
      <c r="G30" s="29"/>
      <c r="H30" s="29"/>
      <c r="I30" s="29"/>
      <c r="J30" s="29"/>
      <c r="K30" s="29"/>
      <c r="L30" s="38">
        <f t="shared" si="27"/>
        <v>0</v>
      </c>
      <c r="M30" s="38">
        <f t="shared" si="28"/>
        <v>0</v>
      </c>
      <c r="N30" s="38">
        <f t="shared" si="29"/>
        <v>0</v>
      </c>
      <c r="O30" s="38">
        <f t="shared" si="30"/>
        <v>0</v>
      </c>
      <c r="P30" s="38">
        <f>IFERROR(VLOOKUP($C$8&amp;"-"&amp;BV30,RateMatrix!A:DF,D30+10,FALSE),0)</f>
        <v>0</v>
      </c>
      <c r="Q30" s="38">
        <f>IF(ISBLANK(E30)=FALSE, VLOOKUP($C$8&amp;"-"&amp;BV30,RateMatrix!A:DF,E30+10,FALSE),0)</f>
        <v>0</v>
      </c>
      <c r="R30" s="38">
        <f>IF(ISBLANK(F30)=FALSE,VLOOKUP($C$8&amp;"-"&amp;BV30,RateMatrix!A:DF,F30+10,FALSE),0)</f>
        <v>0</v>
      </c>
      <c r="S30" s="38">
        <f>IF(ISBLANK(G30)=FALSE,VLOOKUP($C$8&amp;"-"&amp;BV30,RateMatrix!A:DF,G30+10,FALSE),0)</f>
        <v>0</v>
      </c>
      <c r="T30" s="38">
        <f>IF(ISBLANK(H30)=FALSE,VLOOKUP($C$8&amp;"-"&amp;$BV30,RateMatrix!$A:$DF,H30+10,FALSE),0)</f>
        <v>0</v>
      </c>
      <c r="U30" s="38">
        <f>IF(ISBLANK(I30)=FALSE,VLOOKUP($C$8&amp;"-"&amp;$BV30,RateMatrix!$A:$DF,I30+10,FALSE),0)</f>
        <v>0</v>
      </c>
      <c r="V30" s="38">
        <f>IF(ISBLANK(J30)=FALSE,VLOOKUP($C$8&amp;"-"&amp;$BV30,RateMatrix!$A:$DF,J30+10,FALSE),0)</f>
        <v>0</v>
      </c>
      <c r="W30" s="38">
        <f>IF(ISBLANK(K30)=FALSE,VLOOKUP($C$8&amp;"-"&amp;$BV30,RateMatrix!$A:$DF,K30+10,FALSE),0)</f>
        <v>0</v>
      </c>
      <c r="X30" s="38">
        <f t="shared" si="4"/>
        <v>0</v>
      </c>
      <c r="Y30" s="38">
        <f t="shared" si="31"/>
        <v>0</v>
      </c>
      <c r="Z30" s="38">
        <f t="shared" si="32"/>
        <v>0</v>
      </c>
      <c r="AA30" s="38">
        <f t="shared" si="33"/>
        <v>0</v>
      </c>
      <c r="AB30" s="38">
        <f t="shared" si="34"/>
        <v>0</v>
      </c>
      <c r="AC30" s="38">
        <f t="shared" si="35"/>
        <v>0</v>
      </c>
      <c r="AD30" s="38">
        <f t="shared" si="36"/>
        <v>0</v>
      </c>
      <c r="AE30" s="38">
        <f t="shared" si="37"/>
        <v>0</v>
      </c>
      <c r="AF30" s="38">
        <f t="shared" si="6"/>
        <v>0</v>
      </c>
      <c r="AG30" s="38">
        <f t="shared" si="38"/>
        <v>0</v>
      </c>
      <c r="AH30" s="38">
        <f t="shared" si="39"/>
        <v>0</v>
      </c>
      <c r="AI30" s="38">
        <f t="shared" si="40"/>
        <v>0</v>
      </c>
      <c r="AJ30" s="38">
        <f t="shared" si="41"/>
        <v>0</v>
      </c>
      <c r="AK30" s="38">
        <f t="shared" si="42"/>
        <v>0</v>
      </c>
      <c r="AL30" s="38">
        <f t="shared" si="43"/>
        <v>0</v>
      </c>
      <c r="AM30" s="38">
        <f t="shared" si="44"/>
        <v>0</v>
      </c>
      <c r="AN30" s="38">
        <f t="shared" si="45"/>
        <v>0</v>
      </c>
      <c r="AO30" s="38">
        <f t="shared" si="46"/>
        <v>0</v>
      </c>
      <c r="AP30" s="38">
        <f t="shared" si="47"/>
        <v>0</v>
      </c>
      <c r="AQ30" s="38">
        <f>IF(ISBLANK(D30)=FALSE,VLOOKUP($C$16,RateMatrix!A:DF,D30+10,FALSE),0)</f>
        <v>0</v>
      </c>
      <c r="AR30" s="38">
        <f>IFERROR(IF(ISBLANK(E30)=FALSE, VLOOKUP($C$16,RateMatrix!A:DF,E30+10,FALSE),0),0)</f>
        <v>0</v>
      </c>
      <c r="AS30" s="38">
        <f>IFERROR(IF(ISBLANK(F30)=FALSE, VLOOKUP($C$16,RateMatrix!A:DF,F30+10,FALSE),0),0)</f>
        <v>0</v>
      </c>
      <c r="AT30" s="38">
        <f>IF(ISBLANK(G30)=FALSE, VLOOKUP($C$16,RateMatrix!A:DF,G30+10,FALSE),0)</f>
        <v>0</v>
      </c>
      <c r="AU30" s="38">
        <f>IF(ISBLANK(H30)=FALSE, VLOOKUP($C$16,RateMatrix!$A:$DF,H30+10,FALSE),0)</f>
        <v>0</v>
      </c>
      <c r="AV30" s="38">
        <f>IF(ISBLANK(I30)=FALSE, VLOOKUP($C$16,RateMatrix!$A:$DF,I30+10,FALSE),0)</f>
        <v>0</v>
      </c>
      <c r="AW30" s="38">
        <f>IF(ISBLANK(J30)=FALSE, VLOOKUP($C$16,RateMatrix!$A:$DF,J30+10,FALSE),0)</f>
        <v>0</v>
      </c>
      <c r="AX30" s="38">
        <f>IF(ISBLANK(K30)=FALSE, VLOOKUP($C$16,RateMatrix!$A:$DF,K30+10,FALSE),0)</f>
        <v>0</v>
      </c>
      <c r="AY30" s="38">
        <f t="shared" si="11"/>
        <v>0</v>
      </c>
      <c r="AZ30" s="38">
        <f t="shared" si="12"/>
        <v>0</v>
      </c>
      <c r="BA30" s="38">
        <f t="shared" si="13"/>
        <v>0</v>
      </c>
      <c r="BB30" s="38">
        <f t="shared" si="14"/>
        <v>0</v>
      </c>
      <c r="BC30" s="38">
        <f t="shared" si="15"/>
        <v>0</v>
      </c>
      <c r="BD30" s="38">
        <f t="shared" si="16"/>
        <v>0</v>
      </c>
      <c r="BE30" s="38">
        <f t="shared" si="17"/>
        <v>0</v>
      </c>
      <c r="BF30" s="38">
        <f t="shared" si="18"/>
        <v>0</v>
      </c>
      <c r="BG30" s="38">
        <f t="shared" si="48"/>
        <v>0</v>
      </c>
      <c r="BH30" s="38">
        <f t="shared" si="49"/>
        <v>0</v>
      </c>
      <c r="BI30" s="38">
        <f t="shared" si="50"/>
        <v>0</v>
      </c>
      <c r="BJ30" s="38">
        <f t="shared" si="51"/>
        <v>0</v>
      </c>
      <c r="BK30" s="38">
        <f t="shared" si="52"/>
        <v>0</v>
      </c>
      <c r="BL30" s="38">
        <f t="shared" si="53"/>
        <v>0</v>
      </c>
      <c r="BM30" s="38">
        <f t="shared" si="54"/>
        <v>0</v>
      </c>
      <c r="BN30" s="38">
        <f t="shared" si="55"/>
        <v>0</v>
      </c>
      <c r="BO30" s="38">
        <f t="shared" si="24"/>
        <v>0</v>
      </c>
      <c r="BP30" s="38">
        <f>IF($C$13="Yes",IF(D30&gt;0,IFERROR(VLOOKUP(D30,HC4CC!$C:$G,$C$8+1,FALSE),0),0),0)</f>
        <v>0</v>
      </c>
      <c r="BQ30" s="38">
        <f t="shared" si="25"/>
        <v>0</v>
      </c>
      <c r="BR30" s="38">
        <f t="shared" si="26"/>
        <v>0</v>
      </c>
      <c r="BS30" s="18">
        <f t="shared" si="56"/>
        <v>0</v>
      </c>
      <c r="BT30" s="18">
        <f t="shared" si="57"/>
        <v>0</v>
      </c>
      <c r="BU30" s="18">
        <f t="shared" si="58"/>
        <v>0</v>
      </c>
      <c r="BV30" s="38" t="str">
        <f>IFERROR(VLOOKUP(B30,RateMatrix!D:E,2,FALSE),"")</f>
        <v/>
      </c>
      <c r="BW30" s="31"/>
      <c r="BX30" s="31"/>
      <c r="BY30" s="31"/>
    </row>
    <row r="31" spans="1:88" ht="13.5" customHeight="1" x14ac:dyDescent="0.35">
      <c r="C31" s="29"/>
      <c r="D31" s="29"/>
      <c r="E31" s="29"/>
      <c r="F31" s="29"/>
      <c r="G31" s="29"/>
      <c r="H31" s="29"/>
      <c r="I31" s="29"/>
      <c r="J31" s="29"/>
      <c r="K31" s="29"/>
      <c r="L31" s="38">
        <f t="shared" si="27"/>
        <v>0</v>
      </c>
      <c r="M31" s="38">
        <f t="shared" si="28"/>
        <v>0</v>
      </c>
      <c r="N31" s="38">
        <f t="shared" si="29"/>
        <v>0</v>
      </c>
      <c r="O31" s="38">
        <f t="shared" si="30"/>
        <v>0</v>
      </c>
      <c r="P31" s="38">
        <f>IFERROR(VLOOKUP($C$8&amp;"-"&amp;BV31,RateMatrix!A:DF,D31+10,FALSE),0)</f>
        <v>0</v>
      </c>
      <c r="Q31" s="38">
        <f>IF(ISBLANK(E31)=FALSE, VLOOKUP($C$8&amp;"-"&amp;BV31,RateMatrix!A:DF,E31+10,FALSE),0)</f>
        <v>0</v>
      </c>
      <c r="R31" s="38">
        <f>IF(ISBLANK(F31)=FALSE,VLOOKUP($C$8&amp;"-"&amp;BV31,RateMatrix!A:DF,F31+10,FALSE),0)</f>
        <v>0</v>
      </c>
      <c r="S31" s="38">
        <f>IF(ISBLANK(G31)=FALSE,VLOOKUP($C$8&amp;"-"&amp;BV31,RateMatrix!A:DF,G31+10,FALSE),0)</f>
        <v>0</v>
      </c>
      <c r="T31" s="38">
        <f>IF(ISBLANK(H31)=FALSE,VLOOKUP($C$8&amp;"-"&amp;$BV31,RateMatrix!$A:$DF,H31+10,FALSE),0)</f>
        <v>0</v>
      </c>
      <c r="U31" s="38">
        <f>IF(ISBLANK(I31)=FALSE,VLOOKUP($C$8&amp;"-"&amp;$BV31,RateMatrix!$A:$DF,I31+10,FALSE),0)</f>
        <v>0</v>
      </c>
      <c r="V31" s="38">
        <f>IF(ISBLANK(J31)=FALSE,VLOOKUP($C$8&amp;"-"&amp;$BV31,RateMatrix!$A:$DF,J31+10,FALSE),0)</f>
        <v>0</v>
      </c>
      <c r="W31" s="38">
        <f>IF(ISBLANK(K31)=FALSE,VLOOKUP($C$8&amp;"-"&amp;$BV31,RateMatrix!$A:$DF,K31+10,FALSE),0)</f>
        <v>0</v>
      </c>
      <c r="X31" s="38">
        <f t="shared" si="4"/>
        <v>0</v>
      </c>
      <c r="Y31" s="38">
        <f t="shared" si="31"/>
        <v>0</v>
      </c>
      <c r="Z31" s="38">
        <f t="shared" si="32"/>
        <v>0</v>
      </c>
      <c r="AA31" s="38">
        <f t="shared" si="33"/>
        <v>0</v>
      </c>
      <c r="AB31" s="38">
        <f t="shared" si="34"/>
        <v>0</v>
      </c>
      <c r="AC31" s="38">
        <f t="shared" si="35"/>
        <v>0</v>
      </c>
      <c r="AD31" s="38">
        <f t="shared" si="36"/>
        <v>0</v>
      </c>
      <c r="AE31" s="38">
        <f t="shared" si="37"/>
        <v>0</v>
      </c>
      <c r="AF31" s="38">
        <f t="shared" si="6"/>
        <v>0</v>
      </c>
      <c r="AG31" s="38">
        <f t="shared" si="38"/>
        <v>0</v>
      </c>
      <c r="AH31" s="38">
        <f t="shared" si="39"/>
        <v>0</v>
      </c>
      <c r="AI31" s="38">
        <f t="shared" si="40"/>
        <v>0</v>
      </c>
      <c r="AJ31" s="38">
        <f t="shared" si="41"/>
        <v>0</v>
      </c>
      <c r="AK31" s="38">
        <f t="shared" si="42"/>
        <v>0</v>
      </c>
      <c r="AL31" s="38">
        <f t="shared" si="43"/>
        <v>0</v>
      </c>
      <c r="AM31" s="38">
        <f t="shared" si="44"/>
        <v>0</v>
      </c>
      <c r="AN31" s="38">
        <f t="shared" si="45"/>
        <v>0</v>
      </c>
      <c r="AO31" s="38">
        <f t="shared" si="46"/>
        <v>0</v>
      </c>
      <c r="AP31" s="38">
        <f t="shared" si="47"/>
        <v>0</v>
      </c>
      <c r="AQ31" s="38">
        <f>IF(ISBLANK(D31)=FALSE,VLOOKUP($C$16,RateMatrix!A:DF,D31+10,FALSE),0)</f>
        <v>0</v>
      </c>
      <c r="AR31" s="38">
        <f>IFERROR(IF(ISBLANK(E31)=FALSE, VLOOKUP($C$16,RateMatrix!A:DF,E31+10,FALSE),0),0)</f>
        <v>0</v>
      </c>
      <c r="AS31" s="38">
        <f>IFERROR(IF(ISBLANK(F31)=FALSE, VLOOKUP($C$16,RateMatrix!A:DF,F31+10,FALSE),0),0)</f>
        <v>0</v>
      </c>
      <c r="AT31" s="38">
        <f>IF(ISBLANK(G31)=FALSE, VLOOKUP($C$16,RateMatrix!A:DF,G31+10,FALSE),0)</f>
        <v>0</v>
      </c>
      <c r="AU31" s="38">
        <f>IF(ISBLANK(H31)=FALSE, VLOOKUP($C$16,RateMatrix!$A:$DF,H31+10,FALSE),0)</f>
        <v>0</v>
      </c>
      <c r="AV31" s="38">
        <f>IF(ISBLANK(I31)=FALSE, VLOOKUP($C$16,RateMatrix!$A:$DF,I31+10,FALSE),0)</f>
        <v>0</v>
      </c>
      <c r="AW31" s="38">
        <f>IF(ISBLANK(J31)=FALSE, VLOOKUP($C$16,RateMatrix!$A:$DF,J31+10,FALSE),0)</f>
        <v>0</v>
      </c>
      <c r="AX31" s="38">
        <f>IF(ISBLANK(K31)=FALSE, VLOOKUP($C$16,RateMatrix!$A:$DF,K31+10,FALSE),0)</f>
        <v>0</v>
      </c>
      <c r="AY31" s="38">
        <f t="shared" si="11"/>
        <v>0</v>
      </c>
      <c r="AZ31" s="38">
        <f t="shared" si="12"/>
        <v>0</v>
      </c>
      <c r="BA31" s="38">
        <f t="shared" si="13"/>
        <v>0</v>
      </c>
      <c r="BB31" s="38">
        <f t="shared" si="14"/>
        <v>0</v>
      </c>
      <c r="BC31" s="38">
        <f t="shared" si="15"/>
        <v>0</v>
      </c>
      <c r="BD31" s="38">
        <f t="shared" si="16"/>
        <v>0</v>
      </c>
      <c r="BE31" s="38">
        <f t="shared" si="17"/>
        <v>0</v>
      </c>
      <c r="BF31" s="38">
        <f t="shared" si="18"/>
        <v>0</v>
      </c>
      <c r="BG31" s="38">
        <f t="shared" si="48"/>
        <v>0</v>
      </c>
      <c r="BH31" s="38">
        <f t="shared" si="49"/>
        <v>0</v>
      </c>
      <c r="BI31" s="38">
        <f t="shared" si="50"/>
        <v>0</v>
      </c>
      <c r="BJ31" s="38">
        <f t="shared" si="51"/>
        <v>0</v>
      </c>
      <c r="BK31" s="38">
        <f t="shared" si="52"/>
        <v>0</v>
      </c>
      <c r="BL31" s="38">
        <f t="shared" si="53"/>
        <v>0</v>
      </c>
      <c r="BM31" s="38">
        <f t="shared" si="54"/>
        <v>0</v>
      </c>
      <c r="BN31" s="38">
        <f t="shared" si="55"/>
        <v>0</v>
      </c>
      <c r="BO31" s="38">
        <f t="shared" si="24"/>
        <v>0</v>
      </c>
      <c r="BP31" s="38">
        <f>IF($C$13="Yes",IF(D31&gt;0,IFERROR(VLOOKUP(D31,HC4CC!$C:$G,$C$8+1,FALSE),0),0),0)</f>
        <v>0</v>
      </c>
      <c r="BQ31" s="38">
        <f t="shared" si="25"/>
        <v>0</v>
      </c>
      <c r="BR31" s="38">
        <f t="shared" si="26"/>
        <v>0</v>
      </c>
      <c r="BS31" s="18">
        <f t="shared" si="56"/>
        <v>0</v>
      </c>
      <c r="BT31" s="18">
        <f t="shared" si="57"/>
        <v>0</v>
      </c>
      <c r="BU31" s="18">
        <f t="shared" si="58"/>
        <v>0</v>
      </c>
      <c r="BV31" s="38" t="str">
        <f>IFERROR(VLOOKUP(B31,RateMatrix!D:E,2,FALSE),"")</f>
        <v/>
      </c>
      <c r="BW31" s="31"/>
      <c r="BX31" s="31"/>
      <c r="BY31" s="31"/>
    </row>
    <row r="32" spans="1:88" ht="13.5" customHeight="1" x14ac:dyDescent="0.35">
      <c r="A32" s="29"/>
      <c r="C32" s="29"/>
      <c r="D32" s="29"/>
      <c r="E32" s="29"/>
      <c r="F32" s="29"/>
      <c r="G32" s="29"/>
      <c r="H32" s="29"/>
      <c r="I32" s="29"/>
      <c r="J32" s="29"/>
      <c r="K32" s="29"/>
      <c r="L32" s="38">
        <f t="shared" si="27"/>
        <v>0</v>
      </c>
      <c r="M32" s="38">
        <f t="shared" si="28"/>
        <v>0</v>
      </c>
      <c r="N32" s="38">
        <f t="shared" si="29"/>
        <v>0</v>
      </c>
      <c r="O32" s="38">
        <f t="shared" si="30"/>
        <v>0</v>
      </c>
      <c r="P32" s="38">
        <f>IFERROR(VLOOKUP($C$8&amp;"-"&amp;BV32,RateMatrix!A:DF,D32+10,FALSE),0)</f>
        <v>0</v>
      </c>
      <c r="Q32" s="38">
        <f>IF(ISBLANK(E32)=FALSE, VLOOKUP($C$8&amp;"-"&amp;BV32,RateMatrix!A:DF,E32+10,FALSE),0)</f>
        <v>0</v>
      </c>
      <c r="R32" s="38">
        <f>IF(ISBLANK(F32)=FALSE,VLOOKUP($C$8&amp;"-"&amp;BV32,RateMatrix!A:DF,F32+10,FALSE),0)</f>
        <v>0</v>
      </c>
      <c r="S32" s="38">
        <f>IF(ISBLANK(G32)=FALSE,VLOOKUP($C$8&amp;"-"&amp;BV32,RateMatrix!A:DF,G32+10,FALSE),0)</f>
        <v>0</v>
      </c>
      <c r="T32" s="38">
        <f>IF(ISBLANK(H32)=FALSE,VLOOKUP($C$8&amp;"-"&amp;$BV32,RateMatrix!$A:$DF,H32+10,FALSE),0)</f>
        <v>0</v>
      </c>
      <c r="U32" s="38">
        <f>IF(ISBLANK(I32)=FALSE,VLOOKUP($C$8&amp;"-"&amp;$BV32,RateMatrix!$A:$DF,I32+10,FALSE),0)</f>
        <v>0</v>
      </c>
      <c r="V32" s="38">
        <f>IF(ISBLANK(J32)=FALSE,VLOOKUP($C$8&amp;"-"&amp;$BV32,RateMatrix!$A:$DF,J32+10,FALSE),0)</f>
        <v>0</v>
      </c>
      <c r="W32" s="38">
        <f>IF(ISBLANK(K32)=FALSE,VLOOKUP($C$8&amp;"-"&amp;$BV32,RateMatrix!$A:$DF,K32+10,FALSE),0)</f>
        <v>0</v>
      </c>
      <c r="X32" s="38">
        <f t="shared" si="4"/>
        <v>0</v>
      </c>
      <c r="Y32" s="38">
        <f t="shared" si="31"/>
        <v>0</v>
      </c>
      <c r="Z32" s="38">
        <f t="shared" si="32"/>
        <v>0</v>
      </c>
      <c r="AA32" s="38">
        <f t="shared" si="33"/>
        <v>0</v>
      </c>
      <c r="AB32" s="38">
        <f t="shared" si="34"/>
        <v>0</v>
      </c>
      <c r="AC32" s="38">
        <f t="shared" si="35"/>
        <v>0</v>
      </c>
      <c r="AD32" s="38">
        <f t="shared" si="36"/>
        <v>0</v>
      </c>
      <c r="AE32" s="38">
        <f t="shared" si="37"/>
        <v>0</v>
      </c>
      <c r="AF32" s="38">
        <f t="shared" si="6"/>
        <v>0</v>
      </c>
      <c r="AG32" s="38">
        <f t="shared" si="38"/>
        <v>0</v>
      </c>
      <c r="AH32" s="38">
        <f t="shared" si="39"/>
        <v>0</v>
      </c>
      <c r="AI32" s="38">
        <f t="shared" si="40"/>
        <v>0</v>
      </c>
      <c r="AJ32" s="38">
        <f t="shared" si="41"/>
        <v>0</v>
      </c>
      <c r="AK32" s="38">
        <f t="shared" si="42"/>
        <v>0</v>
      </c>
      <c r="AL32" s="38">
        <f t="shared" si="43"/>
        <v>0</v>
      </c>
      <c r="AM32" s="38">
        <f t="shared" si="44"/>
        <v>0</v>
      </c>
      <c r="AN32" s="38">
        <f t="shared" si="45"/>
        <v>0</v>
      </c>
      <c r="AO32" s="38">
        <f t="shared" si="46"/>
        <v>0</v>
      </c>
      <c r="AP32" s="38">
        <f t="shared" si="47"/>
        <v>0</v>
      </c>
      <c r="AQ32" s="38">
        <f>IF(ISBLANK(D32)=FALSE,VLOOKUP($C$16,RateMatrix!A:DF,D32+10,FALSE),0)</f>
        <v>0</v>
      </c>
      <c r="AR32" s="38">
        <f>IFERROR(IF(ISBLANK(E32)=FALSE, VLOOKUP($C$16,RateMatrix!A:DF,E32+10,FALSE),0),0)</f>
        <v>0</v>
      </c>
      <c r="AS32" s="38">
        <f>IFERROR(IF(ISBLANK(F32)=FALSE, VLOOKUP($C$16,RateMatrix!A:DF,F32+10,FALSE),0),0)</f>
        <v>0</v>
      </c>
      <c r="AT32" s="38">
        <f>IF(ISBLANK(G32)=FALSE, VLOOKUP($C$16,RateMatrix!A:DF,G32+10,FALSE),0)</f>
        <v>0</v>
      </c>
      <c r="AU32" s="38">
        <f>IF(ISBLANK(H32)=FALSE, VLOOKUP($C$16,RateMatrix!$A:$DF,H32+10,FALSE),0)</f>
        <v>0</v>
      </c>
      <c r="AV32" s="38">
        <f>IF(ISBLANK(I32)=FALSE, VLOOKUP($C$16,RateMatrix!$A:$DF,I32+10,FALSE),0)</f>
        <v>0</v>
      </c>
      <c r="AW32" s="38">
        <f>IF(ISBLANK(J32)=FALSE, VLOOKUP($C$16,RateMatrix!$A:$DF,J32+10,FALSE),0)</f>
        <v>0</v>
      </c>
      <c r="AX32" s="38">
        <f>IF(ISBLANK(K32)=FALSE, VLOOKUP($C$16,RateMatrix!$A:$DF,K32+10,FALSE),0)</f>
        <v>0</v>
      </c>
      <c r="AY32" s="38">
        <f t="shared" si="11"/>
        <v>0</v>
      </c>
      <c r="AZ32" s="38">
        <f t="shared" si="12"/>
        <v>0</v>
      </c>
      <c r="BA32" s="38">
        <f t="shared" si="13"/>
        <v>0</v>
      </c>
      <c r="BB32" s="38">
        <f t="shared" si="14"/>
        <v>0</v>
      </c>
      <c r="BC32" s="38">
        <f t="shared" si="15"/>
        <v>0</v>
      </c>
      <c r="BD32" s="38">
        <f t="shared" si="16"/>
        <v>0</v>
      </c>
      <c r="BE32" s="38">
        <f t="shared" si="17"/>
        <v>0</v>
      </c>
      <c r="BF32" s="38">
        <f t="shared" si="18"/>
        <v>0</v>
      </c>
      <c r="BG32" s="38">
        <f t="shared" si="48"/>
        <v>0</v>
      </c>
      <c r="BH32" s="38">
        <f t="shared" si="49"/>
        <v>0</v>
      </c>
      <c r="BI32" s="38">
        <f t="shared" si="50"/>
        <v>0</v>
      </c>
      <c r="BJ32" s="38">
        <f t="shared" si="51"/>
        <v>0</v>
      </c>
      <c r="BK32" s="38">
        <f t="shared" si="52"/>
        <v>0</v>
      </c>
      <c r="BL32" s="38">
        <f t="shared" si="53"/>
        <v>0</v>
      </c>
      <c r="BM32" s="38">
        <f t="shared" si="54"/>
        <v>0</v>
      </c>
      <c r="BN32" s="38">
        <f t="shared" si="55"/>
        <v>0</v>
      </c>
      <c r="BO32" s="38">
        <f t="shared" si="24"/>
        <v>0</v>
      </c>
      <c r="BP32" s="38">
        <f>IF($C$13="Yes",IF(D32&gt;0,IFERROR(VLOOKUP(D32,HC4CC!$C:$G,$C$8+1,FALSE),0),0),0)</f>
        <v>0</v>
      </c>
      <c r="BQ32" s="38">
        <f t="shared" si="25"/>
        <v>0</v>
      </c>
      <c r="BR32" s="38">
        <f t="shared" si="26"/>
        <v>0</v>
      </c>
      <c r="BS32" s="18">
        <f t="shared" si="56"/>
        <v>0</v>
      </c>
      <c r="BT32" s="18">
        <f t="shared" si="57"/>
        <v>0</v>
      </c>
      <c r="BU32" s="18">
        <f t="shared" si="58"/>
        <v>0</v>
      </c>
      <c r="BV32" s="38" t="str">
        <f>IFERROR(VLOOKUP(B32,RateMatrix!D:E,2,FALSE),"")</f>
        <v/>
      </c>
      <c r="BW32" s="40"/>
      <c r="BX32" s="40"/>
      <c r="BY32" s="40"/>
      <c r="BZ32" s="29"/>
      <c r="CA32" s="29"/>
      <c r="CB32" s="29"/>
      <c r="CC32" s="29"/>
      <c r="CD32" s="29"/>
      <c r="CE32" s="29"/>
      <c r="CF32" s="29"/>
      <c r="CG32" s="29"/>
      <c r="CH32" s="29"/>
      <c r="CI32" s="29"/>
      <c r="CJ32" s="29"/>
    </row>
    <row r="33" spans="1:88" ht="13.5" customHeight="1" x14ac:dyDescent="0.35">
      <c r="A33" s="29"/>
      <c r="C33" s="29"/>
      <c r="D33" s="29"/>
      <c r="E33" s="29"/>
      <c r="F33" s="29"/>
      <c r="G33" s="29"/>
      <c r="H33" s="29"/>
      <c r="I33" s="29"/>
      <c r="J33" s="29"/>
      <c r="K33" s="29"/>
      <c r="L33" s="38">
        <f t="shared" si="27"/>
        <v>0</v>
      </c>
      <c r="M33" s="38">
        <f t="shared" si="28"/>
        <v>0</v>
      </c>
      <c r="N33" s="38">
        <f t="shared" si="29"/>
        <v>0</v>
      </c>
      <c r="O33" s="38">
        <f t="shared" si="30"/>
        <v>0</v>
      </c>
      <c r="P33" s="38">
        <f>IFERROR(VLOOKUP($C$8&amp;"-"&amp;BV33,RateMatrix!A:DF,D33+10,FALSE),0)</f>
        <v>0</v>
      </c>
      <c r="Q33" s="38">
        <f>IF(ISBLANK(E33)=FALSE, VLOOKUP($C$8&amp;"-"&amp;BV33,RateMatrix!A:DF,E33+10,FALSE),0)</f>
        <v>0</v>
      </c>
      <c r="R33" s="38">
        <f>IF(ISBLANK(F33)=FALSE,VLOOKUP($C$8&amp;"-"&amp;BV33,RateMatrix!A:DF,F33+10,FALSE),0)</f>
        <v>0</v>
      </c>
      <c r="S33" s="38">
        <f>IF(ISBLANK(G33)=FALSE,VLOOKUP($C$8&amp;"-"&amp;BV33,RateMatrix!A:DF,G33+10,FALSE),0)</f>
        <v>0</v>
      </c>
      <c r="T33" s="38">
        <f>IF(ISBLANK(H33)=FALSE,VLOOKUP($C$8&amp;"-"&amp;$BV33,RateMatrix!$A:$DF,H33+10,FALSE),0)</f>
        <v>0</v>
      </c>
      <c r="U33" s="38">
        <f>IF(ISBLANK(I33)=FALSE,VLOOKUP($C$8&amp;"-"&amp;$BV33,RateMatrix!$A:$DF,I33+10,FALSE),0)</f>
        <v>0</v>
      </c>
      <c r="V33" s="38">
        <f>IF(ISBLANK(J33)=FALSE,VLOOKUP($C$8&amp;"-"&amp;$BV33,RateMatrix!$A:$DF,J33+10,FALSE),0)</f>
        <v>0</v>
      </c>
      <c r="W33" s="38">
        <f>IF(ISBLANK(K33)=FALSE,VLOOKUP($C$8&amp;"-"&amp;$BV33,RateMatrix!$A:$DF,K33+10,FALSE),0)</f>
        <v>0</v>
      </c>
      <c r="X33" s="38">
        <f t="shared" si="4"/>
        <v>0</v>
      </c>
      <c r="Y33" s="38">
        <f t="shared" si="31"/>
        <v>0</v>
      </c>
      <c r="Z33" s="38">
        <f t="shared" si="32"/>
        <v>0</v>
      </c>
      <c r="AA33" s="38">
        <f t="shared" si="33"/>
        <v>0</v>
      </c>
      <c r="AB33" s="38">
        <f t="shared" si="34"/>
        <v>0</v>
      </c>
      <c r="AC33" s="38">
        <f t="shared" si="35"/>
        <v>0</v>
      </c>
      <c r="AD33" s="38">
        <f t="shared" si="36"/>
        <v>0</v>
      </c>
      <c r="AE33" s="38">
        <f t="shared" si="37"/>
        <v>0</v>
      </c>
      <c r="AF33" s="38">
        <f t="shared" si="6"/>
        <v>0</v>
      </c>
      <c r="AG33" s="38">
        <f t="shared" si="38"/>
        <v>0</v>
      </c>
      <c r="AH33" s="38">
        <f t="shared" si="39"/>
        <v>0</v>
      </c>
      <c r="AI33" s="38">
        <f t="shared" si="40"/>
        <v>0</v>
      </c>
      <c r="AJ33" s="38">
        <f t="shared" si="41"/>
        <v>0</v>
      </c>
      <c r="AK33" s="38">
        <f t="shared" si="42"/>
        <v>0</v>
      </c>
      <c r="AL33" s="38">
        <f t="shared" si="43"/>
        <v>0</v>
      </c>
      <c r="AM33" s="38">
        <f t="shared" si="44"/>
        <v>0</v>
      </c>
      <c r="AN33" s="38">
        <f t="shared" si="45"/>
        <v>0</v>
      </c>
      <c r="AO33" s="38">
        <f t="shared" si="46"/>
        <v>0</v>
      </c>
      <c r="AP33" s="38">
        <f t="shared" si="47"/>
        <v>0</v>
      </c>
      <c r="AQ33" s="38">
        <f>IF(ISBLANK(D33)=FALSE,VLOOKUP($C$16,RateMatrix!A:DF,D33+10,FALSE),0)</f>
        <v>0</v>
      </c>
      <c r="AR33" s="38">
        <f>IFERROR(IF(ISBLANK(E33)=FALSE, VLOOKUP($C$16,RateMatrix!A:DF,E33+10,FALSE),0),0)</f>
        <v>0</v>
      </c>
      <c r="AS33" s="38">
        <f>IFERROR(IF(ISBLANK(F33)=FALSE, VLOOKUP($C$16,RateMatrix!A:DF,F33+10,FALSE),0),0)</f>
        <v>0</v>
      </c>
      <c r="AT33" s="38">
        <f>IF(ISBLANK(G33)=FALSE, VLOOKUP($C$16,RateMatrix!A:DF,G33+10,FALSE),0)</f>
        <v>0</v>
      </c>
      <c r="AU33" s="38">
        <f>IF(ISBLANK(H33)=FALSE, VLOOKUP($C$16,RateMatrix!$A:$DF,H33+10,FALSE),0)</f>
        <v>0</v>
      </c>
      <c r="AV33" s="38">
        <f>IF(ISBLANK(I33)=FALSE, VLOOKUP($C$16,RateMatrix!$A:$DF,I33+10,FALSE),0)</f>
        <v>0</v>
      </c>
      <c r="AW33" s="38">
        <f>IF(ISBLANK(J33)=FALSE, VLOOKUP($C$16,RateMatrix!$A:$DF,J33+10,FALSE),0)</f>
        <v>0</v>
      </c>
      <c r="AX33" s="38">
        <f>IF(ISBLANK(K33)=FALSE, VLOOKUP($C$16,RateMatrix!$A:$DF,K33+10,FALSE),0)</f>
        <v>0</v>
      </c>
      <c r="AY33" s="38">
        <f t="shared" si="11"/>
        <v>0</v>
      </c>
      <c r="AZ33" s="38">
        <f t="shared" si="12"/>
        <v>0</v>
      </c>
      <c r="BA33" s="38">
        <f t="shared" si="13"/>
        <v>0</v>
      </c>
      <c r="BB33" s="38">
        <f t="shared" si="14"/>
        <v>0</v>
      </c>
      <c r="BC33" s="38">
        <f t="shared" si="15"/>
        <v>0</v>
      </c>
      <c r="BD33" s="38">
        <f t="shared" si="16"/>
        <v>0</v>
      </c>
      <c r="BE33" s="38">
        <f t="shared" si="17"/>
        <v>0</v>
      </c>
      <c r="BF33" s="38">
        <f t="shared" si="18"/>
        <v>0</v>
      </c>
      <c r="BG33" s="38">
        <f t="shared" si="48"/>
        <v>0</v>
      </c>
      <c r="BH33" s="38">
        <f t="shared" si="49"/>
        <v>0</v>
      </c>
      <c r="BI33" s="38">
        <f t="shared" si="50"/>
        <v>0</v>
      </c>
      <c r="BJ33" s="38">
        <f t="shared" si="51"/>
        <v>0</v>
      </c>
      <c r="BK33" s="38">
        <f t="shared" si="52"/>
        <v>0</v>
      </c>
      <c r="BL33" s="38">
        <f t="shared" si="53"/>
        <v>0</v>
      </c>
      <c r="BM33" s="38">
        <f t="shared" si="54"/>
        <v>0</v>
      </c>
      <c r="BN33" s="38">
        <f t="shared" si="55"/>
        <v>0</v>
      </c>
      <c r="BO33" s="38">
        <f t="shared" si="24"/>
        <v>0</v>
      </c>
      <c r="BP33" s="38">
        <f>IF($C$13="Yes",IF(D33&gt;0,IFERROR(VLOOKUP(D33,HC4CC!$C:$G,$C$8+1,FALSE),0),0),0)</f>
        <v>0</v>
      </c>
      <c r="BQ33" s="38">
        <f t="shared" si="25"/>
        <v>0</v>
      </c>
      <c r="BR33" s="38">
        <f t="shared" si="26"/>
        <v>0</v>
      </c>
      <c r="BS33" s="18">
        <f t="shared" si="56"/>
        <v>0</v>
      </c>
      <c r="BT33" s="18">
        <f t="shared" si="57"/>
        <v>0</v>
      </c>
      <c r="BU33" s="18">
        <f t="shared" si="58"/>
        <v>0</v>
      </c>
      <c r="BV33" s="38" t="str">
        <f>IFERROR(VLOOKUP(B33,RateMatrix!D:E,2,FALSE),"")</f>
        <v/>
      </c>
      <c r="BW33" s="40"/>
      <c r="BX33" s="40"/>
      <c r="BY33" s="40"/>
      <c r="BZ33" s="29"/>
      <c r="CA33" s="29"/>
      <c r="CB33" s="29"/>
      <c r="CC33" s="29"/>
      <c r="CD33" s="29"/>
      <c r="CE33" s="29"/>
      <c r="CF33" s="29"/>
      <c r="CG33" s="29"/>
      <c r="CH33" s="29"/>
      <c r="CI33" s="29"/>
      <c r="CJ33" s="29"/>
    </row>
    <row r="34" spans="1:88" ht="13.5" customHeight="1" x14ac:dyDescent="0.35">
      <c r="A34" s="29"/>
      <c r="C34" s="29"/>
      <c r="D34" s="29"/>
      <c r="E34" s="29"/>
      <c r="F34" s="29"/>
      <c r="G34" s="29"/>
      <c r="H34" s="29"/>
      <c r="I34" s="29"/>
      <c r="J34" s="29"/>
      <c r="K34" s="29"/>
      <c r="L34" s="38">
        <f t="shared" si="27"/>
        <v>0</v>
      </c>
      <c r="M34" s="38">
        <f t="shared" si="28"/>
        <v>0</v>
      </c>
      <c r="N34" s="38">
        <f t="shared" si="29"/>
        <v>0</v>
      </c>
      <c r="O34" s="38">
        <f t="shared" si="30"/>
        <v>0</v>
      </c>
      <c r="P34" s="38">
        <f>IFERROR(VLOOKUP($C$8&amp;"-"&amp;BV34,RateMatrix!A:DF,D34+10,FALSE),0)</f>
        <v>0</v>
      </c>
      <c r="Q34" s="38">
        <f>IF(ISBLANK(E34)=FALSE, VLOOKUP($C$8&amp;"-"&amp;BV34,RateMatrix!A:DF,E34+10,FALSE),0)</f>
        <v>0</v>
      </c>
      <c r="R34" s="38">
        <f>IF(ISBLANK(F34)=FALSE,VLOOKUP($C$8&amp;"-"&amp;BV34,RateMatrix!A:DF,F34+10,FALSE),0)</f>
        <v>0</v>
      </c>
      <c r="S34" s="38">
        <f>IF(ISBLANK(G34)=FALSE,VLOOKUP($C$8&amp;"-"&amp;BV34,RateMatrix!A:DF,G34+10,FALSE),0)</f>
        <v>0</v>
      </c>
      <c r="T34" s="38">
        <f>IF(ISBLANK(H34)=FALSE,VLOOKUP($C$8&amp;"-"&amp;$BV34,RateMatrix!$A:$DF,H34+10,FALSE),0)</f>
        <v>0</v>
      </c>
      <c r="U34" s="38">
        <f>IF(ISBLANK(I34)=FALSE,VLOOKUP($C$8&amp;"-"&amp;$BV34,RateMatrix!$A:$DF,I34+10,FALSE),0)</f>
        <v>0</v>
      </c>
      <c r="V34" s="38">
        <f>IF(ISBLANK(J34)=FALSE,VLOOKUP($C$8&amp;"-"&amp;$BV34,RateMatrix!$A:$DF,J34+10,FALSE),0)</f>
        <v>0</v>
      </c>
      <c r="W34" s="38">
        <f>IF(ISBLANK(K34)=FALSE,VLOOKUP($C$8&amp;"-"&amp;$BV34,RateMatrix!$A:$DF,K34+10,FALSE),0)</f>
        <v>0</v>
      </c>
      <c r="X34" s="38">
        <f t="shared" si="4"/>
        <v>0</v>
      </c>
      <c r="Y34" s="38">
        <f t="shared" si="31"/>
        <v>0</v>
      </c>
      <c r="Z34" s="38">
        <f t="shared" si="32"/>
        <v>0</v>
      </c>
      <c r="AA34" s="38">
        <f t="shared" si="33"/>
        <v>0</v>
      </c>
      <c r="AB34" s="38">
        <f t="shared" si="34"/>
        <v>0</v>
      </c>
      <c r="AC34" s="38">
        <f t="shared" si="35"/>
        <v>0</v>
      </c>
      <c r="AD34" s="38">
        <f t="shared" si="36"/>
        <v>0</v>
      </c>
      <c r="AE34" s="38">
        <f t="shared" si="37"/>
        <v>0</v>
      </c>
      <c r="AF34" s="38">
        <f t="shared" si="6"/>
        <v>0</v>
      </c>
      <c r="AG34" s="38">
        <f t="shared" si="38"/>
        <v>0</v>
      </c>
      <c r="AH34" s="38">
        <f t="shared" si="39"/>
        <v>0</v>
      </c>
      <c r="AI34" s="38">
        <f t="shared" si="40"/>
        <v>0</v>
      </c>
      <c r="AJ34" s="38">
        <f t="shared" si="41"/>
        <v>0</v>
      </c>
      <c r="AK34" s="38">
        <f t="shared" si="42"/>
        <v>0</v>
      </c>
      <c r="AL34" s="38">
        <f t="shared" si="43"/>
        <v>0</v>
      </c>
      <c r="AM34" s="38">
        <f t="shared" si="44"/>
        <v>0</v>
      </c>
      <c r="AN34" s="38">
        <f t="shared" si="45"/>
        <v>0</v>
      </c>
      <c r="AO34" s="38">
        <f t="shared" si="46"/>
        <v>0</v>
      </c>
      <c r="AP34" s="38">
        <f t="shared" si="47"/>
        <v>0</v>
      </c>
      <c r="AQ34" s="38">
        <f>IF(ISBLANK(D34)=FALSE,VLOOKUP($C$16,RateMatrix!A:DF,D34+10,FALSE),0)</f>
        <v>0</v>
      </c>
      <c r="AR34" s="38">
        <f>IFERROR(IF(ISBLANK(E34)=FALSE, VLOOKUP($C$16,RateMatrix!A:DF,E34+10,FALSE),0),0)</f>
        <v>0</v>
      </c>
      <c r="AS34" s="38">
        <f>IFERROR(IF(ISBLANK(F34)=FALSE, VLOOKUP($C$16,RateMatrix!A:DF,F34+10,FALSE),0),0)</f>
        <v>0</v>
      </c>
      <c r="AT34" s="38">
        <f>IF(ISBLANK(G34)=FALSE, VLOOKUP($C$16,RateMatrix!A:DF,G34+10,FALSE),0)</f>
        <v>0</v>
      </c>
      <c r="AU34" s="38">
        <f>IF(ISBLANK(H34)=FALSE, VLOOKUP($C$16,RateMatrix!$A:$DF,H34+10,FALSE),0)</f>
        <v>0</v>
      </c>
      <c r="AV34" s="38">
        <f>IF(ISBLANK(I34)=FALSE, VLOOKUP($C$16,RateMatrix!$A:$DF,I34+10,FALSE),0)</f>
        <v>0</v>
      </c>
      <c r="AW34" s="38">
        <f>IF(ISBLANK(J34)=FALSE, VLOOKUP($C$16,RateMatrix!$A:$DF,J34+10,FALSE),0)</f>
        <v>0</v>
      </c>
      <c r="AX34" s="38">
        <f>IF(ISBLANK(K34)=FALSE, VLOOKUP($C$16,RateMatrix!$A:$DF,K34+10,FALSE),0)</f>
        <v>0</v>
      </c>
      <c r="AY34" s="38">
        <f t="shared" si="11"/>
        <v>0</v>
      </c>
      <c r="AZ34" s="38">
        <f t="shared" si="12"/>
        <v>0</v>
      </c>
      <c r="BA34" s="38">
        <f t="shared" si="13"/>
        <v>0</v>
      </c>
      <c r="BB34" s="38">
        <f t="shared" si="14"/>
        <v>0</v>
      </c>
      <c r="BC34" s="38">
        <f t="shared" si="15"/>
        <v>0</v>
      </c>
      <c r="BD34" s="38">
        <f t="shared" si="16"/>
        <v>0</v>
      </c>
      <c r="BE34" s="38">
        <f t="shared" si="17"/>
        <v>0</v>
      </c>
      <c r="BF34" s="38">
        <f t="shared" si="18"/>
        <v>0</v>
      </c>
      <c r="BG34" s="38">
        <f t="shared" si="48"/>
        <v>0</v>
      </c>
      <c r="BH34" s="38">
        <f t="shared" si="49"/>
        <v>0</v>
      </c>
      <c r="BI34" s="38">
        <f t="shared" si="50"/>
        <v>0</v>
      </c>
      <c r="BJ34" s="38">
        <f t="shared" si="51"/>
        <v>0</v>
      </c>
      <c r="BK34" s="38">
        <f t="shared" si="52"/>
        <v>0</v>
      </c>
      <c r="BL34" s="38">
        <f t="shared" si="53"/>
        <v>0</v>
      </c>
      <c r="BM34" s="38">
        <f t="shared" si="54"/>
        <v>0</v>
      </c>
      <c r="BN34" s="38">
        <f t="shared" si="55"/>
        <v>0</v>
      </c>
      <c r="BO34" s="38">
        <f t="shared" si="24"/>
        <v>0</v>
      </c>
      <c r="BP34" s="38">
        <f>IF($C$13="Yes",IF(D34&gt;0,IFERROR(VLOOKUP(D34,HC4CC!$C:$G,$C$8+1,FALSE),0),0),0)</f>
        <v>0</v>
      </c>
      <c r="BQ34" s="38">
        <f t="shared" si="25"/>
        <v>0</v>
      </c>
      <c r="BR34" s="38">
        <f t="shared" si="26"/>
        <v>0</v>
      </c>
      <c r="BS34" s="18">
        <f t="shared" si="56"/>
        <v>0</v>
      </c>
      <c r="BT34" s="18">
        <f t="shared" si="57"/>
        <v>0</v>
      </c>
      <c r="BU34" s="18">
        <f t="shared" si="58"/>
        <v>0</v>
      </c>
      <c r="BV34" s="38" t="str">
        <f>IFERROR(VLOOKUP(B34,RateMatrix!D:E,2,FALSE),"")</f>
        <v/>
      </c>
      <c r="BW34" s="40"/>
      <c r="BX34" s="40"/>
      <c r="BY34" s="40"/>
      <c r="BZ34" s="29"/>
      <c r="CA34" s="29"/>
      <c r="CB34" s="29"/>
      <c r="CC34" s="29"/>
      <c r="CD34" s="29"/>
      <c r="CE34" s="29"/>
      <c r="CF34" s="29"/>
      <c r="CG34" s="29"/>
      <c r="CH34" s="29"/>
      <c r="CI34" s="29"/>
      <c r="CJ34" s="29"/>
    </row>
    <row r="35" spans="1:88" ht="13.5" customHeight="1" x14ac:dyDescent="0.35">
      <c r="C35" s="29"/>
      <c r="L35" s="38">
        <f t="shared" si="27"/>
        <v>0</v>
      </c>
      <c r="M35" s="38">
        <f t="shared" si="28"/>
        <v>0</v>
      </c>
      <c r="N35" s="38">
        <f t="shared" si="29"/>
        <v>0</v>
      </c>
      <c r="O35" s="38">
        <f t="shared" si="30"/>
        <v>0</v>
      </c>
      <c r="P35" s="38">
        <f>IFERROR(VLOOKUP($C$8&amp;"-"&amp;BV35,RateMatrix!A:DF,D35+10,FALSE),0)</f>
        <v>0</v>
      </c>
      <c r="Q35" s="38">
        <f>IF(ISBLANK(E35)=FALSE, VLOOKUP($C$8&amp;"-"&amp;BV35,RateMatrix!A:DF,E35+10,FALSE),0)</f>
        <v>0</v>
      </c>
      <c r="R35" s="38">
        <f>IF(ISBLANK(F35)=FALSE,VLOOKUP($C$8&amp;"-"&amp;BV35,RateMatrix!A:DF,F35+10,FALSE),0)</f>
        <v>0</v>
      </c>
      <c r="S35" s="38">
        <f>IF(ISBLANK(G35)=FALSE,VLOOKUP($C$8&amp;"-"&amp;BV35,RateMatrix!A:DF,G35+10,FALSE),0)</f>
        <v>0</v>
      </c>
      <c r="T35" s="38">
        <f>IF(ISBLANK(H35)=FALSE,VLOOKUP($C$8&amp;"-"&amp;$BV35,RateMatrix!$A:$DF,H35+10,FALSE),0)</f>
        <v>0</v>
      </c>
      <c r="U35" s="38">
        <f>IF(ISBLANK(I35)=FALSE,VLOOKUP($C$8&amp;"-"&amp;$BV35,RateMatrix!$A:$DF,I35+10,FALSE),0)</f>
        <v>0</v>
      </c>
      <c r="V35" s="38">
        <f>IF(ISBLANK(J35)=FALSE,VLOOKUP($C$8&amp;"-"&amp;$BV35,RateMatrix!$A:$DF,J35+10,FALSE),0)</f>
        <v>0</v>
      </c>
      <c r="W35" s="38">
        <f>IF(ISBLANK(K35)=FALSE,VLOOKUP($C$8&amp;"-"&amp;$BV35,RateMatrix!$A:$DF,K35+10,FALSE),0)</f>
        <v>0</v>
      </c>
      <c r="X35" s="38">
        <f t="shared" si="4"/>
        <v>0</v>
      </c>
      <c r="Y35" s="38">
        <f t="shared" si="31"/>
        <v>0</v>
      </c>
      <c r="Z35" s="38">
        <f t="shared" si="32"/>
        <v>0</v>
      </c>
      <c r="AA35" s="38">
        <f t="shared" si="33"/>
        <v>0</v>
      </c>
      <c r="AB35" s="38">
        <f t="shared" si="34"/>
        <v>0</v>
      </c>
      <c r="AC35" s="38">
        <f t="shared" si="35"/>
        <v>0</v>
      </c>
      <c r="AD35" s="38">
        <f t="shared" si="36"/>
        <v>0</v>
      </c>
      <c r="AE35" s="38">
        <f t="shared" si="37"/>
        <v>0</v>
      </c>
      <c r="AF35" s="38">
        <f t="shared" si="6"/>
        <v>0</v>
      </c>
      <c r="AG35" s="38">
        <f t="shared" si="38"/>
        <v>0</v>
      </c>
      <c r="AH35" s="38">
        <f t="shared" si="39"/>
        <v>0</v>
      </c>
      <c r="AI35" s="38">
        <f t="shared" si="40"/>
        <v>0</v>
      </c>
      <c r="AJ35" s="38">
        <f t="shared" si="41"/>
        <v>0</v>
      </c>
      <c r="AK35" s="38">
        <f t="shared" si="42"/>
        <v>0</v>
      </c>
      <c r="AL35" s="38">
        <f t="shared" si="43"/>
        <v>0</v>
      </c>
      <c r="AM35" s="38">
        <f t="shared" si="44"/>
        <v>0</v>
      </c>
      <c r="AN35" s="38">
        <f t="shared" si="45"/>
        <v>0</v>
      </c>
      <c r="AO35" s="38">
        <f t="shared" si="46"/>
        <v>0</v>
      </c>
      <c r="AP35" s="38">
        <f t="shared" si="47"/>
        <v>0</v>
      </c>
      <c r="AQ35" s="38">
        <f>IF(ISBLANK(D35)=FALSE,VLOOKUP($C$16,RateMatrix!A:DF,D35+10,FALSE),0)</f>
        <v>0</v>
      </c>
      <c r="AR35" s="38">
        <f>IFERROR(IF(ISBLANK(E35)=FALSE, VLOOKUP($C$16,RateMatrix!A:DF,E35+10,FALSE),0),0)</f>
        <v>0</v>
      </c>
      <c r="AS35" s="38">
        <f>IFERROR(IF(ISBLANK(F35)=FALSE, VLOOKUP($C$16,RateMatrix!A:DF,F35+10,FALSE),0),0)</f>
        <v>0</v>
      </c>
      <c r="AT35" s="38">
        <f>IF(ISBLANK(G35)=FALSE, VLOOKUP($C$16,RateMatrix!A:DF,G35+10,FALSE),0)</f>
        <v>0</v>
      </c>
      <c r="AU35" s="38">
        <f>IF(ISBLANK(H35)=FALSE, VLOOKUP($C$16,RateMatrix!$A:$DF,H35+10,FALSE),0)</f>
        <v>0</v>
      </c>
      <c r="AV35" s="38">
        <f>IF(ISBLANK(I35)=FALSE, VLOOKUP($C$16,RateMatrix!$A:$DF,I35+10,FALSE),0)</f>
        <v>0</v>
      </c>
      <c r="AW35" s="38">
        <f>IF(ISBLANK(J35)=FALSE, VLOOKUP($C$16,RateMatrix!$A:$DF,J35+10,FALSE),0)</f>
        <v>0</v>
      </c>
      <c r="AX35" s="38">
        <f>IF(ISBLANK(K35)=FALSE, VLOOKUP($C$16,RateMatrix!$A:$DF,K35+10,FALSE),0)</f>
        <v>0</v>
      </c>
      <c r="AY35" s="38">
        <f t="shared" si="11"/>
        <v>0</v>
      </c>
      <c r="AZ35" s="38">
        <f t="shared" si="12"/>
        <v>0</v>
      </c>
      <c r="BA35" s="38">
        <f t="shared" si="13"/>
        <v>0</v>
      </c>
      <c r="BB35" s="38">
        <f t="shared" si="14"/>
        <v>0</v>
      </c>
      <c r="BC35" s="38">
        <f t="shared" si="15"/>
        <v>0</v>
      </c>
      <c r="BD35" s="38">
        <f t="shared" si="16"/>
        <v>0</v>
      </c>
      <c r="BE35" s="38">
        <f t="shared" si="17"/>
        <v>0</v>
      </c>
      <c r="BF35" s="38">
        <f t="shared" si="18"/>
        <v>0</v>
      </c>
      <c r="BG35" s="38">
        <f t="shared" si="48"/>
        <v>0</v>
      </c>
      <c r="BH35" s="38">
        <f t="shared" si="49"/>
        <v>0</v>
      </c>
      <c r="BI35" s="38">
        <f t="shared" si="50"/>
        <v>0</v>
      </c>
      <c r="BJ35" s="38">
        <f t="shared" si="51"/>
        <v>0</v>
      </c>
      <c r="BK35" s="38">
        <f t="shared" si="52"/>
        <v>0</v>
      </c>
      <c r="BL35" s="38">
        <f t="shared" si="53"/>
        <v>0</v>
      </c>
      <c r="BM35" s="38">
        <f t="shared" si="54"/>
        <v>0</v>
      </c>
      <c r="BN35" s="38">
        <f t="shared" si="55"/>
        <v>0</v>
      </c>
      <c r="BO35" s="38">
        <f t="shared" si="24"/>
        <v>0</v>
      </c>
      <c r="BP35" s="38">
        <f>IF($C$13="Yes",IF(D35&gt;0,IFERROR(VLOOKUP(D35,HC4CC!$C:$G,$C$8+1,FALSE),0),0),0)</f>
        <v>0</v>
      </c>
      <c r="BQ35" s="38">
        <f t="shared" si="25"/>
        <v>0</v>
      </c>
      <c r="BR35" s="38">
        <f t="shared" si="26"/>
        <v>0</v>
      </c>
      <c r="BS35" s="18">
        <f t="shared" si="56"/>
        <v>0</v>
      </c>
      <c r="BT35" s="18">
        <f t="shared" si="57"/>
        <v>0</v>
      </c>
      <c r="BU35" s="18">
        <f t="shared" si="58"/>
        <v>0</v>
      </c>
      <c r="BV35" s="38" t="str">
        <f>IFERROR(VLOOKUP(B35,RateMatrix!D:E,2,FALSE),"")</f>
        <v/>
      </c>
      <c r="BW35" s="31"/>
      <c r="BX35" s="31"/>
      <c r="BY35" s="31"/>
    </row>
    <row r="36" spans="1:88" ht="13.5" customHeight="1" x14ac:dyDescent="0.35">
      <c r="C36" s="29"/>
      <c r="L36" s="38">
        <f t="shared" si="27"/>
        <v>0</v>
      </c>
      <c r="M36" s="38">
        <f t="shared" si="28"/>
        <v>0</v>
      </c>
      <c r="N36" s="38">
        <f t="shared" si="29"/>
        <v>0</v>
      </c>
      <c r="O36" s="38">
        <f t="shared" si="30"/>
        <v>0</v>
      </c>
      <c r="P36" s="38">
        <f>IFERROR(VLOOKUP($C$8&amp;"-"&amp;BV36,RateMatrix!A:DF,D36+10,FALSE),0)</f>
        <v>0</v>
      </c>
      <c r="Q36" s="38">
        <f>IF(ISBLANK(E36)=FALSE, VLOOKUP($C$8&amp;"-"&amp;BV36,RateMatrix!A:DF,E36+10,FALSE),0)</f>
        <v>0</v>
      </c>
      <c r="R36" s="38">
        <f>IF(ISBLANK(F36)=FALSE,VLOOKUP($C$8&amp;"-"&amp;BV36,RateMatrix!A:DF,F36+10,FALSE),0)</f>
        <v>0</v>
      </c>
      <c r="S36" s="38">
        <f>IF(ISBLANK(G36)=FALSE,VLOOKUP($C$8&amp;"-"&amp;BV36,RateMatrix!A:DF,G36+10,FALSE),0)</f>
        <v>0</v>
      </c>
      <c r="T36" s="38">
        <f>IF(ISBLANK(H36)=FALSE,VLOOKUP($C$8&amp;"-"&amp;$BV36,RateMatrix!$A:$DF,H36+10,FALSE),0)</f>
        <v>0</v>
      </c>
      <c r="U36" s="38">
        <f>IF(ISBLANK(I36)=FALSE,VLOOKUP($C$8&amp;"-"&amp;$BV36,RateMatrix!$A:$DF,I36+10,FALSE),0)</f>
        <v>0</v>
      </c>
      <c r="V36" s="38">
        <f>IF(ISBLANK(J36)=FALSE,VLOOKUP($C$8&amp;"-"&amp;$BV36,RateMatrix!$A:$DF,J36+10,FALSE),0)</f>
        <v>0</v>
      </c>
      <c r="W36" s="38">
        <f>IF(ISBLANK(K36)=FALSE,VLOOKUP($C$8&amp;"-"&amp;$BV36,RateMatrix!$A:$DF,K36+10,FALSE),0)</f>
        <v>0</v>
      </c>
      <c r="X36" s="38">
        <f t="shared" si="4"/>
        <v>0</v>
      </c>
      <c r="Y36" s="38">
        <f t="shared" si="31"/>
        <v>0</v>
      </c>
      <c r="Z36" s="38">
        <f t="shared" si="32"/>
        <v>0</v>
      </c>
      <c r="AA36" s="38">
        <f t="shared" si="33"/>
        <v>0</v>
      </c>
      <c r="AB36" s="38">
        <f t="shared" si="34"/>
        <v>0</v>
      </c>
      <c r="AC36" s="38">
        <f t="shared" si="35"/>
        <v>0</v>
      </c>
      <c r="AD36" s="38">
        <f t="shared" si="36"/>
        <v>0</v>
      </c>
      <c r="AE36" s="38">
        <f t="shared" si="37"/>
        <v>0</v>
      </c>
      <c r="AF36" s="38">
        <f t="shared" si="6"/>
        <v>0</v>
      </c>
      <c r="AG36" s="38">
        <f t="shared" si="38"/>
        <v>0</v>
      </c>
      <c r="AH36" s="38">
        <f t="shared" si="39"/>
        <v>0</v>
      </c>
      <c r="AI36" s="38">
        <f t="shared" si="40"/>
        <v>0</v>
      </c>
      <c r="AJ36" s="38">
        <f t="shared" si="41"/>
        <v>0</v>
      </c>
      <c r="AK36" s="38">
        <f t="shared" si="42"/>
        <v>0</v>
      </c>
      <c r="AL36" s="38">
        <f t="shared" si="43"/>
        <v>0</v>
      </c>
      <c r="AM36" s="38">
        <f t="shared" si="44"/>
        <v>0</v>
      </c>
      <c r="AN36" s="38">
        <f t="shared" si="45"/>
        <v>0</v>
      </c>
      <c r="AO36" s="38">
        <f t="shared" si="46"/>
        <v>0</v>
      </c>
      <c r="AP36" s="38">
        <f t="shared" si="47"/>
        <v>0</v>
      </c>
      <c r="AQ36" s="38">
        <f>IF(ISBLANK(D36)=FALSE,VLOOKUP($C$16,RateMatrix!A:DF,D36+10,FALSE),0)</f>
        <v>0</v>
      </c>
      <c r="AR36" s="38">
        <f>IFERROR(IF(ISBLANK(E36)=FALSE, VLOOKUP($C$16,RateMatrix!A:DF,E36+10,FALSE),0),0)</f>
        <v>0</v>
      </c>
      <c r="AS36" s="38">
        <f>IFERROR(IF(ISBLANK(F36)=FALSE, VLOOKUP($C$16,RateMatrix!A:DF,F36+10,FALSE),0),0)</f>
        <v>0</v>
      </c>
      <c r="AT36" s="38">
        <f>IF(ISBLANK(G36)=FALSE, VLOOKUP($C$16,RateMatrix!A:DF,G36+10,FALSE),0)</f>
        <v>0</v>
      </c>
      <c r="AU36" s="38">
        <f>IF(ISBLANK(H36)=FALSE, VLOOKUP($C$16,RateMatrix!$A:$DF,H36+10,FALSE),0)</f>
        <v>0</v>
      </c>
      <c r="AV36" s="38">
        <f>IF(ISBLANK(I36)=FALSE, VLOOKUP($C$16,RateMatrix!$A:$DF,I36+10,FALSE),0)</f>
        <v>0</v>
      </c>
      <c r="AW36" s="38">
        <f>IF(ISBLANK(J36)=FALSE, VLOOKUP($C$16,RateMatrix!$A:$DF,J36+10,FALSE),0)</f>
        <v>0</v>
      </c>
      <c r="AX36" s="38">
        <f>IF(ISBLANK(K36)=FALSE, VLOOKUP($C$16,RateMatrix!$A:$DF,K36+10,FALSE),0)</f>
        <v>0</v>
      </c>
      <c r="AY36" s="38">
        <f t="shared" si="11"/>
        <v>0</v>
      </c>
      <c r="AZ36" s="38">
        <f t="shared" si="12"/>
        <v>0</v>
      </c>
      <c r="BA36" s="38">
        <f t="shared" si="13"/>
        <v>0</v>
      </c>
      <c r="BB36" s="38">
        <f t="shared" si="14"/>
        <v>0</v>
      </c>
      <c r="BC36" s="38">
        <f t="shared" si="15"/>
        <v>0</v>
      </c>
      <c r="BD36" s="38">
        <f t="shared" si="16"/>
        <v>0</v>
      </c>
      <c r="BE36" s="38">
        <f t="shared" si="17"/>
        <v>0</v>
      </c>
      <c r="BF36" s="38">
        <f t="shared" si="18"/>
        <v>0</v>
      </c>
      <c r="BG36" s="38">
        <f t="shared" si="48"/>
        <v>0</v>
      </c>
      <c r="BH36" s="38">
        <f t="shared" si="49"/>
        <v>0</v>
      </c>
      <c r="BI36" s="38">
        <f t="shared" si="50"/>
        <v>0</v>
      </c>
      <c r="BJ36" s="38">
        <f t="shared" si="51"/>
        <v>0</v>
      </c>
      <c r="BK36" s="38">
        <f t="shared" si="52"/>
        <v>0</v>
      </c>
      <c r="BL36" s="38">
        <f t="shared" si="53"/>
        <v>0</v>
      </c>
      <c r="BM36" s="38">
        <f t="shared" si="54"/>
        <v>0</v>
      </c>
      <c r="BN36" s="38">
        <f t="shared" si="55"/>
        <v>0</v>
      </c>
      <c r="BO36" s="38">
        <f t="shared" si="24"/>
        <v>0</v>
      </c>
      <c r="BP36" s="38">
        <f>IF($C$13="Yes",IF(D36&gt;0,IFERROR(VLOOKUP(D36,HC4CC!$C:$G,$C$8+1,FALSE),0),0),0)</f>
        <v>0</v>
      </c>
      <c r="BQ36" s="38">
        <f t="shared" si="25"/>
        <v>0</v>
      </c>
      <c r="BR36" s="38">
        <f t="shared" si="26"/>
        <v>0</v>
      </c>
      <c r="BS36" s="18">
        <f t="shared" si="56"/>
        <v>0</v>
      </c>
      <c r="BT36" s="18">
        <f t="shared" si="57"/>
        <v>0</v>
      </c>
      <c r="BU36" s="18">
        <f t="shared" si="58"/>
        <v>0</v>
      </c>
      <c r="BV36" s="38" t="str">
        <f>IFERROR(VLOOKUP(B36,RateMatrix!D:E,2,FALSE),"")</f>
        <v/>
      </c>
      <c r="BW36" s="31"/>
      <c r="BX36" s="31"/>
      <c r="BY36" s="31"/>
    </row>
    <row r="37" spans="1:88" ht="13.5" customHeight="1" x14ac:dyDescent="0.35">
      <c r="C37" s="29"/>
      <c r="L37" s="38">
        <f t="shared" si="27"/>
        <v>0</v>
      </c>
      <c r="M37" s="38">
        <f t="shared" si="28"/>
        <v>0</v>
      </c>
      <c r="N37" s="38">
        <f t="shared" si="29"/>
        <v>0</v>
      </c>
      <c r="O37" s="38">
        <f t="shared" si="30"/>
        <v>0</v>
      </c>
      <c r="P37" s="38">
        <f>IFERROR(VLOOKUP($C$8&amp;"-"&amp;BV37,RateMatrix!A:DF,D37+10,FALSE),0)</f>
        <v>0</v>
      </c>
      <c r="Q37" s="38">
        <f>IF(ISBLANK(E37)=FALSE, VLOOKUP($C$8&amp;"-"&amp;BV37,RateMatrix!A:DF,E37+10,FALSE),0)</f>
        <v>0</v>
      </c>
      <c r="R37" s="38">
        <f>IF(ISBLANK(F37)=FALSE,VLOOKUP($C$8&amp;"-"&amp;BV37,RateMatrix!A:DF,F37+10,FALSE),0)</f>
        <v>0</v>
      </c>
      <c r="S37" s="38">
        <f>IF(ISBLANK(G37)=FALSE,VLOOKUP($C$8&amp;"-"&amp;BV37,RateMatrix!A:DF,G37+10,FALSE),0)</f>
        <v>0</v>
      </c>
      <c r="T37" s="38">
        <f>IF(ISBLANK(H37)=FALSE,VLOOKUP($C$8&amp;"-"&amp;$BV37,RateMatrix!$A:$DF,H37+10,FALSE),0)</f>
        <v>0</v>
      </c>
      <c r="U37" s="38">
        <f>IF(ISBLANK(I37)=FALSE,VLOOKUP($C$8&amp;"-"&amp;$BV37,RateMatrix!$A:$DF,I37+10,FALSE),0)</f>
        <v>0</v>
      </c>
      <c r="V37" s="38">
        <f>IF(ISBLANK(J37)=FALSE,VLOOKUP($C$8&amp;"-"&amp;$BV37,RateMatrix!$A:$DF,J37+10,FALSE),0)</f>
        <v>0</v>
      </c>
      <c r="W37" s="38">
        <f>IF(ISBLANK(K37)=FALSE,VLOOKUP($C$8&amp;"-"&amp;$BV37,RateMatrix!$A:$DF,K37+10,FALSE),0)</f>
        <v>0</v>
      </c>
      <c r="X37" s="38">
        <f t="shared" si="4"/>
        <v>0</v>
      </c>
      <c r="Y37" s="38">
        <f t="shared" si="31"/>
        <v>0</v>
      </c>
      <c r="Z37" s="38">
        <f t="shared" si="32"/>
        <v>0</v>
      </c>
      <c r="AA37" s="38">
        <f t="shared" si="33"/>
        <v>0</v>
      </c>
      <c r="AB37" s="38">
        <f t="shared" si="34"/>
        <v>0</v>
      </c>
      <c r="AC37" s="38">
        <f t="shared" si="35"/>
        <v>0</v>
      </c>
      <c r="AD37" s="38">
        <f t="shared" si="36"/>
        <v>0</v>
      </c>
      <c r="AE37" s="38">
        <f t="shared" si="37"/>
        <v>0</v>
      </c>
      <c r="AF37" s="38">
        <f t="shared" si="6"/>
        <v>0</v>
      </c>
      <c r="AG37" s="38">
        <f t="shared" si="38"/>
        <v>0</v>
      </c>
      <c r="AH37" s="38">
        <f t="shared" si="39"/>
        <v>0</v>
      </c>
      <c r="AI37" s="38">
        <f t="shared" si="40"/>
        <v>0</v>
      </c>
      <c r="AJ37" s="38">
        <f t="shared" si="41"/>
        <v>0</v>
      </c>
      <c r="AK37" s="38">
        <f t="shared" si="42"/>
        <v>0</v>
      </c>
      <c r="AL37" s="38">
        <f t="shared" si="43"/>
        <v>0</v>
      </c>
      <c r="AM37" s="38">
        <f t="shared" si="44"/>
        <v>0</v>
      </c>
      <c r="AN37" s="38">
        <f t="shared" si="45"/>
        <v>0</v>
      </c>
      <c r="AO37" s="38">
        <f t="shared" si="46"/>
        <v>0</v>
      </c>
      <c r="AP37" s="38">
        <f t="shared" si="47"/>
        <v>0</v>
      </c>
      <c r="AQ37" s="38">
        <f>IF(ISBLANK(D37)=FALSE,VLOOKUP($C$16,RateMatrix!A:DF,D37+10,FALSE),0)</f>
        <v>0</v>
      </c>
      <c r="AR37" s="38">
        <f>IFERROR(IF(ISBLANK(E37)=FALSE, VLOOKUP($C$16,RateMatrix!A:DF,E37+10,FALSE),0),0)</f>
        <v>0</v>
      </c>
      <c r="AS37" s="38">
        <f>IFERROR(IF(ISBLANK(F37)=FALSE, VLOOKUP($C$16,RateMatrix!A:DF,F37+10,FALSE),0),0)</f>
        <v>0</v>
      </c>
      <c r="AT37" s="38">
        <f>IF(ISBLANK(G37)=FALSE, VLOOKUP($C$16,RateMatrix!A:DF,G37+10,FALSE),0)</f>
        <v>0</v>
      </c>
      <c r="AU37" s="38">
        <f>IF(ISBLANK(H37)=FALSE, VLOOKUP($C$16,RateMatrix!$A:$DF,H37+10,FALSE),0)</f>
        <v>0</v>
      </c>
      <c r="AV37" s="38">
        <f>IF(ISBLANK(I37)=FALSE, VLOOKUP($C$16,RateMatrix!$A:$DF,I37+10,FALSE),0)</f>
        <v>0</v>
      </c>
      <c r="AW37" s="38">
        <f>IF(ISBLANK(J37)=FALSE, VLOOKUP($C$16,RateMatrix!$A:$DF,J37+10,FALSE),0)</f>
        <v>0</v>
      </c>
      <c r="AX37" s="38">
        <f>IF(ISBLANK(K37)=FALSE, VLOOKUP($C$16,RateMatrix!$A:$DF,K37+10,FALSE),0)</f>
        <v>0</v>
      </c>
      <c r="AY37" s="38">
        <f t="shared" si="11"/>
        <v>0</v>
      </c>
      <c r="AZ37" s="38">
        <f t="shared" si="12"/>
        <v>0</v>
      </c>
      <c r="BA37" s="38">
        <f t="shared" si="13"/>
        <v>0</v>
      </c>
      <c r="BB37" s="38">
        <f t="shared" si="14"/>
        <v>0</v>
      </c>
      <c r="BC37" s="38">
        <f t="shared" si="15"/>
        <v>0</v>
      </c>
      <c r="BD37" s="38">
        <f t="shared" si="16"/>
        <v>0</v>
      </c>
      <c r="BE37" s="38">
        <f t="shared" si="17"/>
        <v>0</v>
      </c>
      <c r="BF37" s="38">
        <f t="shared" si="18"/>
        <v>0</v>
      </c>
      <c r="BG37" s="38">
        <f t="shared" si="48"/>
        <v>0</v>
      </c>
      <c r="BH37" s="38">
        <f t="shared" si="49"/>
        <v>0</v>
      </c>
      <c r="BI37" s="38">
        <f t="shared" si="50"/>
        <v>0</v>
      </c>
      <c r="BJ37" s="38">
        <f t="shared" si="51"/>
        <v>0</v>
      </c>
      <c r="BK37" s="38">
        <f t="shared" si="52"/>
        <v>0</v>
      </c>
      <c r="BL37" s="38">
        <f t="shared" si="53"/>
        <v>0</v>
      </c>
      <c r="BM37" s="38">
        <f t="shared" si="54"/>
        <v>0</v>
      </c>
      <c r="BN37" s="38">
        <f t="shared" si="55"/>
        <v>0</v>
      </c>
      <c r="BO37" s="38">
        <f t="shared" si="24"/>
        <v>0</v>
      </c>
      <c r="BP37" s="38">
        <f>IF($C$13="Yes",IF(D37&gt;0,IFERROR(VLOOKUP(D37,HC4CC!$C:$G,$C$8+1,FALSE),0),0),0)</f>
        <v>0</v>
      </c>
      <c r="BQ37" s="38">
        <f t="shared" si="25"/>
        <v>0</v>
      </c>
      <c r="BR37" s="38">
        <f t="shared" si="26"/>
        <v>0</v>
      </c>
      <c r="BS37" s="18">
        <f t="shared" si="56"/>
        <v>0</v>
      </c>
      <c r="BT37" s="18">
        <f t="shared" si="57"/>
        <v>0</v>
      </c>
      <c r="BU37" s="18">
        <f t="shared" si="58"/>
        <v>0</v>
      </c>
      <c r="BV37" s="38" t="str">
        <f>IFERROR(VLOOKUP(B37,RateMatrix!D:E,2,FALSE),"")</f>
        <v/>
      </c>
      <c r="BW37" s="31"/>
      <c r="BX37" s="31"/>
      <c r="BY37" s="31"/>
    </row>
    <row r="38" spans="1:88" ht="13.5" customHeight="1" x14ac:dyDescent="0.35">
      <c r="C38" s="29"/>
      <c r="L38" s="38">
        <f t="shared" si="27"/>
        <v>0</v>
      </c>
      <c r="M38" s="38">
        <f t="shared" si="28"/>
        <v>0</v>
      </c>
      <c r="N38" s="38">
        <f t="shared" si="29"/>
        <v>0</v>
      </c>
      <c r="O38" s="38">
        <f t="shared" si="30"/>
        <v>0</v>
      </c>
      <c r="P38" s="38">
        <f>IFERROR(VLOOKUP($C$8&amp;"-"&amp;BV38,RateMatrix!A:DF,D38+10,FALSE),0)</f>
        <v>0</v>
      </c>
      <c r="Q38" s="38">
        <f>IF(ISBLANK(E38)=FALSE, VLOOKUP($C$8&amp;"-"&amp;BV38,RateMatrix!A:DF,E38+10,FALSE),0)</f>
        <v>0</v>
      </c>
      <c r="R38" s="38">
        <f>IF(ISBLANK(F38)=FALSE,VLOOKUP($C$8&amp;"-"&amp;BV38,RateMatrix!A:DF,F38+10,FALSE),0)</f>
        <v>0</v>
      </c>
      <c r="S38" s="38">
        <f>IF(ISBLANK(G38)=FALSE,VLOOKUP($C$8&amp;"-"&amp;BV38,RateMatrix!A:DF,G38+10,FALSE),0)</f>
        <v>0</v>
      </c>
      <c r="T38" s="38">
        <f>IF(ISBLANK(H38)=FALSE,VLOOKUP($C$8&amp;"-"&amp;$BV38,RateMatrix!$A:$DF,H38+10,FALSE),0)</f>
        <v>0</v>
      </c>
      <c r="U38" s="38">
        <f>IF(ISBLANK(I38)=FALSE,VLOOKUP($C$8&amp;"-"&amp;$BV38,RateMatrix!$A:$DF,I38+10,FALSE),0)</f>
        <v>0</v>
      </c>
      <c r="V38" s="38">
        <f>IF(ISBLANK(J38)=FALSE,VLOOKUP($C$8&amp;"-"&amp;$BV38,RateMatrix!$A:$DF,J38+10,FALSE),0)</f>
        <v>0</v>
      </c>
      <c r="W38" s="38">
        <f>IF(ISBLANK(K38)=FALSE,VLOOKUP($C$8&amp;"-"&amp;$BV38,RateMatrix!$A:$DF,K38+10,FALSE),0)</f>
        <v>0</v>
      </c>
      <c r="X38" s="38">
        <f t="shared" si="4"/>
        <v>0</v>
      </c>
      <c r="Y38" s="38">
        <f t="shared" si="31"/>
        <v>0</v>
      </c>
      <c r="Z38" s="38">
        <f t="shared" si="32"/>
        <v>0</v>
      </c>
      <c r="AA38" s="38">
        <f t="shared" si="33"/>
        <v>0</v>
      </c>
      <c r="AB38" s="38">
        <f t="shared" si="34"/>
        <v>0</v>
      </c>
      <c r="AC38" s="38">
        <f t="shared" si="35"/>
        <v>0</v>
      </c>
      <c r="AD38" s="38">
        <f t="shared" si="36"/>
        <v>0</v>
      </c>
      <c r="AE38" s="38">
        <f t="shared" si="37"/>
        <v>0</v>
      </c>
      <c r="AF38" s="38">
        <f t="shared" si="6"/>
        <v>0</v>
      </c>
      <c r="AG38" s="38">
        <f t="shared" si="38"/>
        <v>0</v>
      </c>
      <c r="AH38" s="38">
        <f t="shared" si="39"/>
        <v>0</v>
      </c>
      <c r="AI38" s="38">
        <f t="shared" si="40"/>
        <v>0</v>
      </c>
      <c r="AJ38" s="38">
        <f t="shared" si="41"/>
        <v>0</v>
      </c>
      <c r="AK38" s="38">
        <f t="shared" si="42"/>
        <v>0</v>
      </c>
      <c r="AL38" s="38">
        <f t="shared" si="43"/>
        <v>0</v>
      </c>
      <c r="AM38" s="38">
        <f t="shared" si="44"/>
        <v>0</v>
      </c>
      <c r="AN38" s="38">
        <f t="shared" si="45"/>
        <v>0</v>
      </c>
      <c r="AO38" s="38">
        <f t="shared" si="46"/>
        <v>0</v>
      </c>
      <c r="AP38" s="38">
        <f t="shared" si="47"/>
        <v>0</v>
      </c>
      <c r="AQ38" s="38">
        <f>IF(ISBLANK(D38)=FALSE,VLOOKUP($C$16,RateMatrix!A:DF,D38+10,FALSE),0)</f>
        <v>0</v>
      </c>
      <c r="AR38" s="38">
        <f>IFERROR(IF(ISBLANK(E38)=FALSE, VLOOKUP($C$16,RateMatrix!A:DF,E38+10,FALSE),0),0)</f>
        <v>0</v>
      </c>
      <c r="AS38" s="38">
        <f>IFERROR(IF(ISBLANK(F38)=FALSE, VLOOKUP($C$16,RateMatrix!A:DF,F38+10,FALSE),0),0)</f>
        <v>0</v>
      </c>
      <c r="AT38" s="38">
        <f>IF(ISBLANK(G38)=FALSE, VLOOKUP($C$16,RateMatrix!A:DF,G38+10,FALSE),0)</f>
        <v>0</v>
      </c>
      <c r="AU38" s="38">
        <f>IF(ISBLANK(H38)=FALSE, VLOOKUP($C$16,RateMatrix!$A:$DF,H38+10,FALSE),0)</f>
        <v>0</v>
      </c>
      <c r="AV38" s="38">
        <f>IF(ISBLANK(I38)=FALSE, VLOOKUP($C$16,RateMatrix!$A:$DF,I38+10,FALSE),0)</f>
        <v>0</v>
      </c>
      <c r="AW38" s="38">
        <f>IF(ISBLANK(J38)=FALSE, VLOOKUP($C$16,RateMatrix!$A:$DF,J38+10,FALSE),0)</f>
        <v>0</v>
      </c>
      <c r="AX38" s="38">
        <f>IF(ISBLANK(K38)=FALSE, VLOOKUP($C$16,RateMatrix!$A:$DF,K38+10,FALSE),0)</f>
        <v>0</v>
      </c>
      <c r="AY38" s="38">
        <f t="shared" si="11"/>
        <v>0</v>
      </c>
      <c r="AZ38" s="38">
        <f t="shared" si="12"/>
        <v>0</v>
      </c>
      <c r="BA38" s="38">
        <f t="shared" si="13"/>
        <v>0</v>
      </c>
      <c r="BB38" s="38">
        <f t="shared" si="14"/>
        <v>0</v>
      </c>
      <c r="BC38" s="38">
        <f t="shared" si="15"/>
        <v>0</v>
      </c>
      <c r="BD38" s="38">
        <f t="shared" si="16"/>
        <v>0</v>
      </c>
      <c r="BE38" s="38">
        <f t="shared" si="17"/>
        <v>0</v>
      </c>
      <c r="BF38" s="38">
        <f t="shared" si="18"/>
        <v>0</v>
      </c>
      <c r="BG38" s="38">
        <f t="shared" si="48"/>
        <v>0</v>
      </c>
      <c r="BH38" s="38">
        <f t="shared" si="49"/>
        <v>0</v>
      </c>
      <c r="BI38" s="38">
        <f t="shared" si="50"/>
        <v>0</v>
      </c>
      <c r="BJ38" s="38">
        <f t="shared" si="51"/>
        <v>0</v>
      </c>
      <c r="BK38" s="38">
        <f t="shared" si="52"/>
        <v>0</v>
      </c>
      <c r="BL38" s="38">
        <f t="shared" si="53"/>
        <v>0</v>
      </c>
      <c r="BM38" s="38">
        <f t="shared" si="54"/>
        <v>0</v>
      </c>
      <c r="BN38" s="38">
        <f t="shared" si="55"/>
        <v>0</v>
      </c>
      <c r="BO38" s="38">
        <f t="shared" si="24"/>
        <v>0</v>
      </c>
      <c r="BP38" s="38">
        <f>IF($C$13="Yes",IF(D38&gt;0,IFERROR(VLOOKUP(D38,HC4CC!$C:$G,$C$8+1,FALSE),0),0),0)</f>
        <v>0</v>
      </c>
      <c r="BQ38" s="38">
        <f t="shared" si="25"/>
        <v>0</v>
      </c>
      <c r="BR38" s="38">
        <f t="shared" si="26"/>
        <v>0</v>
      </c>
      <c r="BS38" s="18">
        <f t="shared" si="56"/>
        <v>0</v>
      </c>
      <c r="BT38" s="18">
        <f t="shared" si="57"/>
        <v>0</v>
      </c>
      <c r="BU38" s="18">
        <f t="shared" si="58"/>
        <v>0</v>
      </c>
      <c r="BV38" s="38" t="str">
        <f>IFERROR(VLOOKUP(B38,RateMatrix!D:E,2,FALSE),"")</f>
        <v/>
      </c>
      <c r="BW38" s="31"/>
      <c r="BX38" s="31"/>
      <c r="BY38" s="31"/>
    </row>
    <row r="39" spans="1:88" ht="13.5" customHeight="1" x14ac:dyDescent="0.35">
      <c r="C39" s="29"/>
      <c r="L39" s="38">
        <f t="shared" si="27"/>
        <v>0</v>
      </c>
      <c r="M39" s="38">
        <f t="shared" si="28"/>
        <v>0</v>
      </c>
      <c r="N39" s="38">
        <f t="shared" si="29"/>
        <v>0</v>
      </c>
      <c r="O39" s="38">
        <f t="shared" si="30"/>
        <v>0</v>
      </c>
      <c r="P39" s="38">
        <f>IFERROR(VLOOKUP($C$8&amp;"-"&amp;BV39,RateMatrix!A:DF,D39+10,FALSE),0)</f>
        <v>0</v>
      </c>
      <c r="Q39" s="38">
        <f>IF(ISBLANK(E39)=FALSE, VLOOKUP($C$8&amp;"-"&amp;BV39,RateMatrix!A:DF,E39+10,FALSE),0)</f>
        <v>0</v>
      </c>
      <c r="R39" s="38">
        <f>IF(ISBLANK(F39)=FALSE,VLOOKUP($C$8&amp;"-"&amp;BV39,RateMatrix!A:DF,F39+10,FALSE),0)</f>
        <v>0</v>
      </c>
      <c r="S39" s="38">
        <f>IF(ISBLANK(G39)=FALSE,VLOOKUP($C$8&amp;"-"&amp;BV39,RateMatrix!A:DF,G39+10,FALSE),0)</f>
        <v>0</v>
      </c>
      <c r="T39" s="38">
        <f>IF(ISBLANK(H39)=FALSE,VLOOKUP($C$8&amp;"-"&amp;$BV39,RateMatrix!$A:$DF,H39+10,FALSE),0)</f>
        <v>0</v>
      </c>
      <c r="U39" s="38">
        <f>IF(ISBLANK(I39)=FALSE,VLOOKUP($C$8&amp;"-"&amp;$BV39,RateMatrix!$A:$DF,I39+10,FALSE),0)</f>
        <v>0</v>
      </c>
      <c r="V39" s="38">
        <f>IF(ISBLANK(J39)=FALSE,VLOOKUP($C$8&amp;"-"&amp;$BV39,RateMatrix!$A:$DF,J39+10,FALSE),0)</f>
        <v>0</v>
      </c>
      <c r="W39" s="38">
        <f>IF(ISBLANK(K39)=FALSE,VLOOKUP($C$8&amp;"-"&amp;$BV39,RateMatrix!$A:$DF,K39+10,FALSE),0)</f>
        <v>0</v>
      </c>
      <c r="X39" s="38">
        <f t="shared" si="4"/>
        <v>0</v>
      </c>
      <c r="Y39" s="38">
        <f t="shared" si="31"/>
        <v>0</v>
      </c>
      <c r="Z39" s="38">
        <f t="shared" si="32"/>
        <v>0</v>
      </c>
      <c r="AA39" s="38">
        <f t="shared" si="33"/>
        <v>0</v>
      </c>
      <c r="AB39" s="38">
        <f t="shared" si="34"/>
        <v>0</v>
      </c>
      <c r="AC39" s="38">
        <f t="shared" si="35"/>
        <v>0</v>
      </c>
      <c r="AD39" s="38">
        <f t="shared" si="36"/>
        <v>0</v>
      </c>
      <c r="AE39" s="38">
        <f t="shared" si="37"/>
        <v>0</v>
      </c>
      <c r="AF39" s="38">
        <f t="shared" si="6"/>
        <v>0</v>
      </c>
      <c r="AG39" s="38">
        <f t="shared" si="38"/>
        <v>0</v>
      </c>
      <c r="AH39" s="38">
        <f t="shared" si="39"/>
        <v>0</v>
      </c>
      <c r="AI39" s="38">
        <f t="shared" si="40"/>
        <v>0</v>
      </c>
      <c r="AJ39" s="38">
        <f t="shared" si="41"/>
        <v>0</v>
      </c>
      <c r="AK39" s="38">
        <f t="shared" si="42"/>
        <v>0</v>
      </c>
      <c r="AL39" s="38">
        <f t="shared" si="43"/>
        <v>0</v>
      </c>
      <c r="AM39" s="38">
        <f t="shared" si="44"/>
        <v>0</v>
      </c>
      <c r="AN39" s="38">
        <f t="shared" si="45"/>
        <v>0</v>
      </c>
      <c r="AO39" s="38">
        <f t="shared" si="46"/>
        <v>0</v>
      </c>
      <c r="AP39" s="38">
        <f t="shared" si="47"/>
        <v>0</v>
      </c>
      <c r="AQ39" s="38">
        <f>IF(ISBLANK(D39)=FALSE,VLOOKUP($C$16,RateMatrix!A:DF,D39+10,FALSE),0)</f>
        <v>0</v>
      </c>
      <c r="AR39" s="38">
        <f>IFERROR(IF(ISBLANK(E39)=FALSE, VLOOKUP($C$16,RateMatrix!A:DF,E39+10,FALSE),0),0)</f>
        <v>0</v>
      </c>
      <c r="AS39" s="38">
        <f>IFERROR(IF(ISBLANK(F39)=FALSE, VLOOKUP($C$16,RateMatrix!A:DF,F39+10,FALSE),0),0)</f>
        <v>0</v>
      </c>
      <c r="AT39" s="38">
        <f>IF(ISBLANK(G39)=FALSE, VLOOKUP($C$16,RateMatrix!A:DF,G39+10,FALSE),0)</f>
        <v>0</v>
      </c>
      <c r="AU39" s="38">
        <f>IF(ISBLANK(H39)=FALSE, VLOOKUP($C$16,RateMatrix!$A:$DF,H39+10,FALSE),0)</f>
        <v>0</v>
      </c>
      <c r="AV39" s="38">
        <f>IF(ISBLANK(I39)=FALSE, VLOOKUP($C$16,RateMatrix!$A:$DF,I39+10,FALSE),0)</f>
        <v>0</v>
      </c>
      <c r="AW39" s="38">
        <f>IF(ISBLANK(J39)=FALSE, VLOOKUP($C$16,RateMatrix!$A:$DF,J39+10,FALSE),0)</f>
        <v>0</v>
      </c>
      <c r="AX39" s="38">
        <f>IF(ISBLANK(K39)=FALSE, VLOOKUP($C$16,RateMatrix!$A:$DF,K39+10,FALSE),0)</f>
        <v>0</v>
      </c>
      <c r="AY39" s="38">
        <f t="shared" si="11"/>
        <v>0</v>
      </c>
      <c r="AZ39" s="38">
        <f t="shared" si="12"/>
        <v>0</v>
      </c>
      <c r="BA39" s="38">
        <f t="shared" si="13"/>
        <v>0</v>
      </c>
      <c r="BB39" s="38">
        <f t="shared" si="14"/>
        <v>0</v>
      </c>
      <c r="BC39" s="38">
        <f t="shared" si="15"/>
        <v>0</v>
      </c>
      <c r="BD39" s="38">
        <f t="shared" si="16"/>
        <v>0</v>
      </c>
      <c r="BE39" s="38">
        <f t="shared" si="17"/>
        <v>0</v>
      </c>
      <c r="BF39" s="38">
        <f t="shared" si="18"/>
        <v>0</v>
      </c>
      <c r="BG39" s="38">
        <f t="shared" si="48"/>
        <v>0</v>
      </c>
      <c r="BH39" s="38">
        <f t="shared" si="49"/>
        <v>0</v>
      </c>
      <c r="BI39" s="38">
        <f t="shared" si="50"/>
        <v>0</v>
      </c>
      <c r="BJ39" s="38">
        <f t="shared" si="51"/>
        <v>0</v>
      </c>
      <c r="BK39" s="38">
        <f t="shared" si="52"/>
        <v>0</v>
      </c>
      <c r="BL39" s="38">
        <f t="shared" si="53"/>
        <v>0</v>
      </c>
      <c r="BM39" s="38">
        <f t="shared" si="54"/>
        <v>0</v>
      </c>
      <c r="BN39" s="38">
        <f t="shared" si="55"/>
        <v>0</v>
      </c>
      <c r="BO39" s="38">
        <f t="shared" si="24"/>
        <v>0</v>
      </c>
      <c r="BP39" s="38">
        <f>IF($C$13="Yes",IF(D39&gt;0,IFERROR(VLOOKUP(D39,HC4CC!$C:$G,$C$8+1,FALSE),0),0),0)</f>
        <v>0</v>
      </c>
      <c r="BQ39" s="38">
        <f t="shared" si="25"/>
        <v>0</v>
      </c>
      <c r="BR39" s="38">
        <f t="shared" si="26"/>
        <v>0</v>
      </c>
      <c r="BS39" s="18">
        <f t="shared" si="56"/>
        <v>0</v>
      </c>
      <c r="BT39" s="18">
        <f t="shared" si="57"/>
        <v>0</v>
      </c>
      <c r="BU39" s="18">
        <f t="shared" si="58"/>
        <v>0</v>
      </c>
      <c r="BV39" s="38" t="str">
        <f>IFERROR(VLOOKUP(B39,RateMatrix!D:E,2,FALSE),"")</f>
        <v/>
      </c>
      <c r="BW39" s="31"/>
      <c r="BX39" s="31"/>
      <c r="BY39" s="31"/>
    </row>
    <row r="40" spans="1:88" ht="13.5" customHeight="1" x14ac:dyDescent="0.35">
      <c r="C40" s="29"/>
      <c r="L40" s="38">
        <f t="shared" si="27"/>
        <v>0</v>
      </c>
      <c r="M40" s="38">
        <f t="shared" si="28"/>
        <v>0</v>
      </c>
      <c r="N40" s="38">
        <f t="shared" si="29"/>
        <v>0</v>
      </c>
      <c r="O40" s="38">
        <f t="shared" si="30"/>
        <v>0</v>
      </c>
      <c r="P40" s="38">
        <f>IFERROR(VLOOKUP($C$8&amp;"-"&amp;BV40,RateMatrix!A:DF,D40+10,FALSE),0)</f>
        <v>0</v>
      </c>
      <c r="Q40" s="38">
        <f>IF(ISBLANK(E40)=FALSE, VLOOKUP($C$8&amp;"-"&amp;BV40,RateMatrix!A:DF,E40+10,FALSE),0)</f>
        <v>0</v>
      </c>
      <c r="R40" s="38">
        <f>IF(ISBLANK(F40)=FALSE,VLOOKUP($C$8&amp;"-"&amp;BV40,RateMatrix!A:DF,F40+10,FALSE),0)</f>
        <v>0</v>
      </c>
      <c r="S40" s="38">
        <f>IF(ISBLANK(G40)=FALSE,VLOOKUP($C$8&amp;"-"&amp;BV40,RateMatrix!A:DF,G40+10,FALSE),0)</f>
        <v>0</v>
      </c>
      <c r="T40" s="38">
        <f>IF(ISBLANK(H40)=FALSE,VLOOKUP($C$8&amp;"-"&amp;$BV40,RateMatrix!$A:$DF,H40+10,FALSE),0)</f>
        <v>0</v>
      </c>
      <c r="U40" s="38">
        <f>IF(ISBLANK(I40)=FALSE,VLOOKUP($C$8&amp;"-"&amp;$BV40,RateMatrix!$A:$DF,I40+10,FALSE),0)</f>
        <v>0</v>
      </c>
      <c r="V40" s="38">
        <f>IF(ISBLANK(J40)=FALSE,VLOOKUP($C$8&amp;"-"&amp;$BV40,RateMatrix!$A:$DF,J40+10,FALSE),0)</f>
        <v>0</v>
      </c>
      <c r="W40" s="38">
        <f>IF(ISBLANK(K40)=FALSE,VLOOKUP($C$8&amp;"-"&amp;$BV40,RateMatrix!$A:$DF,K40+10,FALSE),0)</f>
        <v>0</v>
      </c>
      <c r="X40" s="38">
        <f t="shared" si="4"/>
        <v>0</v>
      </c>
      <c r="Y40" s="38">
        <f t="shared" si="31"/>
        <v>0</v>
      </c>
      <c r="Z40" s="38">
        <f t="shared" si="32"/>
        <v>0</v>
      </c>
      <c r="AA40" s="38">
        <f t="shared" si="33"/>
        <v>0</v>
      </c>
      <c r="AB40" s="38">
        <f t="shared" si="34"/>
        <v>0</v>
      </c>
      <c r="AC40" s="38">
        <f t="shared" si="35"/>
        <v>0</v>
      </c>
      <c r="AD40" s="38">
        <f t="shared" si="36"/>
        <v>0</v>
      </c>
      <c r="AE40" s="38">
        <f t="shared" si="37"/>
        <v>0</v>
      </c>
      <c r="AF40" s="38">
        <f t="shared" si="6"/>
        <v>0</v>
      </c>
      <c r="AG40" s="38">
        <f t="shared" si="38"/>
        <v>0</v>
      </c>
      <c r="AH40" s="38">
        <f t="shared" si="39"/>
        <v>0</v>
      </c>
      <c r="AI40" s="38">
        <f t="shared" si="40"/>
        <v>0</v>
      </c>
      <c r="AJ40" s="38">
        <f t="shared" si="41"/>
        <v>0</v>
      </c>
      <c r="AK40" s="38">
        <f t="shared" si="42"/>
        <v>0</v>
      </c>
      <c r="AL40" s="38">
        <f t="shared" si="43"/>
        <v>0</v>
      </c>
      <c r="AM40" s="38">
        <f t="shared" si="44"/>
        <v>0</v>
      </c>
      <c r="AN40" s="38">
        <f t="shared" si="45"/>
        <v>0</v>
      </c>
      <c r="AO40" s="38">
        <f t="shared" si="46"/>
        <v>0</v>
      </c>
      <c r="AP40" s="38">
        <f t="shared" si="47"/>
        <v>0</v>
      </c>
      <c r="AQ40" s="38">
        <f>IF(ISBLANK(D40)=FALSE,VLOOKUP($C$16,RateMatrix!A:DF,D40+10,FALSE),0)</f>
        <v>0</v>
      </c>
      <c r="AR40" s="38">
        <f>IFERROR(IF(ISBLANK(E40)=FALSE, VLOOKUP($C$16,RateMatrix!A:DF,E40+10,FALSE),0),0)</f>
        <v>0</v>
      </c>
      <c r="AS40" s="38">
        <f>IFERROR(IF(ISBLANK(F40)=FALSE, VLOOKUP($C$16,RateMatrix!A:DF,F40+10,FALSE),0),0)</f>
        <v>0</v>
      </c>
      <c r="AT40" s="38">
        <f>IF(ISBLANK(G40)=FALSE, VLOOKUP($C$16,RateMatrix!A:DF,G40+10,FALSE),0)</f>
        <v>0</v>
      </c>
      <c r="AU40" s="38">
        <f>IF(ISBLANK(H40)=FALSE, VLOOKUP($C$16,RateMatrix!$A:$DF,H40+10,FALSE),0)</f>
        <v>0</v>
      </c>
      <c r="AV40" s="38">
        <f>IF(ISBLANK(I40)=FALSE, VLOOKUP($C$16,RateMatrix!$A:$DF,I40+10,FALSE),0)</f>
        <v>0</v>
      </c>
      <c r="AW40" s="38">
        <f>IF(ISBLANK(J40)=FALSE, VLOOKUP($C$16,RateMatrix!$A:$DF,J40+10,FALSE),0)</f>
        <v>0</v>
      </c>
      <c r="AX40" s="38">
        <f>IF(ISBLANK(K40)=FALSE, VLOOKUP($C$16,RateMatrix!$A:$DF,K40+10,FALSE),0)</f>
        <v>0</v>
      </c>
      <c r="AY40" s="38">
        <f t="shared" si="11"/>
        <v>0</v>
      </c>
      <c r="AZ40" s="38">
        <f t="shared" si="12"/>
        <v>0</v>
      </c>
      <c r="BA40" s="38">
        <f t="shared" si="13"/>
        <v>0</v>
      </c>
      <c r="BB40" s="38">
        <f t="shared" si="14"/>
        <v>0</v>
      </c>
      <c r="BC40" s="38">
        <f t="shared" si="15"/>
        <v>0</v>
      </c>
      <c r="BD40" s="38">
        <f t="shared" si="16"/>
        <v>0</v>
      </c>
      <c r="BE40" s="38">
        <f t="shared" si="17"/>
        <v>0</v>
      </c>
      <c r="BF40" s="38">
        <f t="shared" si="18"/>
        <v>0</v>
      </c>
      <c r="BG40" s="38">
        <f t="shared" si="48"/>
        <v>0</v>
      </c>
      <c r="BH40" s="38">
        <f t="shared" si="49"/>
        <v>0</v>
      </c>
      <c r="BI40" s="38">
        <f t="shared" si="50"/>
        <v>0</v>
      </c>
      <c r="BJ40" s="38">
        <f t="shared" si="51"/>
        <v>0</v>
      </c>
      <c r="BK40" s="38">
        <f t="shared" si="52"/>
        <v>0</v>
      </c>
      <c r="BL40" s="38">
        <f t="shared" si="53"/>
        <v>0</v>
      </c>
      <c r="BM40" s="38">
        <f t="shared" si="54"/>
        <v>0</v>
      </c>
      <c r="BN40" s="38">
        <f t="shared" si="55"/>
        <v>0</v>
      </c>
      <c r="BO40" s="38">
        <f t="shared" si="24"/>
        <v>0</v>
      </c>
      <c r="BP40" s="38">
        <f>IF($C$13="Yes",IF(D40&gt;0,IFERROR(VLOOKUP(D40,HC4CC!$C:$G,$C$8+1,FALSE),0),0),0)</f>
        <v>0</v>
      </c>
      <c r="BQ40" s="38">
        <f t="shared" si="25"/>
        <v>0</v>
      </c>
      <c r="BR40" s="38">
        <f t="shared" si="26"/>
        <v>0</v>
      </c>
      <c r="BS40" s="18">
        <f t="shared" si="56"/>
        <v>0</v>
      </c>
      <c r="BT40" s="18">
        <f t="shared" si="57"/>
        <v>0</v>
      </c>
      <c r="BU40" s="18">
        <f t="shared" si="58"/>
        <v>0</v>
      </c>
      <c r="BV40" s="38" t="str">
        <f>IFERROR(VLOOKUP(B40,RateMatrix!D:E,2,FALSE),"")</f>
        <v/>
      </c>
      <c r="BW40" s="31"/>
      <c r="BX40" s="31"/>
      <c r="BY40" s="31"/>
    </row>
    <row r="41" spans="1:88" ht="13.5" customHeight="1" x14ac:dyDescent="0.35">
      <c r="L41" s="38">
        <f t="shared" si="27"/>
        <v>0</v>
      </c>
      <c r="M41" s="38">
        <f t="shared" si="28"/>
        <v>0</v>
      </c>
      <c r="N41" s="38">
        <f t="shared" si="29"/>
        <v>0</v>
      </c>
      <c r="O41" s="38">
        <f t="shared" si="30"/>
        <v>0</v>
      </c>
      <c r="P41" s="38">
        <f>IFERROR(VLOOKUP($C$8&amp;"-"&amp;BV41,RateMatrix!A:DF,D41+10,FALSE),0)</f>
        <v>0</v>
      </c>
      <c r="Q41" s="38">
        <f>IF(ISBLANK(E41)=FALSE, VLOOKUP($C$8&amp;"-"&amp;BV41,RateMatrix!A:DF,E41+10,FALSE),0)</f>
        <v>0</v>
      </c>
      <c r="R41" s="38">
        <f>IF(ISBLANK(F41)=FALSE,VLOOKUP($C$8&amp;"-"&amp;BV41,RateMatrix!A:DF,F41+10,FALSE),0)</f>
        <v>0</v>
      </c>
      <c r="S41" s="38">
        <f>IF(ISBLANK(G41)=FALSE,VLOOKUP($C$8&amp;"-"&amp;BV41,RateMatrix!A:DF,G41+10,FALSE),0)</f>
        <v>0</v>
      </c>
      <c r="T41" s="38">
        <f>IF(ISBLANK(H41)=FALSE,VLOOKUP($C$8&amp;"-"&amp;$BV41,RateMatrix!$A:$DF,H41+10,FALSE),0)</f>
        <v>0</v>
      </c>
      <c r="U41" s="38">
        <f>IF(ISBLANK(I41)=FALSE,VLOOKUP($C$8&amp;"-"&amp;$BV41,RateMatrix!$A:$DF,I41+10,FALSE),0)</f>
        <v>0</v>
      </c>
      <c r="V41" s="38">
        <f>IF(ISBLANK(J41)=FALSE,VLOOKUP($C$8&amp;"-"&amp;$BV41,RateMatrix!$A:$DF,J41+10,FALSE),0)</f>
        <v>0</v>
      </c>
      <c r="W41" s="38">
        <f>IF(ISBLANK(K41)=FALSE,VLOOKUP($C$8&amp;"-"&amp;$BV41,RateMatrix!$A:$DF,K41+10,FALSE),0)</f>
        <v>0</v>
      </c>
      <c r="X41" s="38">
        <f t="shared" si="4"/>
        <v>0</v>
      </c>
      <c r="Y41" s="38">
        <f t="shared" si="31"/>
        <v>0</v>
      </c>
      <c r="Z41" s="38">
        <f t="shared" si="32"/>
        <v>0</v>
      </c>
      <c r="AA41" s="38">
        <f t="shared" si="33"/>
        <v>0</v>
      </c>
      <c r="AB41" s="38">
        <f t="shared" si="34"/>
        <v>0</v>
      </c>
      <c r="AC41" s="38">
        <f t="shared" si="35"/>
        <v>0</v>
      </c>
      <c r="AD41" s="38">
        <f t="shared" si="36"/>
        <v>0</v>
      </c>
      <c r="AE41" s="38">
        <f t="shared" si="37"/>
        <v>0</v>
      </c>
      <c r="AF41" s="38">
        <f t="shared" si="6"/>
        <v>0</v>
      </c>
      <c r="AG41" s="38">
        <f t="shared" si="38"/>
        <v>0</v>
      </c>
      <c r="AH41" s="38">
        <f t="shared" si="39"/>
        <v>0</v>
      </c>
      <c r="AI41" s="38">
        <f t="shared" si="40"/>
        <v>0</v>
      </c>
      <c r="AJ41" s="38">
        <f t="shared" si="41"/>
        <v>0</v>
      </c>
      <c r="AK41" s="38">
        <f t="shared" si="42"/>
        <v>0</v>
      </c>
      <c r="AL41" s="38">
        <f t="shared" si="43"/>
        <v>0</v>
      </c>
      <c r="AM41" s="38">
        <f t="shared" si="44"/>
        <v>0</v>
      </c>
      <c r="AN41" s="38">
        <f t="shared" si="45"/>
        <v>0</v>
      </c>
      <c r="AO41" s="38">
        <f t="shared" si="46"/>
        <v>0</v>
      </c>
      <c r="AP41" s="38">
        <f t="shared" si="47"/>
        <v>0</v>
      </c>
      <c r="AQ41" s="38">
        <f>IF(ISBLANK(D41)=FALSE,VLOOKUP($C$16,RateMatrix!A:DF,D41+10,FALSE),0)</f>
        <v>0</v>
      </c>
      <c r="AR41" s="38">
        <f>IFERROR(IF(ISBLANK(E41)=FALSE, VLOOKUP($C$16,RateMatrix!A:DF,E41+10,FALSE),0),0)</f>
        <v>0</v>
      </c>
      <c r="AS41" s="38">
        <f>IFERROR(IF(ISBLANK(F41)=FALSE, VLOOKUP($C$16,RateMatrix!A:DF,F41+10,FALSE),0),0)</f>
        <v>0</v>
      </c>
      <c r="AT41" s="38">
        <f>IF(ISBLANK(G41)=FALSE, VLOOKUP($C$16,RateMatrix!A:DF,G41+10,FALSE),0)</f>
        <v>0</v>
      </c>
      <c r="AU41" s="38">
        <f>IF(ISBLANK(H41)=FALSE, VLOOKUP($C$16,RateMatrix!$A:$DF,H41+10,FALSE),0)</f>
        <v>0</v>
      </c>
      <c r="AV41" s="38">
        <f>IF(ISBLANK(I41)=FALSE, VLOOKUP($C$16,RateMatrix!$A:$DF,I41+10,FALSE),0)</f>
        <v>0</v>
      </c>
      <c r="AW41" s="38">
        <f>IF(ISBLANK(J41)=FALSE, VLOOKUP($C$16,RateMatrix!$A:$DF,J41+10,FALSE),0)</f>
        <v>0</v>
      </c>
      <c r="AX41" s="38">
        <f>IF(ISBLANK(K41)=FALSE, VLOOKUP($C$16,RateMatrix!$A:$DF,K41+10,FALSE),0)</f>
        <v>0</v>
      </c>
      <c r="AY41" s="38">
        <f t="shared" si="11"/>
        <v>0</v>
      </c>
      <c r="AZ41" s="38">
        <f t="shared" si="12"/>
        <v>0</v>
      </c>
      <c r="BA41" s="38">
        <f t="shared" si="13"/>
        <v>0</v>
      </c>
      <c r="BB41" s="38">
        <f t="shared" si="14"/>
        <v>0</v>
      </c>
      <c r="BC41" s="38">
        <f t="shared" si="15"/>
        <v>0</v>
      </c>
      <c r="BD41" s="38">
        <f t="shared" si="16"/>
        <v>0</v>
      </c>
      <c r="BE41" s="38">
        <f t="shared" si="17"/>
        <v>0</v>
      </c>
      <c r="BF41" s="38">
        <f t="shared" si="18"/>
        <v>0</v>
      </c>
      <c r="BG41" s="38">
        <f t="shared" si="48"/>
        <v>0</v>
      </c>
      <c r="BH41" s="38">
        <f t="shared" si="49"/>
        <v>0</v>
      </c>
      <c r="BI41" s="38">
        <f t="shared" si="50"/>
        <v>0</v>
      </c>
      <c r="BJ41" s="38">
        <f t="shared" si="51"/>
        <v>0</v>
      </c>
      <c r="BK41" s="38">
        <f t="shared" si="52"/>
        <v>0</v>
      </c>
      <c r="BL41" s="38">
        <f t="shared" si="53"/>
        <v>0</v>
      </c>
      <c r="BM41" s="38">
        <f t="shared" si="54"/>
        <v>0</v>
      </c>
      <c r="BN41" s="38">
        <f t="shared" si="55"/>
        <v>0</v>
      </c>
      <c r="BO41" s="38">
        <f t="shared" si="24"/>
        <v>0</v>
      </c>
      <c r="BP41" s="38">
        <f>IF($C$13="Yes",IF(D41&gt;0,IFERROR(VLOOKUP(D41,HC4CC!$C:$G,$C$8+1,FALSE),0),0),0)</f>
        <v>0</v>
      </c>
      <c r="BQ41" s="38">
        <f t="shared" si="25"/>
        <v>0</v>
      </c>
      <c r="BR41" s="38">
        <f t="shared" si="26"/>
        <v>0</v>
      </c>
      <c r="BS41" s="18">
        <f t="shared" si="56"/>
        <v>0</v>
      </c>
      <c r="BT41" s="18">
        <f t="shared" si="57"/>
        <v>0</v>
      </c>
      <c r="BU41" s="18">
        <f t="shared" si="58"/>
        <v>0</v>
      </c>
      <c r="BV41" s="38" t="str">
        <f>IFERROR(VLOOKUP(B41,RateMatrix!D:E,2,FALSE),"")</f>
        <v/>
      </c>
      <c r="BW41" s="31"/>
      <c r="BX41" s="31"/>
      <c r="BY41" s="31"/>
    </row>
    <row r="42" spans="1:88" ht="13.5" customHeight="1" x14ac:dyDescent="0.35">
      <c r="L42" s="38">
        <f t="shared" si="27"/>
        <v>0</v>
      </c>
      <c r="M42" s="38">
        <f t="shared" si="28"/>
        <v>0</v>
      </c>
      <c r="N42" s="38">
        <f t="shared" si="29"/>
        <v>0</v>
      </c>
      <c r="O42" s="38">
        <f t="shared" si="30"/>
        <v>0</v>
      </c>
      <c r="P42" s="38">
        <f>IFERROR(VLOOKUP($C$8&amp;"-"&amp;BV42,RateMatrix!A:DF,D42+10,FALSE),0)</f>
        <v>0</v>
      </c>
      <c r="Q42" s="38">
        <f>IF(ISBLANK(E42)=FALSE, VLOOKUP($C$8&amp;"-"&amp;BV42,RateMatrix!A:DF,E42+10,FALSE),0)</f>
        <v>0</v>
      </c>
      <c r="R42" s="38">
        <f>IF(ISBLANK(F42)=FALSE,VLOOKUP($C$8&amp;"-"&amp;BV42,RateMatrix!A:DF,F42+10,FALSE),0)</f>
        <v>0</v>
      </c>
      <c r="S42" s="38">
        <f>IF(ISBLANK(G42)=FALSE,VLOOKUP($C$8&amp;"-"&amp;BV42,RateMatrix!A:DF,G42+10,FALSE),0)</f>
        <v>0</v>
      </c>
      <c r="T42" s="38">
        <f>IF(ISBLANK(H42)=FALSE,VLOOKUP($C$8&amp;"-"&amp;$BV42,RateMatrix!$A:$DF,H42+10,FALSE),0)</f>
        <v>0</v>
      </c>
      <c r="U42" s="38">
        <f>IF(ISBLANK(I42)=FALSE,VLOOKUP($C$8&amp;"-"&amp;$BV42,RateMatrix!$A:$DF,I42+10,FALSE),0)</f>
        <v>0</v>
      </c>
      <c r="V42" s="38">
        <f>IF(ISBLANK(J42)=FALSE,VLOOKUP($C$8&amp;"-"&amp;$BV42,RateMatrix!$A:$DF,J42+10,FALSE),0)</f>
        <v>0</v>
      </c>
      <c r="W42" s="38">
        <f>IF(ISBLANK(K42)=FALSE,VLOOKUP($C$8&amp;"-"&amp;$BV42,RateMatrix!$A:$DF,K42+10,FALSE),0)</f>
        <v>0</v>
      </c>
      <c r="X42" s="38">
        <f t="shared" si="4"/>
        <v>0</v>
      </c>
      <c r="Y42" s="38">
        <f t="shared" si="31"/>
        <v>0</v>
      </c>
      <c r="Z42" s="38">
        <f t="shared" si="32"/>
        <v>0</v>
      </c>
      <c r="AA42" s="38">
        <f t="shared" si="33"/>
        <v>0</v>
      </c>
      <c r="AB42" s="38">
        <f t="shared" si="34"/>
        <v>0</v>
      </c>
      <c r="AC42" s="38">
        <f t="shared" si="35"/>
        <v>0</v>
      </c>
      <c r="AD42" s="38">
        <f t="shared" si="36"/>
        <v>0</v>
      </c>
      <c r="AE42" s="38">
        <f t="shared" si="37"/>
        <v>0</v>
      </c>
      <c r="AF42" s="38">
        <f t="shared" si="6"/>
        <v>0</v>
      </c>
      <c r="AG42" s="38">
        <f t="shared" si="38"/>
        <v>0</v>
      </c>
      <c r="AH42" s="38">
        <f t="shared" si="39"/>
        <v>0</v>
      </c>
      <c r="AI42" s="38">
        <f t="shared" si="40"/>
        <v>0</v>
      </c>
      <c r="AJ42" s="38">
        <f t="shared" si="41"/>
        <v>0</v>
      </c>
      <c r="AK42" s="38">
        <f t="shared" si="42"/>
        <v>0</v>
      </c>
      <c r="AL42" s="38">
        <f t="shared" si="43"/>
        <v>0</v>
      </c>
      <c r="AM42" s="38">
        <f t="shared" si="44"/>
        <v>0</v>
      </c>
      <c r="AN42" s="38">
        <f t="shared" si="45"/>
        <v>0</v>
      </c>
      <c r="AO42" s="38">
        <f t="shared" si="46"/>
        <v>0</v>
      </c>
      <c r="AP42" s="38">
        <f t="shared" si="47"/>
        <v>0</v>
      </c>
      <c r="AQ42" s="38">
        <f>IF(ISBLANK(D42)=FALSE,VLOOKUP($C$16,RateMatrix!A:DF,D42+10,FALSE),0)</f>
        <v>0</v>
      </c>
      <c r="AR42" s="38">
        <f>IFERROR(IF(ISBLANK(E42)=FALSE, VLOOKUP($C$16,RateMatrix!A:DF,E42+10,FALSE),0),0)</f>
        <v>0</v>
      </c>
      <c r="AS42" s="38">
        <f>IFERROR(IF(ISBLANK(F42)=FALSE, VLOOKUP($C$16,RateMatrix!A:DF,F42+10,FALSE),0),0)</f>
        <v>0</v>
      </c>
      <c r="AT42" s="38">
        <f>IF(ISBLANK(G42)=FALSE, VLOOKUP($C$16,RateMatrix!A:DF,G42+10,FALSE),0)</f>
        <v>0</v>
      </c>
      <c r="AU42" s="38">
        <f>IF(ISBLANK(H42)=FALSE, VLOOKUP($C$16,RateMatrix!$A:$DF,H42+10,FALSE),0)</f>
        <v>0</v>
      </c>
      <c r="AV42" s="38">
        <f>IF(ISBLANK(I42)=FALSE, VLOOKUP($C$16,RateMatrix!$A:$DF,I42+10,FALSE),0)</f>
        <v>0</v>
      </c>
      <c r="AW42" s="38">
        <f>IF(ISBLANK(J42)=FALSE, VLOOKUP($C$16,RateMatrix!$A:$DF,J42+10,FALSE),0)</f>
        <v>0</v>
      </c>
      <c r="AX42" s="38">
        <f>IF(ISBLANK(K42)=FALSE, VLOOKUP($C$16,RateMatrix!$A:$DF,K42+10,FALSE),0)</f>
        <v>0</v>
      </c>
      <c r="AY42" s="38">
        <f t="shared" si="11"/>
        <v>0</v>
      </c>
      <c r="AZ42" s="38">
        <f t="shared" si="12"/>
        <v>0</v>
      </c>
      <c r="BA42" s="38">
        <f t="shared" si="13"/>
        <v>0</v>
      </c>
      <c r="BB42" s="38">
        <f t="shared" si="14"/>
        <v>0</v>
      </c>
      <c r="BC42" s="38">
        <f t="shared" si="15"/>
        <v>0</v>
      </c>
      <c r="BD42" s="38">
        <f t="shared" si="16"/>
        <v>0</v>
      </c>
      <c r="BE42" s="38">
        <f t="shared" si="17"/>
        <v>0</v>
      </c>
      <c r="BF42" s="38">
        <f t="shared" si="18"/>
        <v>0</v>
      </c>
      <c r="BG42" s="38">
        <f t="shared" si="48"/>
        <v>0</v>
      </c>
      <c r="BH42" s="38">
        <f t="shared" si="49"/>
        <v>0</v>
      </c>
      <c r="BI42" s="38">
        <f t="shared" si="50"/>
        <v>0</v>
      </c>
      <c r="BJ42" s="38">
        <f t="shared" si="51"/>
        <v>0</v>
      </c>
      <c r="BK42" s="38">
        <f t="shared" si="52"/>
        <v>0</v>
      </c>
      <c r="BL42" s="38">
        <f t="shared" si="53"/>
        <v>0</v>
      </c>
      <c r="BM42" s="38">
        <f t="shared" si="54"/>
        <v>0</v>
      </c>
      <c r="BN42" s="38">
        <f t="shared" si="55"/>
        <v>0</v>
      </c>
      <c r="BO42" s="38">
        <f t="shared" si="24"/>
        <v>0</v>
      </c>
      <c r="BP42" s="38">
        <f>IF($C$13="Yes",IF(D42&gt;0,IFERROR(VLOOKUP(D42,HC4CC!$C:$G,$C$8+1,FALSE),0),0),0)</f>
        <v>0</v>
      </c>
      <c r="BQ42" s="38">
        <f t="shared" si="25"/>
        <v>0</v>
      </c>
      <c r="BR42" s="38">
        <f t="shared" si="26"/>
        <v>0</v>
      </c>
      <c r="BS42" s="18">
        <f t="shared" si="56"/>
        <v>0</v>
      </c>
      <c r="BT42" s="18">
        <f t="shared" si="57"/>
        <v>0</v>
      </c>
      <c r="BU42" s="18">
        <f t="shared" si="58"/>
        <v>0</v>
      </c>
      <c r="BV42" s="38" t="str">
        <f>IFERROR(VLOOKUP(B42,RateMatrix!D:E,2,FALSE),"")</f>
        <v/>
      </c>
      <c r="BW42" s="31"/>
      <c r="BX42" s="31"/>
      <c r="BY42" s="31"/>
    </row>
    <row r="43" spans="1:88" ht="13.5" customHeight="1" x14ac:dyDescent="0.35">
      <c r="L43" s="38">
        <f t="shared" si="27"/>
        <v>0</v>
      </c>
      <c r="M43" s="38">
        <f t="shared" si="28"/>
        <v>0</v>
      </c>
      <c r="N43" s="38">
        <f t="shared" si="29"/>
        <v>0</v>
      </c>
      <c r="O43" s="38">
        <f t="shared" si="30"/>
        <v>0</v>
      </c>
      <c r="P43" s="38">
        <f>IFERROR(VLOOKUP($C$8&amp;"-"&amp;BV43,RateMatrix!A:DF,D43+10,FALSE),0)</f>
        <v>0</v>
      </c>
      <c r="Q43" s="38">
        <f>IF(ISBLANK(E43)=FALSE, VLOOKUP($C$8&amp;"-"&amp;BV43,RateMatrix!A:DF,E43+10,FALSE),0)</f>
        <v>0</v>
      </c>
      <c r="R43" s="38">
        <f>IF(ISBLANK(F43)=FALSE,VLOOKUP($C$8&amp;"-"&amp;BV43,RateMatrix!A:DF,F43+10,FALSE),0)</f>
        <v>0</v>
      </c>
      <c r="S43" s="38">
        <f>IF(ISBLANK(G43)=FALSE,VLOOKUP($C$8&amp;"-"&amp;BV43,RateMatrix!A:DF,G43+10,FALSE),0)</f>
        <v>0</v>
      </c>
      <c r="T43" s="38">
        <f>IF(ISBLANK(H43)=FALSE,VLOOKUP($C$8&amp;"-"&amp;$BV43,RateMatrix!$A:$DF,H43+10,FALSE),0)</f>
        <v>0</v>
      </c>
      <c r="U43" s="38">
        <f>IF(ISBLANK(I43)=FALSE,VLOOKUP($C$8&amp;"-"&amp;$BV43,RateMatrix!$A:$DF,I43+10,FALSE),0)</f>
        <v>0</v>
      </c>
      <c r="V43" s="38">
        <f>IF(ISBLANK(J43)=FALSE,VLOOKUP($C$8&amp;"-"&amp;$BV43,RateMatrix!$A:$DF,J43+10,FALSE),0)</f>
        <v>0</v>
      </c>
      <c r="W43" s="38">
        <f>IF(ISBLANK(K43)=FALSE,VLOOKUP($C$8&amp;"-"&amp;$BV43,RateMatrix!$A:$DF,K43+10,FALSE),0)</f>
        <v>0</v>
      </c>
      <c r="X43" s="38">
        <f t="shared" si="4"/>
        <v>0</v>
      </c>
      <c r="Y43" s="38">
        <f t="shared" si="31"/>
        <v>0</v>
      </c>
      <c r="Z43" s="38">
        <f t="shared" si="32"/>
        <v>0</v>
      </c>
      <c r="AA43" s="38">
        <f t="shared" si="33"/>
        <v>0</v>
      </c>
      <c r="AB43" s="38">
        <f t="shared" si="34"/>
        <v>0</v>
      </c>
      <c r="AC43" s="38">
        <f t="shared" si="35"/>
        <v>0</v>
      </c>
      <c r="AD43" s="38">
        <f t="shared" si="36"/>
        <v>0</v>
      </c>
      <c r="AE43" s="38">
        <f t="shared" si="37"/>
        <v>0</v>
      </c>
      <c r="AF43" s="38">
        <f t="shared" si="6"/>
        <v>0</v>
      </c>
      <c r="AG43" s="38">
        <f t="shared" si="38"/>
        <v>0</v>
      </c>
      <c r="AH43" s="38">
        <f t="shared" si="39"/>
        <v>0</v>
      </c>
      <c r="AI43" s="38">
        <f t="shared" si="40"/>
        <v>0</v>
      </c>
      <c r="AJ43" s="38">
        <f t="shared" si="41"/>
        <v>0</v>
      </c>
      <c r="AK43" s="38">
        <f t="shared" si="42"/>
        <v>0</v>
      </c>
      <c r="AL43" s="38">
        <f t="shared" si="43"/>
        <v>0</v>
      </c>
      <c r="AM43" s="38">
        <f t="shared" si="44"/>
        <v>0</v>
      </c>
      <c r="AN43" s="38">
        <f t="shared" si="45"/>
        <v>0</v>
      </c>
      <c r="AO43" s="38">
        <f t="shared" si="46"/>
        <v>0</v>
      </c>
      <c r="AP43" s="38">
        <f t="shared" si="47"/>
        <v>0</v>
      </c>
      <c r="AQ43" s="38">
        <f>IF(ISBLANK(D43)=FALSE,VLOOKUP($C$16,RateMatrix!A:DF,D43+10,FALSE),0)</f>
        <v>0</v>
      </c>
      <c r="AR43" s="38">
        <f>IFERROR(IF(ISBLANK(E43)=FALSE, VLOOKUP($C$16,RateMatrix!A:DF,E43+10,FALSE),0),0)</f>
        <v>0</v>
      </c>
      <c r="AS43" s="38">
        <f>IFERROR(IF(ISBLANK(F43)=FALSE, VLOOKUP($C$16,RateMatrix!A:DF,F43+10,FALSE),0),0)</f>
        <v>0</v>
      </c>
      <c r="AT43" s="38">
        <f>IF(ISBLANK(G43)=FALSE, VLOOKUP($C$16,RateMatrix!A:DF,G43+10,FALSE),0)</f>
        <v>0</v>
      </c>
      <c r="AU43" s="38">
        <f>IF(ISBLANK(H43)=FALSE, VLOOKUP($C$16,RateMatrix!$A:$DF,H43+10,FALSE),0)</f>
        <v>0</v>
      </c>
      <c r="AV43" s="38">
        <f>IF(ISBLANK(I43)=FALSE, VLOOKUP($C$16,RateMatrix!$A:$DF,I43+10,FALSE),0)</f>
        <v>0</v>
      </c>
      <c r="AW43" s="38">
        <f>IF(ISBLANK(J43)=FALSE, VLOOKUP($C$16,RateMatrix!$A:$DF,J43+10,FALSE),0)</f>
        <v>0</v>
      </c>
      <c r="AX43" s="38">
        <f>IF(ISBLANK(K43)=FALSE, VLOOKUP($C$16,RateMatrix!$A:$DF,K43+10,FALSE),0)</f>
        <v>0</v>
      </c>
      <c r="AY43" s="38">
        <f t="shared" si="11"/>
        <v>0</v>
      </c>
      <c r="AZ43" s="38">
        <f t="shared" si="12"/>
        <v>0</v>
      </c>
      <c r="BA43" s="38">
        <f t="shared" si="13"/>
        <v>0</v>
      </c>
      <c r="BB43" s="38">
        <f t="shared" si="14"/>
        <v>0</v>
      </c>
      <c r="BC43" s="38">
        <f t="shared" si="15"/>
        <v>0</v>
      </c>
      <c r="BD43" s="38">
        <f t="shared" si="16"/>
        <v>0</v>
      </c>
      <c r="BE43" s="38">
        <f t="shared" si="17"/>
        <v>0</v>
      </c>
      <c r="BF43" s="38">
        <f t="shared" si="18"/>
        <v>0</v>
      </c>
      <c r="BG43" s="38">
        <f t="shared" si="48"/>
        <v>0</v>
      </c>
      <c r="BH43" s="38">
        <f t="shared" si="49"/>
        <v>0</v>
      </c>
      <c r="BI43" s="38">
        <f t="shared" si="50"/>
        <v>0</v>
      </c>
      <c r="BJ43" s="38">
        <f t="shared" si="51"/>
        <v>0</v>
      </c>
      <c r="BK43" s="38">
        <f t="shared" si="52"/>
        <v>0</v>
      </c>
      <c r="BL43" s="38">
        <f t="shared" si="53"/>
        <v>0</v>
      </c>
      <c r="BM43" s="38">
        <f t="shared" si="54"/>
        <v>0</v>
      </c>
      <c r="BN43" s="38">
        <f t="shared" si="55"/>
        <v>0</v>
      </c>
      <c r="BO43" s="38">
        <f t="shared" si="24"/>
        <v>0</v>
      </c>
      <c r="BP43" s="38">
        <f>IF($C$13="Yes",IF(D43&gt;0,IFERROR(VLOOKUP(D43,HC4CC!$C:$G,$C$8+1,FALSE),0),0),0)</f>
        <v>0</v>
      </c>
      <c r="BQ43" s="38">
        <f t="shared" si="25"/>
        <v>0</v>
      </c>
      <c r="BR43" s="38">
        <f t="shared" si="26"/>
        <v>0</v>
      </c>
      <c r="BS43" s="18">
        <f t="shared" si="56"/>
        <v>0</v>
      </c>
      <c r="BT43" s="18">
        <f t="shared" si="57"/>
        <v>0</v>
      </c>
      <c r="BU43" s="18">
        <f t="shared" si="58"/>
        <v>0</v>
      </c>
      <c r="BV43" s="38" t="str">
        <f>IFERROR(VLOOKUP(B43,RateMatrix!D:E,2,FALSE),"")</f>
        <v/>
      </c>
      <c r="BW43" s="31"/>
      <c r="BX43" s="31"/>
      <c r="BY43" s="31"/>
    </row>
    <row r="44" spans="1:88" ht="13.5" customHeight="1" x14ac:dyDescent="0.35">
      <c r="L44" s="38">
        <f t="shared" si="27"/>
        <v>0</v>
      </c>
      <c r="M44" s="38">
        <f t="shared" si="28"/>
        <v>0</v>
      </c>
      <c r="N44" s="38">
        <f t="shared" si="29"/>
        <v>0</v>
      </c>
      <c r="O44" s="38">
        <f t="shared" si="30"/>
        <v>0</v>
      </c>
      <c r="P44" s="38">
        <f>IFERROR(VLOOKUP($C$8&amp;"-"&amp;BV44,RateMatrix!A:DF,D44+10,FALSE),0)</f>
        <v>0</v>
      </c>
      <c r="Q44" s="38">
        <f>IF(ISBLANK(E44)=FALSE, VLOOKUP($C$8&amp;"-"&amp;BV44,RateMatrix!A:DF,E44+10,FALSE),0)</f>
        <v>0</v>
      </c>
      <c r="R44" s="38">
        <f>IF(ISBLANK(F44)=FALSE,VLOOKUP($C$8&amp;"-"&amp;BV44,RateMatrix!A:DF,F44+10,FALSE),0)</f>
        <v>0</v>
      </c>
      <c r="S44" s="38">
        <f>IF(ISBLANK(G44)=FALSE,VLOOKUP($C$8&amp;"-"&amp;BV44,RateMatrix!A:DF,G44+10,FALSE),0)</f>
        <v>0</v>
      </c>
      <c r="T44" s="38">
        <f>IF(ISBLANK(H44)=FALSE,VLOOKUP($C$8&amp;"-"&amp;$BV44,RateMatrix!$A:$DF,H44+10,FALSE),0)</f>
        <v>0</v>
      </c>
      <c r="U44" s="38">
        <f>IF(ISBLANK(I44)=FALSE,VLOOKUP($C$8&amp;"-"&amp;$BV44,RateMatrix!$A:$DF,I44+10,FALSE),0)</f>
        <v>0</v>
      </c>
      <c r="V44" s="38">
        <f>IF(ISBLANK(J44)=FALSE,VLOOKUP($C$8&amp;"-"&amp;$BV44,RateMatrix!$A:$DF,J44+10,FALSE),0)</f>
        <v>0</v>
      </c>
      <c r="W44" s="38">
        <f>IF(ISBLANK(K44)=FALSE,VLOOKUP($C$8&amp;"-"&amp;$BV44,RateMatrix!$A:$DF,K44+10,FALSE),0)</f>
        <v>0</v>
      </c>
      <c r="X44" s="38">
        <f t="shared" si="4"/>
        <v>0</v>
      </c>
      <c r="Y44" s="38">
        <f t="shared" si="31"/>
        <v>0</v>
      </c>
      <c r="Z44" s="38">
        <f t="shared" si="32"/>
        <v>0</v>
      </c>
      <c r="AA44" s="38">
        <f t="shared" si="33"/>
        <v>0</v>
      </c>
      <c r="AB44" s="38">
        <f t="shared" si="34"/>
        <v>0</v>
      </c>
      <c r="AC44" s="38">
        <f t="shared" si="35"/>
        <v>0</v>
      </c>
      <c r="AD44" s="38">
        <f t="shared" si="36"/>
        <v>0</v>
      </c>
      <c r="AE44" s="38">
        <f t="shared" si="37"/>
        <v>0</v>
      </c>
      <c r="AF44" s="38">
        <f t="shared" si="6"/>
        <v>0</v>
      </c>
      <c r="AG44" s="38">
        <f t="shared" si="38"/>
        <v>0</v>
      </c>
      <c r="AH44" s="38">
        <f t="shared" si="39"/>
        <v>0</v>
      </c>
      <c r="AI44" s="38">
        <f t="shared" si="40"/>
        <v>0</v>
      </c>
      <c r="AJ44" s="38">
        <f t="shared" si="41"/>
        <v>0</v>
      </c>
      <c r="AK44" s="38">
        <f t="shared" si="42"/>
        <v>0</v>
      </c>
      <c r="AL44" s="38">
        <f t="shared" si="43"/>
        <v>0</v>
      </c>
      <c r="AM44" s="38">
        <f t="shared" si="44"/>
        <v>0</v>
      </c>
      <c r="AN44" s="38">
        <f t="shared" si="45"/>
        <v>0</v>
      </c>
      <c r="AO44" s="38">
        <f t="shared" si="46"/>
        <v>0</v>
      </c>
      <c r="AP44" s="38">
        <f t="shared" si="47"/>
        <v>0</v>
      </c>
      <c r="AQ44" s="38">
        <f>IF(ISBLANK(D44)=FALSE,VLOOKUP($C$16,RateMatrix!A:DF,D44+10,FALSE),0)</f>
        <v>0</v>
      </c>
      <c r="AR44" s="38">
        <f>IFERROR(IF(ISBLANK(E44)=FALSE, VLOOKUP($C$16,RateMatrix!A:DF,E44+10,FALSE),0),0)</f>
        <v>0</v>
      </c>
      <c r="AS44" s="38">
        <f>IFERROR(IF(ISBLANK(F44)=FALSE, VLOOKUP($C$16,RateMatrix!A:DF,F44+10,FALSE),0),0)</f>
        <v>0</v>
      </c>
      <c r="AT44" s="38">
        <f>IF(ISBLANK(G44)=FALSE, VLOOKUP($C$16,RateMatrix!A:DF,G44+10,FALSE),0)</f>
        <v>0</v>
      </c>
      <c r="AU44" s="38">
        <f>IF(ISBLANK(H44)=FALSE, VLOOKUP($C$16,RateMatrix!$A:$DF,H44+10,FALSE),0)</f>
        <v>0</v>
      </c>
      <c r="AV44" s="38">
        <f>IF(ISBLANK(I44)=FALSE, VLOOKUP($C$16,RateMatrix!$A:$DF,I44+10,FALSE),0)</f>
        <v>0</v>
      </c>
      <c r="AW44" s="38">
        <f>IF(ISBLANK(J44)=FALSE, VLOOKUP($C$16,RateMatrix!$A:$DF,J44+10,FALSE),0)</f>
        <v>0</v>
      </c>
      <c r="AX44" s="38">
        <f>IF(ISBLANK(K44)=FALSE, VLOOKUP($C$16,RateMatrix!$A:$DF,K44+10,FALSE),0)</f>
        <v>0</v>
      </c>
      <c r="AY44" s="38">
        <f t="shared" si="11"/>
        <v>0</v>
      </c>
      <c r="AZ44" s="38">
        <f t="shared" si="12"/>
        <v>0</v>
      </c>
      <c r="BA44" s="38">
        <f t="shared" si="13"/>
        <v>0</v>
      </c>
      <c r="BB44" s="38">
        <f t="shared" si="14"/>
        <v>0</v>
      </c>
      <c r="BC44" s="38">
        <f t="shared" si="15"/>
        <v>0</v>
      </c>
      <c r="BD44" s="38">
        <f t="shared" si="16"/>
        <v>0</v>
      </c>
      <c r="BE44" s="38">
        <f t="shared" si="17"/>
        <v>0</v>
      </c>
      <c r="BF44" s="38">
        <f t="shared" si="18"/>
        <v>0</v>
      </c>
      <c r="BG44" s="38">
        <f t="shared" si="48"/>
        <v>0</v>
      </c>
      <c r="BH44" s="38">
        <f t="shared" si="49"/>
        <v>0</v>
      </c>
      <c r="BI44" s="38">
        <f t="shared" si="50"/>
        <v>0</v>
      </c>
      <c r="BJ44" s="38">
        <f t="shared" si="51"/>
        <v>0</v>
      </c>
      <c r="BK44" s="38">
        <f t="shared" si="52"/>
        <v>0</v>
      </c>
      <c r="BL44" s="38">
        <f t="shared" si="53"/>
        <v>0</v>
      </c>
      <c r="BM44" s="38">
        <f t="shared" si="54"/>
        <v>0</v>
      </c>
      <c r="BN44" s="38">
        <f t="shared" si="55"/>
        <v>0</v>
      </c>
      <c r="BO44" s="38">
        <f t="shared" si="24"/>
        <v>0</v>
      </c>
      <c r="BP44" s="38">
        <f>IF($C$13="Yes",IF(D44&gt;0,IFERROR(VLOOKUP(D44,HC4CC!$C:$G,$C$8+1,FALSE),0),0),0)</f>
        <v>0</v>
      </c>
      <c r="BQ44" s="38">
        <f t="shared" si="25"/>
        <v>0</v>
      </c>
      <c r="BR44" s="38">
        <f t="shared" si="26"/>
        <v>0</v>
      </c>
      <c r="BS44" s="18">
        <f t="shared" si="56"/>
        <v>0</v>
      </c>
      <c r="BT44" s="18">
        <f t="shared" si="57"/>
        <v>0</v>
      </c>
      <c r="BU44" s="18">
        <f t="shared" si="58"/>
        <v>0</v>
      </c>
      <c r="BV44" s="38" t="str">
        <f>IFERROR(VLOOKUP(B44,RateMatrix!D:E,2,FALSE),"")</f>
        <v/>
      </c>
      <c r="BW44" s="31"/>
      <c r="BX44" s="31"/>
      <c r="BY44" s="31"/>
    </row>
    <row r="45" spans="1:88" ht="13.5" customHeight="1" x14ac:dyDescent="0.35">
      <c r="L45" s="38">
        <f t="shared" si="27"/>
        <v>0</v>
      </c>
      <c r="M45" s="38">
        <f t="shared" si="28"/>
        <v>0</v>
      </c>
      <c r="N45" s="38">
        <f t="shared" si="29"/>
        <v>0</v>
      </c>
      <c r="O45" s="38">
        <f t="shared" si="30"/>
        <v>0</v>
      </c>
      <c r="P45" s="38">
        <f>IFERROR(VLOOKUP($C$8&amp;"-"&amp;BV45,RateMatrix!A:DF,D45+10,FALSE),0)</f>
        <v>0</v>
      </c>
      <c r="Q45" s="38">
        <f>IF(ISBLANK(E45)=FALSE, VLOOKUP($C$8&amp;"-"&amp;BV45,RateMatrix!A:DF,E45+10,FALSE),0)</f>
        <v>0</v>
      </c>
      <c r="R45" s="38">
        <f>IF(ISBLANK(F45)=FALSE,VLOOKUP($C$8&amp;"-"&amp;BV45,RateMatrix!A:DF,F45+10,FALSE),0)</f>
        <v>0</v>
      </c>
      <c r="S45" s="38">
        <f>IF(ISBLANK(G45)=FALSE,VLOOKUP($C$8&amp;"-"&amp;BV45,RateMatrix!A:DF,G45+10,FALSE),0)</f>
        <v>0</v>
      </c>
      <c r="T45" s="38">
        <f>IF(ISBLANK(H45)=FALSE,VLOOKUP($C$8&amp;"-"&amp;$BV45,RateMatrix!$A:$DF,H45+10,FALSE),0)</f>
        <v>0</v>
      </c>
      <c r="U45" s="38">
        <f>IF(ISBLANK(I45)=FALSE,VLOOKUP($C$8&amp;"-"&amp;$BV45,RateMatrix!$A:$DF,I45+10,FALSE),0)</f>
        <v>0</v>
      </c>
      <c r="V45" s="38">
        <f>IF(ISBLANK(J45)=FALSE,VLOOKUP($C$8&amp;"-"&amp;$BV45,RateMatrix!$A:$DF,J45+10,FALSE),0)</f>
        <v>0</v>
      </c>
      <c r="W45" s="38">
        <f>IF(ISBLANK(K45)=FALSE,VLOOKUP($C$8&amp;"-"&amp;$BV45,RateMatrix!$A:$DF,K45+10,FALSE),0)</f>
        <v>0</v>
      </c>
      <c r="X45" s="38">
        <f t="shared" si="4"/>
        <v>0</v>
      </c>
      <c r="Y45" s="38">
        <f t="shared" si="31"/>
        <v>0</v>
      </c>
      <c r="Z45" s="38">
        <f t="shared" si="32"/>
        <v>0</v>
      </c>
      <c r="AA45" s="38">
        <f t="shared" si="33"/>
        <v>0</v>
      </c>
      <c r="AB45" s="38">
        <f t="shared" si="34"/>
        <v>0</v>
      </c>
      <c r="AC45" s="38">
        <f t="shared" si="35"/>
        <v>0</v>
      </c>
      <c r="AD45" s="38">
        <f t="shared" si="36"/>
        <v>0</v>
      </c>
      <c r="AE45" s="38">
        <f t="shared" si="37"/>
        <v>0</v>
      </c>
      <c r="AF45" s="38">
        <f t="shared" si="6"/>
        <v>0</v>
      </c>
      <c r="AG45" s="38">
        <f t="shared" si="38"/>
        <v>0</v>
      </c>
      <c r="AH45" s="38">
        <f t="shared" si="39"/>
        <v>0</v>
      </c>
      <c r="AI45" s="38">
        <f t="shared" si="40"/>
        <v>0</v>
      </c>
      <c r="AJ45" s="38">
        <f t="shared" si="41"/>
        <v>0</v>
      </c>
      <c r="AK45" s="38">
        <f t="shared" si="42"/>
        <v>0</v>
      </c>
      <c r="AL45" s="38">
        <f t="shared" si="43"/>
        <v>0</v>
      </c>
      <c r="AM45" s="38">
        <f t="shared" si="44"/>
        <v>0</v>
      </c>
      <c r="AN45" s="38">
        <f t="shared" si="45"/>
        <v>0</v>
      </c>
      <c r="AO45" s="38">
        <f t="shared" si="46"/>
        <v>0</v>
      </c>
      <c r="AP45" s="38">
        <f t="shared" si="47"/>
        <v>0</v>
      </c>
      <c r="AQ45" s="38">
        <f>IF(ISBLANK(D45)=FALSE,VLOOKUP($C$16,RateMatrix!A:DF,D45+10,FALSE),0)</f>
        <v>0</v>
      </c>
      <c r="AR45" s="38">
        <f>IFERROR(IF(ISBLANK(E45)=FALSE, VLOOKUP($C$16,RateMatrix!A:DF,E45+10,FALSE),0),0)</f>
        <v>0</v>
      </c>
      <c r="AS45" s="38">
        <f>IFERROR(IF(ISBLANK(F45)=FALSE, VLOOKUP($C$16,RateMatrix!A:DF,F45+10,FALSE),0),0)</f>
        <v>0</v>
      </c>
      <c r="AT45" s="38">
        <f>IF(ISBLANK(G45)=FALSE, VLOOKUP($C$16,RateMatrix!A:DF,G45+10,FALSE),0)</f>
        <v>0</v>
      </c>
      <c r="AU45" s="38">
        <f>IF(ISBLANK(H45)=FALSE, VLOOKUP($C$16,RateMatrix!$A:$DF,H45+10,FALSE),0)</f>
        <v>0</v>
      </c>
      <c r="AV45" s="38">
        <f>IF(ISBLANK(I45)=FALSE, VLOOKUP($C$16,RateMatrix!$A:$DF,I45+10,FALSE),0)</f>
        <v>0</v>
      </c>
      <c r="AW45" s="38">
        <f>IF(ISBLANK(J45)=FALSE, VLOOKUP($C$16,RateMatrix!$A:$DF,J45+10,FALSE),0)</f>
        <v>0</v>
      </c>
      <c r="AX45" s="38">
        <f>IF(ISBLANK(K45)=FALSE, VLOOKUP($C$16,RateMatrix!$A:$DF,K45+10,FALSE),0)</f>
        <v>0</v>
      </c>
      <c r="AY45" s="38">
        <f t="shared" si="11"/>
        <v>0</v>
      </c>
      <c r="AZ45" s="38">
        <f t="shared" si="12"/>
        <v>0</v>
      </c>
      <c r="BA45" s="38">
        <f t="shared" si="13"/>
        <v>0</v>
      </c>
      <c r="BB45" s="38">
        <f t="shared" si="14"/>
        <v>0</v>
      </c>
      <c r="BC45" s="38">
        <f t="shared" si="15"/>
        <v>0</v>
      </c>
      <c r="BD45" s="38">
        <f t="shared" si="16"/>
        <v>0</v>
      </c>
      <c r="BE45" s="38">
        <f t="shared" si="17"/>
        <v>0</v>
      </c>
      <c r="BF45" s="38">
        <f t="shared" si="18"/>
        <v>0</v>
      </c>
      <c r="BG45" s="38">
        <f t="shared" si="48"/>
        <v>0</v>
      </c>
      <c r="BH45" s="38">
        <f t="shared" si="49"/>
        <v>0</v>
      </c>
      <c r="BI45" s="38">
        <f t="shared" si="50"/>
        <v>0</v>
      </c>
      <c r="BJ45" s="38">
        <f t="shared" si="51"/>
        <v>0</v>
      </c>
      <c r="BK45" s="38">
        <f t="shared" si="52"/>
        <v>0</v>
      </c>
      <c r="BL45" s="38">
        <f t="shared" si="53"/>
        <v>0</v>
      </c>
      <c r="BM45" s="38">
        <f t="shared" si="54"/>
        <v>0</v>
      </c>
      <c r="BN45" s="38">
        <f t="shared" si="55"/>
        <v>0</v>
      </c>
      <c r="BO45" s="38">
        <f t="shared" si="24"/>
        <v>0</v>
      </c>
      <c r="BP45" s="38">
        <f>IF($C$13="Yes",IF(D45&gt;0,IFERROR(VLOOKUP(D45,HC4CC!$C:$G,$C$8+1,FALSE),0),0),0)</f>
        <v>0</v>
      </c>
      <c r="BQ45" s="38">
        <f t="shared" si="25"/>
        <v>0</v>
      </c>
      <c r="BR45" s="38">
        <f t="shared" si="26"/>
        <v>0</v>
      </c>
      <c r="BS45" s="18">
        <f t="shared" si="56"/>
        <v>0</v>
      </c>
      <c r="BT45" s="18">
        <f t="shared" si="57"/>
        <v>0</v>
      </c>
      <c r="BU45" s="18">
        <f t="shared" si="58"/>
        <v>0</v>
      </c>
      <c r="BV45" s="38" t="str">
        <f>IFERROR(VLOOKUP(B45,RateMatrix!D:E,2,FALSE),"")</f>
        <v/>
      </c>
      <c r="BW45" s="31"/>
      <c r="BX45" s="31"/>
      <c r="BY45" s="31"/>
    </row>
    <row r="46" spans="1:88" ht="13.5" customHeight="1" x14ac:dyDescent="0.35">
      <c r="L46" s="38">
        <f t="shared" si="27"/>
        <v>0</v>
      </c>
      <c r="M46" s="38">
        <f t="shared" si="28"/>
        <v>0</v>
      </c>
      <c r="N46" s="38">
        <f t="shared" si="29"/>
        <v>0</v>
      </c>
      <c r="O46" s="38">
        <f t="shared" si="30"/>
        <v>0</v>
      </c>
      <c r="P46" s="38">
        <f>IFERROR(VLOOKUP($C$8&amp;"-"&amp;BV46,RateMatrix!A:DF,D46+10,FALSE),0)</f>
        <v>0</v>
      </c>
      <c r="Q46" s="38">
        <f>IF(ISBLANK(E46)=FALSE, VLOOKUP($C$8&amp;"-"&amp;BV46,RateMatrix!A:DF,E46+10,FALSE),0)</f>
        <v>0</v>
      </c>
      <c r="R46" s="38">
        <f>IF(ISBLANK(F46)=FALSE,VLOOKUP($C$8&amp;"-"&amp;BV46,RateMatrix!A:DF,F46+10,FALSE),0)</f>
        <v>0</v>
      </c>
      <c r="S46" s="38">
        <f>IF(ISBLANK(G46)=FALSE,VLOOKUP($C$8&amp;"-"&amp;BV46,RateMatrix!A:DF,G46+10,FALSE),0)</f>
        <v>0</v>
      </c>
      <c r="T46" s="38">
        <f>IF(ISBLANK(H46)=FALSE,VLOOKUP($C$8&amp;"-"&amp;$BV46,RateMatrix!$A:$DF,H46+10,FALSE),0)</f>
        <v>0</v>
      </c>
      <c r="U46" s="38">
        <f>IF(ISBLANK(I46)=FALSE,VLOOKUP($C$8&amp;"-"&amp;$BV46,RateMatrix!$A:$DF,I46+10,FALSE),0)</f>
        <v>0</v>
      </c>
      <c r="V46" s="38">
        <f>IF(ISBLANK(J46)=FALSE,VLOOKUP($C$8&amp;"-"&amp;$BV46,RateMatrix!$A:$DF,J46+10,FALSE),0)</f>
        <v>0</v>
      </c>
      <c r="W46" s="38">
        <f>IF(ISBLANK(K46)=FALSE,VLOOKUP($C$8&amp;"-"&amp;$BV46,RateMatrix!$A:$DF,K46+10,FALSE),0)</f>
        <v>0</v>
      </c>
      <c r="X46" s="38">
        <f t="shared" si="4"/>
        <v>0</v>
      </c>
      <c r="Y46" s="38">
        <f t="shared" si="31"/>
        <v>0</v>
      </c>
      <c r="Z46" s="38">
        <f t="shared" si="32"/>
        <v>0</v>
      </c>
      <c r="AA46" s="38">
        <f t="shared" si="33"/>
        <v>0</v>
      </c>
      <c r="AB46" s="38">
        <f t="shared" si="34"/>
        <v>0</v>
      </c>
      <c r="AC46" s="38">
        <f t="shared" si="35"/>
        <v>0</v>
      </c>
      <c r="AD46" s="38">
        <f t="shared" si="36"/>
        <v>0</v>
      </c>
      <c r="AE46" s="38">
        <f t="shared" si="37"/>
        <v>0</v>
      </c>
      <c r="AF46" s="38">
        <f t="shared" si="6"/>
        <v>0</v>
      </c>
      <c r="AG46" s="38">
        <f t="shared" si="38"/>
        <v>0</v>
      </c>
      <c r="AH46" s="38">
        <f t="shared" si="39"/>
        <v>0</v>
      </c>
      <c r="AI46" s="38">
        <f t="shared" si="40"/>
        <v>0</v>
      </c>
      <c r="AJ46" s="38">
        <f t="shared" si="41"/>
        <v>0</v>
      </c>
      <c r="AK46" s="38">
        <f t="shared" si="42"/>
        <v>0</v>
      </c>
      <c r="AL46" s="38">
        <f t="shared" si="43"/>
        <v>0</v>
      </c>
      <c r="AM46" s="38">
        <f t="shared" si="44"/>
        <v>0</v>
      </c>
      <c r="AN46" s="38">
        <f t="shared" si="45"/>
        <v>0</v>
      </c>
      <c r="AO46" s="38">
        <f t="shared" si="46"/>
        <v>0</v>
      </c>
      <c r="AP46" s="38">
        <f t="shared" si="47"/>
        <v>0</v>
      </c>
      <c r="AQ46" s="38">
        <f>IF(ISBLANK(D46)=FALSE,VLOOKUP($C$16,RateMatrix!A:DF,D46+10,FALSE),0)</f>
        <v>0</v>
      </c>
      <c r="AR46" s="38">
        <f>IFERROR(IF(ISBLANK(E46)=FALSE, VLOOKUP($C$16,RateMatrix!A:DF,E46+10,FALSE),0),0)</f>
        <v>0</v>
      </c>
      <c r="AS46" s="38">
        <f>IFERROR(IF(ISBLANK(F46)=FALSE, VLOOKUP($C$16,RateMatrix!A:DF,F46+10,FALSE),0),0)</f>
        <v>0</v>
      </c>
      <c r="AT46" s="38">
        <f>IF(ISBLANK(G46)=FALSE, VLOOKUP($C$16,RateMatrix!A:DF,G46+10,FALSE),0)</f>
        <v>0</v>
      </c>
      <c r="AU46" s="38">
        <f>IF(ISBLANK(H46)=FALSE, VLOOKUP($C$16,RateMatrix!$A:$DF,H46+10,FALSE),0)</f>
        <v>0</v>
      </c>
      <c r="AV46" s="38">
        <f>IF(ISBLANK(I46)=FALSE, VLOOKUP($C$16,RateMatrix!$A:$DF,I46+10,FALSE),0)</f>
        <v>0</v>
      </c>
      <c r="AW46" s="38">
        <f>IF(ISBLANK(J46)=FALSE, VLOOKUP($C$16,RateMatrix!$A:$DF,J46+10,FALSE),0)</f>
        <v>0</v>
      </c>
      <c r="AX46" s="38">
        <f>IF(ISBLANK(K46)=FALSE, VLOOKUP($C$16,RateMatrix!$A:$DF,K46+10,FALSE),0)</f>
        <v>0</v>
      </c>
      <c r="AY46" s="38">
        <f t="shared" si="11"/>
        <v>0</v>
      </c>
      <c r="AZ46" s="38">
        <f t="shared" si="12"/>
        <v>0</v>
      </c>
      <c r="BA46" s="38">
        <f t="shared" si="13"/>
        <v>0</v>
      </c>
      <c r="BB46" s="38">
        <f t="shared" si="14"/>
        <v>0</v>
      </c>
      <c r="BC46" s="38">
        <f t="shared" si="15"/>
        <v>0</v>
      </c>
      <c r="BD46" s="38">
        <f t="shared" si="16"/>
        <v>0</v>
      </c>
      <c r="BE46" s="38">
        <f t="shared" si="17"/>
        <v>0</v>
      </c>
      <c r="BF46" s="38">
        <f t="shared" si="18"/>
        <v>0</v>
      </c>
      <c r="BG46" s="38">
        <f t="shared" si="48"/>
        <v>0</v>
      </c>
      <c r="BH46" s="38">
        <f t="shared" si="49"/>
        <v>0</v>
      </c>
      <c r="BI46" s="38">
        <f t="shared" si="50"/>
        <v>0</v>
      </c>
      <c r="BJ46" s="38">
        <f t="shared" si="51"/>
        <v>0</v>
      </c>
      <c r="BK46" s="38">
        <f t="shared" si="52"/>
        <v>0</v>
      </c>
      <c r="BL46" s="38">
        <f t="shared" si="53"/>
        <v>0</v>
      </c>
      <c r="BM46" s="38">
        <f t="shared" si="54"/>
        <v>0</v>
      </c>
      <c r="BN46" s="38">
        <f t="shared" si="55"/>
        <v>0</v>
      </c>
      <c r="BO46" s="38">
        <f t="shared" si="24"/>
        <v>0</v>
      </c>
      <c r="BP46" s="38">
        <f>IF($C$13="Yes",IF(D46&gt;0,IFERROR(VLOOKUP(D46,HC4CC!$C:$G,$C$8+1,FALSE),0),0),0)</f>
        <v>0</v>
      </c>
      <c r="BQ46" s="38">
        <f t="shared" si="25"/>
        <v>0</v>
      </c>
      <c r="BR46" s="38">
        <f t="shared" si="26"/>
        <v>0</v>
      </c>
      <c r="BS46" s="18">
        <f t="shared" si="56"/>
        <v>0</v>
      </c>
      <c r="BT46" s="18">
        <f t="shared" si="57"/>
        <v>0</v>
      </c>
      <c r="BU46" s="18">
        <f t="shared" si="58"/>
        <v>0</v>
      </c>
      <c r="BV46" s="38" t="str">
        <f>IFERROR(VLOOKUP(B46,RateMatrix!D:E,2,FALSE),"")</f>
        <v/>
      </c>
      <c r="BW46" s="31"/>
      <c r="BX46" s="31"/>
      <c r="BY46" s="31"/>
    </row>
    <row r="47" spans="1:88" ht="13.5" customHeight="1" x14ac:dyDescent="0.35">
      <c r="L47" s="38">
        <f t="shared" si="27"/>
        <v>0</v>
      </c>
      <c r="M47" s="38">
        <f t="shared" si="28"/>
        <v>0</v>
      </c>
      <c r="N47" s="38">
        <f t="shared" si="29"/>
        <v>0</v>
      </c>
      <c r="O47" s="38">
        <f t="shared" si="30"/>
        <v>0</v>
      </c>
      <c r="P47" s="38">
        <f>IFERROR(VLOOKUP($C$8&amp;"-"&amp;BV47,RateMatrix!A:DF,D47+10,FALSE),0)</f>
        <v>0</v>
      </c>
      <c r="Q47" s="38">
        <f>IF(ISBLANK(E47)=FALSE, VLOOKUP($C$8&amp;"-"&amp;BV47,RateMatrix!A:DF,E47+10,FALSE),0)</f>
        <v>0</v>
      </c>
      <c r="R47" s="38">
        <f>IF(ISBLANK(F47)=FALSE,VLOOKUP($C$8&amp;"-"&amp;BV47,RateMatrix!A:DF,F47+10,FALSE),0)</f>
        <v>0</v>
      </c>
      <c r="S47" s="38">
        <f>IF(ISBLANK(G47)=FALSE,VLOOKUP($C$8&amp;"-"&amp;BV47,RateMatrix!A:DF,G47+10,FALSE),0)</f>
        <v>0</v>
      </c>
      <c r="T47" s="38">
        <f>IF(ISBLANK(H47)=FALSE,VLOOKUP($C$8&amp;"-"&amp;$BV47,RateMatrix!$A:$DF,H47+10,FALSE),0)</f>
        <v>0</v>
      </c>
      <c r="U47" s="38">
        <f>IF(ISBLANK(I47)=FALSE,VLOOKUP($C$8&amp;"-"&amp;$BV47,RateMatrix!$A:$DF,I47+10,FALSE),0)</f>
        <v>0</v>
      </c>
      <c r="V47" s="38">
        <f>IF(ISBLANK(J47)=FALSE,VLOOKUP($C$8&amp;"-"&amp;$BV47,RateMatrix!$A:$DF,J47+10,FALSE),0)</f>
        <v>0</v>
      </c>
      <c r="W47" s="38">
        <f>IF(ISBLANK(K47)=FALSE,VLOOKUP($C$8&amp;"-"&amp;$BV47,RateMatrix!$A:$DF,K47+10,FALSE),0)</f>
        <v>0</v>
      </c>
      <c r="X47" s="38">
        <f t="shared" si="4"/>
        <v>0</v>
      </c>
      <c r="Y47" s="38">
        <f t="shared" si="31"/>
        <v>0</v>
      </c>
      <c r="Z47" s="38">
        <f t="shared" si="32"/>
        <v>0</v>
      </c>
      <c r="AA47" s="38">
        <f t="shared" si="33"/>
        <v>0</v>
      </c>
      <c r="AB47" s="38">
        <f t="shared" si="34"/>
        <v>0</v>
      </c>
      <c r="AC47" s="38">
        <f t="shared" si="35"/>
        <v>0</v>
      </c>
      <c r="AD47" s="38">
        <f t="shared" si="36"/>
        <v>0</v>
      </c>
      <c r="AE47" s="38">
        <f t="shared" si="37"/>
        <v>0</v>
      </c>
      <c r="AF47" s="38">
        <f t="shared" si="6"/>
        <v>0</v>
      </c>
      <c r="AG47" s="38">
        <f t="shared" si="38"/>
        <v>0</v>
      </c>
      <c r="AH47" s="38">
        <f t="shared" si="39"/>
        <v>0</v>
      </c>
      <c r="AI47" s="38">
        <f t="shared" si="40"/>
        <v>0</v>
      </c>
      <c r="AJ47" s="38">
        <f t="shared" si="41"/>
        <v>0</v>
      </c>
      <c r="AK47" s="38">
        <f t="shared" si="42"/>
        <v>0</v>
      </c>
      <c r="AL47" s="38">
        <f t="shared" si="43"/>
        <v>0</v>
      </c>
      <c r="AM47" s="38">
        <f t="shared" si="44"/>
        <v>0</v>
      </c>
      <c r="AN47" s="38">
        <f t="shared" si="45"/>
        <v>0</v>
      </c>
      <c r="AO47" s="38">
        <f t="shared" si="46"/>
        <v>0</v>
      </c>
      <c r="AP47" s="38">
        <f t="shared" si="47"/>
        <v>0</v>
      </c>
      <c r="AQ47" s="38">
        <f>IF(ISBLANK(D47)=FALSE,VLOOKUP($C$16,RateMatrix!A:DF,D47+10,FALSE),0)</f>
        <v>0</v>
      </c>
      <c r="AR47" s="38">
        <f>IFERROR(IF(ISBLANK(E47)=FALSE, VLOOKUP($C$16,RateMatrix!A:DF,E47+10,FALSE),0),0)</f>
        <v>0</v>
      </c>
      <c r="AS47" s="38">
        <f>IFERROR(IF(ISBLANK(F47)=FALSE, VLOOKUP($C$16,RateMatrix!A:DF,F47+10,FALSE),0),0)</f>
        <v>0</v>
      </c>
      <c r="AT47" s="38">
        <f>IF(ISBLANK(G47)=FALSE, VLOOKUP($C$16,RateMatrix!A:DF,G47+10,FALSE),0)</f>
        <v>0</v>
      </c>
      <c r="AU47" s="38">
        <f>IF(ISBLANK(H47)=FALSE, VLOOKUP($C$16,RateMatrix!$A:$DF,H47+10,FALSE),0)</f>
        <v>0</v>
      </c>
      <c r="AV47" s="38">
        <f>IF(ISBLANK(I47)=FALSE, VLOOKUP($C$16,RateMatrix!$A:$DF,I47+10,FALSE),0)</f>
        <v>0</v>
      </c>
      <c r="AW47" s="38">
        <f>IF(ISBLANK(J47)=FALSE, VLOOKUP($C$16,RateMatrix!$A:$DF,J47+10,FALSE),0)</f>
        <v>0</v>
      </c>
      <c r="AX47" s="38">
        <f>IF(ISBLANK(K47)=FALSE, VLOOKUP($C$16,RateMatrix!$A:$DF,K47+10,FALSE),0)</f>
        <v>0</v>
      </c>
      <c r="AY47" s="38">
        <f t="shared" si="11"/>
        <v>0</v>
      </c>
      <c r="AZ47" s="38">
        <f t="shared" si="12"/>
        <v>0</v>
      </c>
      <c r="BA47" s="38">
        <f t="shared" si="13"/>
        <v>0</v>
      </c>
      <c r="BB47" s="38">
        <f t="shared" si="14"/>
        <v>0</v>
      </c>
      <c r="BC47" s="38">
        <f t="shared" si="15"/>
        <v>0</v>
      </c>
      <c r="BD47" s="38">
        <f t="shared" si="16"/>
        <v>0</v>
      </c>
      <c r="BE47" s="38">
        <f t="shared" si="17"/>
        <v>0</v>
      </c>
      <c r="BF47" s="38">
        <f t="shared" si="18"/>
        <v>0</v>
      </c>
      <c r="BG47" s="38">
        <f t="shared" si="48"/>
        <v>0</v>
      </c>
      <c r="BH47" s="38">
        <f t="shared" si="49"/>
        <v>0</v>
      </c>
      <c r="BI47" s="38">
        <f t="shared" si="50"/>
        <v>0</v>
      </c>
      <c r="BJ47" s="38">
        <f t="shared" si="51"/>
        <v>0</v>
      </c>
      <c r="BK47" s="38">
        <f t="shared" si="52"/>
        <v>0</v>
      </c>
      <c r="BL47" s="38">
        <f t="shared" si="53"/>
        <v>0</v>
      </c>
      <c r="BM47" s="38">
        <f t="shared" si="54"/>
        <v>0</v>
      </c>
      <c r="BN47" s="38">
        <f t="shared" si="55"/>
        <v>0</v>
      </c>
      <c r="BO47" s="38">
        <f t="shared" si="24"/>
        <v>0</v>
      </c>
      <c r="BP47" s="38">
        <f>IF($C$13="Yes",IF(D47&gt;0,IFERROR(VLOOKUP(D47,HC4CC!$C:$G,$C$8+1,FALSE),0),0),0)</f>
        <v>0</v>
      </c>
      <c r="BQ47" s="38">
        <f t="shared" si="25"/>
        <v>0</v>
      </c>
      <c r="BR47" s="38">
        <f t="shared" si="26"/>
        <v>0</v>
      </c>
      <c r="BS47" s="18">
        <f t="shared" si="56"/>
        <v>0</v>
      </c>
      <c r="BT47" s="18">
        <f t="shared" si="57"/>
        <v>0</v>
      </c>
      <c r="BU47" s="18">
        <f t="shared" si="58"/>
        <v>0</v>
      </c>
      <c r="BV47" s="38" t="str">
        <f>IFERROR(VLOOKUP(B47,RateMatrix!D:E,2,FALSE),"")</f>
        <v/>
      </c>
      <c r="BW47" s="31"/>
      <c r="BX47" s="31"/>
      <c r="BY47" s="31"/>
    </row>
    <row r="48" spans="1:88" ht="13.5" customHeight="1" x14ac:dyDescent="0.35">
      <c r="L48" s="38">
        <f t="shared" si="27"/>
        <v>0</v>
      </c>
      <c r="M48" s="38">
        <f t="shared" si="28"/>
        <v>0</v>
      </c>
      <c r="N48" s="38">
        <f t="shared" si="29"/>
        <v>0</v>
      </c>
      <c r="O48" s="38">
        <f t="shared" si="30"/>
        <v>0</v>
      </c>
      <c r="P48" s="38">
        <f>IFERROR(VLOOKUP($C$8&amp;"-"&amp;BV48,RateMatrix!A:DF,D48+10,FALSE),0)</f>
        <v>0</v>
      </c>
      <c r="Q48" s="38">
        <f>IF(ISBLANK(E48)=FALSE, VLOOKUP($C$8&amp;"-"&amp;BV48,RateMatrix!A:DF,E48+10,FALSE),0)</f>
        <v>0</v>
      </c>
      <c r="R48" s="38">
        <f>IF(ISBLANK(F48)=FALSE,VLOOKUP($C$8&amp;"-"&amp;BV48,RateMatrix!A:DF,F48+10,FALSE),0)</f>
        <v>0</v>
      </c>
      <c r="S48" s="38">
        <f>IF(ISBLANK(G48)=FALSE,VLOOKUP($C$8&amp;"-"&amp;BV48,RateMatrix!A:DF,G48+10,FALSE),0)</f>
        <v>0</v>
      </c>
      <c r="T48" s="38">
        <f>IF(ISBLANK(H48)=FALSE,VLOOKUP($C$8&amp;"-"&amp;$BV48,RateMatrix!$A:$DF,H48+10,FALSE),0)</f>
        <v>0</v>
      </c>
      <c r="U48" s="38">
        <f>IF(ISBLANK(I48)=FALSE,VLOOKUP($C$8&amp;"-"&amp;$BV48,RateMatrix!$A:$DF,I48+10,FALSE),0)</f>
        <v>0</v>
      </c>
      <c r="V48" s="38">
        <f>IF(ISBLANK(J48)=FALSE,VLOOKUP($C$8&amp;"-"&amp;$BV48,RateMatrix!$A:$DF,J48+10,FALSE),0)</f>
        <v>0</v>
      </c>
      <c r="W48" s="38">
        <f>IF(ISBLANK(K48)=FALSE,VLOOKUP($C$8&amp;"-"&amp;$BV48,RateMatrix!$A:$DF,K48+10,FALSE),0)</f>
        <v>0</v>
      </c>
      <c r="X48" s="38">
        <f t="shared" si="4"/>
        <v>0</v>
      </c>
      <c r="Y48" s="38">
        <f t="shared" si="31"/>
        <v>0</v>
      </c>
      <c r="Z48" s="38">
        <f t="shared" si="32"/>
        <v>0</v>
      </c>
      <c r="AA48" s="38">
        <f t="shared" si="33"/>
        <v>0</v>
      </c>
      <c r="AB48" s="38">
        <f t="shared" si="34"/>
        <v>0</v>
      </c>
      <c r="AC48" s="38">
        <f t="shared" si="35"/>
        <v>0</v>
      </c>
      <c r="AD48" s="38">
        <f t="shared" si="36"/>
        <v>0</v>
      </c>
      <c r="AE48" s="38">
        <f t="shared" si="37"/>
        <v>0</v>
      </c>
      <c r="AF48" s="38">
        <f t="shared" si="6"/>
        <v>0</v>
      </c>
      <c r="AG48" s="38">
        <f t="shared" si="38"/>
        <v>0</v>
      </c>
      <c r="AH48" s="38">
        <f t="shared" si="39"/>
        <v>0</v>
      </c>
      <c r="AI48" s="38">
        <f t="shared" si="40"/>
        <v>0</v>
      </c>
      <c r="AJ48" s="38">
        <f t="shared" si="41"/>
        <v>0</v>
      </c>
      <c r="AK48" s="38">
        <f t="shared" si="42"/>
        <v>0</v>
      </c>
      <c r="AL48" s="38">
        <f t="shared" si="43"/>
        <v>0</v>
      </c>
      <c r="AM48" s="38">
        <f t="shared" si="44"/>
        <v>0</v>
      </c>
      <c r="AN48" s="38">
        <f t="shared" si="45"/>
        <v>0</v>
      </c>
      <c r="AO48" s="38">
        <f t="shared" si="46"/>
        <v>0</v>
      </c>
      <c r="AP48" s="38">
        <f t="shared" si="47"/>
        <v>0</v>
      </c>
      <c r="AQ48" s="38">
        <f>IF(ISBLANK(D48)=FALSE,VLOOKUP($C$16,RateMatrix!A:DF,D48+10,FALSE),0)</f>
        <v>0</v>
      </c>
      <c r="AR48" s="38">
        <f>IFERROR(IF(ISBLANK(E48)=FALSE, VLOOKUP($C$16,RateMatrix!A:DF,E48+10,FALSE),0),0)</f>
        <v>0</v>
      </c>
      <c r="AS48" s="38">
        <f>IFERROR(IF(ISBLANK(F48)=FALSE, VLOOKUP($C$16,RateMatrix!A:DF,F48+10,FALSE),0),0)</f>
        <v>0</v>
      </c>
      <c r="AT48" s="38">
        <f>IF(ISBLANK(G48)=FALSE, VLOOKUP($C$16,RateMatrix!A:DF,G48+10,FALSE),0)</f>
        <v>0</v>
      </c>
      <c r="AU48" s="38">
        <f>IF(ISBLANK(H48)=FALSE, VLOOKUP($C$16,RateMatrix!$A:$DF,H48+10,FALSE),0)</f>
        <v>0</v>
      </c>
      <c r="AV48" s="38">
        <f>IF(ISBLANK(I48)=FALSE, VLOOKUP($C$16,RateMatrix!$A:$DF,I48+10,FALSE),0)</f>
        <v>0</v>
      </c>
      <c r="AW48" s="38">
        <f>IF(ISBLANK(J48)=FALSE, VLOOKUP($C$16,RateMatrix!$A:$DF,J48+10,FALSE),0)</f>
        <v>0</v>
      </c>
      <c r="AX48" s="38">
        <f>IF(ISBLANK(K48)=FALSE, VLOOKUP($C$16,RateMatrix!$A:$DF,K48+10,FALSE),0)</f>
        <v>0</v>
      </c>
      <c r="AY48" s="38">
        <f t="shared" si="11"/>
        <v>0</v>
      </c>
      <c r="AZ48" s="38">
        <f t="shared" si="12"/>
        <v>0</v>
      </c>
      <c r="BA48" s="38">
        <f t="shared" si="13"/>
        <v>0</v>
      </c>
      <c r="BB48" s="38">
        <f t="shared" si="14"/>
        <v>0</v>
      </c>
      <c r="BC48" s="38">
        <f t="shared" si="15"/>
        <v>0</v>
      </c>
      <c r="BD48" s="38">
        <f t="shared" si="16"/>
        <v>0</v>
      </c>
      <c r="BE48" s="38">
        <f t="shared" si="17"/>
        <v>0</v>
      </c>
      <c r="BF48" s="38">
        <f t="shared" si="18"/>
        <v>0</v>
      </c>
      <c r="BG48" s="38">
        <f t="shared" si="48"/>
        <v>0</v>
      </c>
      <c r="BH48" s="38">
        <f t="shared" si="49"/>
        <v>0</v>
      </c>
      <c r="BI48" s="38">
        <f t="shared" si="50"/>
        <v>0</v>
      </c>
      <c r="BJ48" s="38">
        <f t="shared" si="51"/>
        <v>0</v>
      </c>
      <c r="BK48" s="38">
        <f t="shared" si="52"/>
        <v>0</v>
      </c>
      <c r="BL48" s="38">
        <f t="shared" si="53"/>
        <v>0</v>
      </c>
      <c r="BM48" s="38">
        <f t="shared" si="54"/>
        <v>0</v>
      </c>
      <c r="BN48" s="38">
        <f t="shared" si="55"/>
        <v>0</v>
      </c>
      <c r="BO48" s="38">
        <f t="shared" si="24"/>
        <v>0</v>
      </c>
      <c r="BP48" s="38">
        <f>IF($C$13="Yes",IF(D48&gt;0,IFERROR(VLOOKUP(D48,HC4CC!$C:$G,$C$8+1,FALSE),0),0),0)</f>
        <v>0</v>
      </c>
      <c r="BQ48" s="38">
        <f t="shared" si="25"/>
        <v>0</v>
      </c>
      <c r="BR48" s="38">
        <f t="shared" si="26"/>
        <v>0</v>
      </c>
      <c r="BS48" s="18">
        <f t="shared" si="56"/>
        <v>0</v>
      </c>
      <c r="BT48" s="18">
        <f t="shared" si="57"/>
        <v>0</v>
      </c>
      <c r="BU48" s="18">
        <f t="shared" si="58"/>
        <v>0</v>
      </c>
      <c r="BV48" s="38" t="str">
        <f>IFERROR(VLOOKUP(B48,RateMatrix!D:E,2,FALSE),"")</f>
        <v/>
      </c>
      <c r="BW48" s="31"/>
      <c r="BX48" s="31"/>
      <c r="BY48" s="31"/>
    </row>
    <row r="49" spans="12:77" ht="13.5" customHeight="1" x14ac:dyDescent="0.35">
      <c r="L49" s="38">
        <f t="shared" si="27"/>
        <v>0</v>
      </c>
      <c r="M49" s="38">
        <f t="shared" si="28"/>
        <v>0</v>
      </c>
      <c r="N49" s="38">
        <f t="shared" si="29"/>
        <v>0</v>
      </c>
      <c r="O49" s="38">
        <f t="shared" si="30"/>
        <v>0</v>
      </c>
      <c r="P49" s="38">
        <f>IFERROR(VLOOKUP($C$8&amp;"-"&amp;BV49,RateMatrix!A:DF,D49+10,FALSE),0)</f>
        <v>0</v>
      </c>
      <c r="Q49" s="38">
        <f>IF(ISBLANK(E49)=FALSE, VLOOKUP($C$8&amp;"-"&amp;BV49,RateMatrix!A:DF,E49+10,FALSE),0)</f>
        <v>0</v>
      </c>
      <c r="R49" s="38">
        <f>IF(ISBLANK(F49)=FALSE,VLOOKUP($C$8&amp;"-"&amp;BV49,RateMatrix!A:DF,F49+10,FALSE),0)</f>
        <v>0</v>
      </c>
      <c r="S49" s="38">
        <f>IF(ISBLANK(G49)=FALSE,VLOOKUP($C$8&amp;"-"&amp;BV49,RateMatrix!A:DF,G49+10,FALSE),0)</f>
        <v>0</v>
      </c>
      <c r="T49" s="38">
        <f>IF(ISBLANK(H49)=FALSE,VLOOKUP($C$8&amp;"-"&amp;$BV49,RateMatrix!$A:$DF,H49+10,FALSE),0)</f>
        <v>0</v>
      </c>
      <c r="U49" s="38">
        <f>IF(ISBLANK(I49)=FALSE,VLOOKUP($C$8&amp;"-"&amp;$BV49,RateMatrix!$A:$DF,I49+10,FALSE),0)</f>
        <v>0</v>
      </c>
      <c r="V49" s="38">
        <f>IF(ISBLANK(J49)=FALSE,VLOOKUP($C$8&amp;"-"&amp;$BV49,RateMatrix!$A:$DF,J49+10,FALSE),0)</f>
        <v>0</v>
      </c>
      <c r="W49" s="38">
        <f>IF(ISBLANK(K49)=FALSE,VLOOKUP($C$8&amp;"-"&amp;$BV49,RateMatrix!$A:$DF,K49+10,FALSE),0)</f>
        <v>0</v>
      </c>
      <c r="X49" s="38">
        <f t="shared" si="4"/>
        <v>0</v>
      </c>
      <c r="Y49" s="38">
        <f t="shared" si="31"/>
        <v>0</v>
      </c>
      <c r="Z49" s="38">
        <f t="shared" si="32"/>
        <v>0</v>
      </c>
      <c r="AA49" s="38">
        <f t="shared" si="33"/>
        <v>0</v>
      </c>
      <c r="AB49" s="38">
        <f t="shared" si="34"/>
        <v>0</v>
      </c>
      <c r="AC49" s="38">
        <f t="shared" si="35"/>
        <v>0</v>
      </c>
      <c r="AD49" s="38">
        <f t="shared" si="36"/>
        <v>0</v>
      </c>
      <c r="AE49" s="38">
        <f t="shared" si="37"/>
        <v>0</v>
      </c>
      <c r="AF49" s="38">
        <f t="shared" si="6"/>
        <v>0</v>
      </c>
      <c r="AG49" s="38">
        <f t="shared" si="38"/>
        <v>0</v>
      </c>
      <c r="AH49" s="38">
        <f t="shared" si="39"/>
        <v>0</v>
      </c>
      <c r="AI49" s="38">
        <f t="shared" si="40"/>
        <v>0</v>
      </c>
      <c r="AJ49" s="38">
        <f t="shared" si="41"/>
        <v>0</v>
      </c>
      <c r="AK49" s="38">
        <f t="shared" si="42"/>
        <v>0</v>
      </c>
      <c r="AL49" s="38">
        <f t="shared" si="43"/>
        <v>0</v>
      </c>
      <c r="AM49" s="38">
        <f t="shared" si="44"/>
        <v>0</v>
      </c>
      <c r="AN49" s="38">
        <f t="shared" si="45"/>
        <v>0</v>
      </c>
      <c r="AO49" s="38">
        <f t="shared" si="46"/>
        <v>0</v>
      </c>
      <c r="AP49" s="38">
        <f t="shared" si="47"/>
        <v>0</v>
      </c>
      <c r="AQ49" s="38">
        <f>IF(ISBLANK(D49)=FALSE,VLOOKUP($C$16,RateMatrix!A:DF,D49+10,FALSE),0)</f>
        <v>0</v>
      </c>
      <c r="AR49" s="38">
        <f>IFERROR(IF(ISBLANK(E49)=FALSE, VLOOKUP($C$16,RateMatrix!A:DF,E49+10,FALSE),0),0)</f>
        <v>0</v>
      </c>
      <c r="AS49" s="38">
        <f>IFERROR(IF(ISBLANK(F49)=FALSE, VLOOKUP($C$16,RateMatrix!A:DF,F49+10,FALSE),0),0)</f>
        <v>0</v>
      </c>
      <c r="AT49" s="38">
        <f>IF(ISBLANK(G49)=FALSE, VLOOKUP($C$16,RateMatrix!A:DF,G49+10,FALSE),0)</f>
        <v>0</v>
      </c>
      <c r="AU49" s="38">
        <f>IF(ISBLANK(H49)=FALSE, VLOOKUP($C$16,RateMatrix!$A:$DF,H49+10,FALSE),0)</f>
        <v>0</v>
      </c>
      <c r="AV49" s="38">
        <f>IF(ISBLANK(I49)=FALSE, VLOOKUP($C$16,RateMatrix!$A:$DF,I49+10,FALSE),0)</f>
        <v>0</v>
      </c>
      <c r="AW49" s="38">
        <f>IF(ISBLANK(J49)=FALSE, VLOOKUP($C$16,RateMatrix!$A:$DF,J49+10,FALSE),0)</f>
        <v>0</v>
      </c>
      <c r="AX49" s="38">
        <f>IF(ISBLANK(K49)=FALSE, VLOOKUP($C$16,RateMatrix!$A:$DF,K49+10,FALSE),0)</f>
        <v>0</v>
      </c>
      <c r="AY49" s="38">
        <f t="shared" si="11"/>
        <v>0</v>
      </c>
      <c r="AZ49" s="38">
        <f t="shared" si="12"/>
        <v>0</v>
      </c>
      <c r="BA49" s="38">
        <f t="shared" si="13"/>
        <v>0</v>
      </c>
      <c r="BB49" s="38">
        <f t="shared" si="14"/>
        <v>0</v>
      </c>
      <c r="BC49" s="38">
        <f t="shared" si="15"/>
        <v>0</v>
      </c>
      <c r="BD49" s="38">
        <f t="shared" si="16"/>
        <v>0</v>
      </c>
      <c r="BE49" s="38">
        <f t="shared" si="17"/>
        <v>0</v>
      </c>
      <c r="BF49" s="38">
        <f t="shared" si="18"/>
        <v>0</v>
      </c>
      <c r="BG49" s="38">
        <f t="shared" si="48"/>
        <v>0</v>
      </c>
      <c r="BH49" s="38">
        <f t="shared" si="49"/>
        <v>0</v>
      </c>
      <c r="BI49" s="38">
        <f t="shared" si="50"/>
        <v>0</v>
      </c>
      <c r="BJ49" s="38">
        <f t="shared" si="51"/>
        <v>0</v>
      </c>
      <c r="BK49" s="38">
        <f t="shared" si="52"/>
        <v>0</v>
      </c>
      <c r="BL49" s="38">
        <f t="shared" si="53"/>
        <v>0</v>
      </c>
      <c r="BM49" s="38">
        <f t="shared" si="54"/>
        <v>0</v>
      </c>
      <c r="BN49" s="38">
        <f t="shared" si="55"/>
        <v>0</v>
      </c>
      <c r="BO49" s="38">
        <f t="shared" si="24"/>
        <v>0</v>
      </c>
      <c r="BP49" s="38">
        <f>IF($C$13="Yes",IF(D49&gt;0,IFERROR(VLOOKUP(D49,HC4CC!$C:$G,$C$8+1,FALSE),0),0),0)</f>
        <v>0</v>
      </c>
      <c r="BQ49" s="38">
        <f t="shared" si="25"/>
        <v>0</v>
      </c>
      <c r="BR49" s="38">
        <f t="shared" si="26"/>
        <v>0</v>
      </c>
      <c r="BS49" s="18">
        <f t="shared" si="56"/>
        <v>0</v>
      </c>
      <c r="BT49" s="18">
        <f t="shared" si="57"/>
        <v>0</v>
      </c>
      <c r="BU49" s="18">
        <f t="shared" si="58"/>
        <v>0</v>
      </c>
      <c r="BV49" s="38" t="str">
        <f>IFERROR(VLOOKUP(B49,RateMatrix!D:E,2,FALSE),"")</f>
        <v/>
      </c>
      <c r="BW49" s="31"/>
      <c r="BX49" s="31"/>
      <c r="BY49" s="31"/>
    </row>
    <row r="50" spans="12:77" ht="13.5" customHeight="1" x14ac:dyDescent="0.35">
      <c r="L50" s="38">
        <f t="shared" si="27"/>
        <v>0</v>
      </c>
      <c r="M50" s="38">
        <f t="shared" si="28"/>
        <v>0</v>
      </c>
      <c r="N50" s="38">
        <f t="shared" si="29"/>
        <v>0</v>
      </c>
      <c r="O50" s="38">
        <f t="shared" si="30"/>
        <v>0</v>
      </c>
      <c r="P50" s="38">
        <f>IFERROR(VLOOKUP($C$8&amp;"-"&amp;BV50,RateMatrix!A:DF,D50+10,FALSE),0)</f>
        <v>0</v>
      </c>
      <c r="Q50" s="38">
        <f>IF(ISBLANK(E50)=FALSE, VLOOKUP($C$8&amp;"-"&amp;BV50,RateMatrix!A:DF,E50+10,FALSE),0)</f>
        <v>0</v>
      </c>
      <c r="R50" s="38">
        <f>IF(ISBLANK(F50)=FALSE,VLOOKUP($C$8&amp;"-"&amp;BV50,RateMatrix!A:DF,F50+10,FALSE),0)</f>
        <v>0</v>
      </c>
      <c r="S50" s="38">
        <f>IF(ISBLANK(G50)=FALSE,VLOOKUP($C$8&amp;"-"&amp;BV50,RateMatrix!A:DF,G50+10,FALSE),0)</f>
        <v>0</v>
      </c>
      <c r="T50" s="38">
        <f>IF(ISBLANK(H50)=FALSE,VLOOKUP($C$8&amp;"-"&amp;$BV50,RateMatrix!$A:$DF,H50+10,FALSE),0)</f>
        <v>0</v>
      </c>
      <c r="U50" s="38">
        <f>IF(ISBLANK(I50)=FALSE,VLOOKUP($C$8&amp;"-"&amp;$BV50,RateMatrix!$A:$DF,I50+10,FALSE),0)</f>
        <v>0</v>
      </c>
      <c r="V50" s="38">
        <f>IF(ISBLANK(J50)=FALSE,VLOOKUP($C$8&amp;"-"&amp;$BV50,RateMatrix!$A:$DF,J50+10,FALSE),0)</f>
        <v>0</v>
      </c>
      <c r="W50" s="38">
        <f>IF(ISBLANK(K50)=FALSE,VLOOKUP($C$8&amp;"-"&amp;$BV50,RateMatrix!$A:$DF,K50+10,FALSE),0)</f>
        <v>0</v>
      </c>
      <c r="X50" s="38">
        <f t="shared" si="4"/>
        <v>0</v>
      </c>
      <c r="Y50" s="38">
        <f t="shared" si="31"/>
        <v>0</v>
      </c>
      <c r="Z50" s="38">
        <f t="shared" si="32"/>
        <v>0</v>
      </c>
      <c r="AA50" s="38">
        <f t="shared" si="33"/>
        <v>0</v>
      </c>
      <c r="AB50" s="38">
        <f t="shared" si="34"/>
        <v>0</v>
      </c>
      <c r="AC50" s="38">
        <f t="shared" si="35"/>
        <v>0</v>
      </c>
      <c r="AD50" s="38">
        <f t="shared" si="36"/>
        <v>0</v>
      </c>
      <c r="AE50" s="38">
        <f t="shared" si="37"/>
        <v>0</v>
      </c>
      <c r="AF50" s="38">
        <f t="shared" si="6"/>
        <v>0</v>
      </c>
      <c r="AG50" s="38">
        <f t="shared" si="38"/>
        <v>0</v>
      </c>
      <c r="AH50" s="38">
        <f t="shared" si="39"/>
        <v>0</v>
      </c>
      <c r="AI50" s="38">
        <f t="shared" si="40"/>
        <v>0</v>
      </c>
      <c r="AJ50" s="38">
        <f t="shared" si="41"/>
        <v>0</v>
      </c>
      <c r="AK50" s="38">
        <f t="shared" si="42"/>
        <v>0</v>
      </c>
      <c r="AL50" s="38">
        <f t="shared" si="43"/>
        <v>0</v>
      </c>
      <c r="AM50" s="38">
        <f t="shared" si="44"/>
        <v>0</v>
      </c>
      <c r="AN50" s="38">
        <f t="shared" si="45"/>
        <v>0</v>
      </c>
      <c r="AO50" s="38">
        <f t="shared" si="46"/>
        <v>0</v>
      </c>
      <c r="AP50" s="38">
        <f t="shared" si="47"/>
        <v>0</v>
      </c>
      <c r="AQ50" s="38">
        <f>IF(ISBLANK(D50)=FALSE,VLOOKUP($C$16,RateMatrix!A:DF,D50+10,FALSE),0)</f>
        <v>0</v>
      </c>
      <c r="AR50" s="38">
        <f>IFERROR(IF(ISBLANK(E50)=FALSE, VLOOKUP($C$16,RateMatrix!A:DF,E50+10,FALSE),0),0)</f>
        <v>0</v>
      </c>
      <c r="AS50" s="38">
        <f>IFERROR(IF(ISBLANK(F50)=FALSE, VLOOKUP($C$16,RateMatrix!A:DF,F50+10,FALSE),0),0)</f>
        <v>0</v>
      </c>
      <c r="AT50" s="38">
        <f>IF(ISBLANK(G50)=FALSE, VLOOKUP($C$16,RateMatrix!A:DF,G50+10,FALSE),0)</f>
        <v>0</v>
      </c>
      <c r="AU50" s="38">
        <f>IF(ISBLANK(H50)=FALSE, VLOOKUP($C$16,RateMatrix!$A:$DF,H50+10,FALSE),0)</f>
        <v>0</v>
      </c>
      <c r="AV50" s="38">
        <f>IF(ISBLANK(I50)=FALSE, VLOOKUP($C$16,RateMatrix!$A:$DF,I50+10,FALSE),0)</f>
        <v>0</v>
      </c>
      <c r="AW50" s="38">
        <f>IF(ISBLANK(J50)=FALSE, VLOOKUP($C$16,RateMatrix!$A:$DF,J50+10,FALSE),0)</f>
        <v>0</v>
      </c>
      <c r="AX50" s="38">
        <f>IF(ISBLANK(K50)=FALSE, VLOOKUP($C$16,RateMatrix!$A:$DF,K50+10,FALSE),0)</f>
        <v>0</v>
      </c>
      <c r="AY50" s="38">
        <f t="shared" si="11"/>
        <v>0</v>
      </c>
      <c r="AZ50" s="38">
        <f t="shared" si="12"/>
        <v>0</v>
      </c>
      <c r="BA50" s="38">
        <f t="shared" si="13"/>
        <v>0</v>
      </c>
      <c r="BB50" s="38">
        <f t="shared" si="14"/>
        <v>0</v>
      </c>
      <c r="BC50" s="38">
        <f t="shared" si="15"/>
        <v>0</v>
      </c>
      <c r="BD50" s="38">
        <f t="shared" si="16"/>
        <v>0</v>
      </c>
      <c r="BE50" s="38">
        <f t="shared" si="17"/>
        <v>0</v>
      </c>
      <c r="BF50" s="38">
        <f t="shared" si="18"/>
        <v>0</v>
      </c>
      <c r="BG50" s="38">
        <f t="shared" si="48"/>
        <v>0</v>
      </c>
      <c r="BH50" s="38">
        <f t="shared" si="49"/>
        <v>0</v>
      </c>
      <c r="BI50" s="38">
        <f t="shared" si="50"/>
        <v>0</v>
      </c>
      <c r="BJ50" s="38">
        <f t="shared" si="51"/>
        <v>0</v>
      </c>
      <c r="BK50" s="38">
        <f t="shared" si="52"/>
        <v>0</v>
      </c>
      <c r="BL50" s="38">
        <f t="shared" si="53"/>
        <v>0</v>
      </c>
      <c r="BM50" s="38">
        <f t="shared" si="54"/>
        <v>0</v>
      </c>
      <c r="BN50" s="38">
        <f t="shared" si="55"/>
        <v>0</v>
      </c>
      <c r="BO50" s="38">
        <f t="shared" si="24"/>
        <v>0</v>
      </c>
      <c r="BP50" s="38">
        <f>IF($C$13="Yes",IF(D50&gt;0,IFERROR(VLOOKUP(D50,HC4CC!$C:$G,$C$8+1,FALSE),0),0),0)</f>
        <v>0</v>
      </c>
      <c r="BQ50" s="38">
        <f t="shared" si="25"/>
        <v>0</v>
      </c>
      <c r="BR50" s="38">
        <f t="shared" si="26"/>
        <v>0</v>
      </c>
      <c r="BS50" s="18">
        <f t="shared" si="56"/>
        <v>0</v>
      </c>
      <c r="BT50" s="18">
        <f t="shared" si="57"/>
        <v>0</v>
      </c>
      <c r="BU50" s="18">
        <f t="shared" si="58"/>
        <v>0</v>
      </c>
      <c r="BV50" s="38" t="str">
        <f>IFERROR(VLOOKUP(B50,RateMatrix!D:E,2,FALSE),"")</f>
        <v/>
      </c>
      <c r="BW50" s="31"/>
      <c r="BX50" s="31"/>
      <c r="BY50" s="31"/>
    </row>
    <row r="51" spans="12:77" ht="13.5" customHeight="1" x14ac:dyDescent="0.35">
      <c r="L51" s="38">
        <f t="shared" si="27"/>
        <v>0</v>
      </c>
      <c r="M51" s="38">
        <f t="shared" si="28"/>
        <v>0</v>
      </c>
      <c r="N51" s="38">
        <f t="shared" si="29"/>
        <v>0</v>
      </c>
      <c r="O51" s="38">
        <f t="shared" si="30"/>
        <v>0</v>
      </c>
      <c r="P51" s="38">
        <f>IFERROR(VLOOKUP($C$8&amp;"-"&amp;BV51,RateMatrix!A:DF,D51+10,FALSE),0)</f>
        <v>0</v>
      </c>
      <c r="Q51" s="38">
        <f>IF(ISBLANK(E51)=FALSE, VLOOKUP($C$8&amp;"-"&amp;BV51,RateMatrix!A:DF,E51+10,FALSE),0)</f>
        <v>0</v>
      </c>
      <c r="R51" s="38">
        <f>IF(ISBLANK(F51)=FALSE,VLOOKUP($C$8&amp;"-"&amp;BV51,RateMatrix!A:DF,F51+10,FALSE),0)</f>
        <v>0</v>
      </c>
      <c r="S51" s="38">
        <f>IF(ISBLANK(G51)=FALSE,VLOOKUP($C$8&amp;"-"&amp;BV51,RateMatrix!A:DF,G51+10,FALSE),0)</f>
        <v>0</v>
      </c>
      <c r="T51" s="38">
        <f>IF(ISBLANK(H51)=FALSE,VLOOKUP($C$8&amp;"-"&amp;$BV51,RateMatrix!$A:$DF,H51+10,FALSE),0)</f>
        <v>0</v>
      </c>
      <c r="U51" s="38">
        <f>IF(ISBLANK(I51)=FALSE,VLOOKUP($C$8&amp;"-"&amp;$BV51,RateMatrix!$A:$DF,I51+10,FALSE),0)</f>
        <v>0</v>
      </c>
      <c r="V51" s="38">
        <f>IF(ISBLANK(J51)=FALSE,VLOOKUP($C$8&amp;"-"&amp;$BV51,RateMatrix!$A:$DF,J51+10,FALSE),0)</f>
        <v>0</v>
      </c>
      <c r="W51" s="38">
        <f>IF(ISBLANK(K51)=FALSE,VLOOKUP($C$8&amp;"-"&amp;$BV51,RateMatrix!$A:$DF,K51+10,FALSE),0)</f>
        <v>0</v>
      </c>
      <c r="X51" s="38">
        <f t="shared" si="4"/>
        <v>0</v>
      </c>
      <c r="Y51" s="38">
        <f t="shared" si="31"/>
        <v>0</v>
      </c>
      <c r="Z51" s="38">
        <f t="shared" si="32"/>
        <v>0</v>
      </c>
      <c r="AA51" s="38">
        <f t="shared" si="33"/>
        <v>0</v>
      </c>
      <c r="AB51" s="38">
        <f t="shared" si="34"/>
        <v>0</v>
      </c>
      <c r="AC51" s="38">
        <f t="shared" si="35"/>
        <v>0</v>
      </c>
      <c r="AD51" s="38">
        <f t="shared" si="36"/>
        <v>0</v>
      </c>
      <c r="AE51" s="38">
        <f t="shared" si="37"/>
        <v>0</v>
      </c>
      <c r="AF51" s="38">
        <f t="shared" si="6"/>
        <v>0</v>
      </c>
      <c r="AG51" s="38">
        <f t="shared" si="38"/>
        <v>0</v>
      </c>
      <c r="AH51" s="38">
        <f t="shared" si="39"/>
        <v>0</v>
      </c>
      <c r="AI51" s="38">
        <f t="shared" si="40"/>
        <v>0</v>
      </c>
      <c r="AJ51" s="38">
        <f t="shared" si="41"/>
        <v>0</v>
      </c>
      <c r="AK51" s="38">
        <f t="shared" si="42"/>
        <v>0</v>
      </c>
      <c r="AL51" s="38">
        <f t="shared" si="43"/>
        <v>0</v>
      </c>
      <c r="AM51" s="38">
        <f t="shared" si="44"/>
        <v>0</v>
      </c>
      <c r="AN51" s="38">
        <f t="shared" si="45"/>
        <v>0</v>
      </c>
      <c r="AO51" s="38">
        <f t="shared" si="46"/>
        <v>0</v>
      </c>
      <c r="AP51" s="38">
        <f t="shared" si="47"/>
        <v>0</v>
      </c>
      <c r="AQ51" s="38">
        <f>IF(ISBLANK(D51)=FALSE,VLOOKUP($C$16,RateMatrix!A:DF,D51+10,FALSE),0)</f>
        <v>0</v>
      </c>
      <c r="AR51" s="38">
        <f>IFERROR(IF(ISBLANK(E51)=FALSE, VLOOKUP($C$16,RateMatrix!A:DF,E51+10,FALSE),0),0)</f>
        <v>0</v>
      </c>
      <c r="AS51" s="38">
        <f>IFERROR(IF(ISBLANK(F51)=FALSE, VLOOKUP($C$16,RateMatrix!A:DF,F51+10,FALSE),0),0)</f>
        <v>0</v>
      </c>
      <c r="AT51" s="38">
        <f>IF(ISBLANK(G51)=FALSE, VLOOKUP($C$16,RateMatrix!A:DF,G51+10,FALSE),0)</f>
        <v>0</v>
      </c>
      <c r="AU51" s="38">
        <f>IF(ISBLANK(H51)=FALSE, VLOOKUP($C$16,RateMatrix!$A:$DF,H51+10,FALSE),0)</f>
        <v>0</v>
      </c>
      <c r="AV51" s="38">
        <f>IF(ISBLANK(I51)=FALSE, VLOOKUP($C$16,RateMatrix!$A:$DF,I51+10,FALSE),0)</f>
        <v>0</v>
      </c>
      <c r="AW51" s="38">
        <f>IF(ISBLANK(J51)=FALSE, VLOOKUP($C$16,RateMatrix!$A:$DF,J51+10,FALSE),0)</f>
        <v>0</v>
      </c>
      <c r="AX51" s="38">
        <f>IF(ISBLANK(K51)=FALSE, VLOOKUP($C$16,RateMatrix!$A:$DF,K51+10,FALSE),0)</f>
        <v>0</v>
      </c>
      <c r="AY51" s="38">
        <f t="shared" si="11"/>
        <v>0</v>
      </c>
      <c r="AZ51" s="38">
        <f t="shared" si="12"/>
        <v>0</v>
      </c>
      <c r="BA51" s="38">
        <f t="shared" si="13"/>
        <v>0</v>
      </c>
      <c r="BB51" s="38">
        <f t="shared" si="14"/>
        <v>0</v>
      </c>
      <c r="BC51" s="38">
        <f t="shared" si="15"/>
        <v>0</v>
      </c>
      <c r="BD51" s="38">
        <f t="shared" si="16"/>
        <v>0</v>
      </c>
      <c r="BE51" s="38">
        <f t="shared" si="17"/>
        <v>0</v>
      </c>
      <c r="BF51" s="38">
        <f t="shared" si="18"/>
        <v>0</v>
      </c>
      <c r="BG51" s="38">
        <f t="shared" si="48"/>
        <v>0</v>
      </c>
      <c r="BH51" s="38">
        <f t="shared" si="49"/>
        <v>0</v>
      </c>
      <c r="BI51" s="38">
        <f t="shared" si="50"/>
        <v>0</v>
      </c>
      <c r="BJ51" s="38">
        <f t="shared" si="51"/>
        <v>0</v>
      </c>
      <c r="BK51" s="38">
        <f t="shared" si="52"/>
        <v>0</v>
      </c>
      <c r="BL51" s="38">
        <f t="shared" si="53"/>
        <v>0</v>
      </c>
      <c r="BM51" s="38">
        <f t="shared" si="54"/>
        <v>0</v>
      </c>
      <c r="BN51" s="38">
        <f t="shared" si="55"/>
        <v>0</v>
      </c>
      <c r="BO51" s="38">
        <f t="shared" si="24"/>
        <v>0</v>
      </c>
      <c r="BP51" s="38">
        <f>IF($C$13="Yes",IF(D51&gt;0,IFERROR(VLOOKUP(D51,HC4CC!$C:$G,$C$8+1,FALSE),0),0),0)</f>
        <v>0</v>
      </c>
      <c r="BQ51" s="38">
        <f t="shared" si="25"/>
        <v>0</v>
      </c>
      <c r="BR51" s="38">
        <f t="shared" si="26"/>
        <v>0</v>
      </c>
      <c r="BS51" s="18">
        <f t="shared" si="56"/>
        <v>0</v>
      </c>
      <c r="BT51" s="18">
        <f t="shared" si="57"/>
        <v>0</v>
      </c>
      <c r="BU51" s="18">
        <f t="shared" si="58"/>
        <v>0</v>
      </c>
      <c r="BV51" s="38" t="str">
        <f>IFERROR(VLOOKUP(B51,RateMatrix!D:E,2,FALSE),"")</f>
        <v/>
      </c>
      <c r="BW51" s="31"/>
      <c r="BX51" s="31"/>
      <c r="BY51" s="31"/>
    </row>
    <row r="52" spans="12:77" ht="13.5" customHeight="1" x14ac:dyDescent="0.35">
      <c r="L52" s="38">
        <f t="shared" si="27"/>
        <v>0</v>
      </c>
      <c r="M52" s="38">
        <f t="shared" si="28"/>
        <v>0</v>
      </c>
      <c r="N52" s="38">
        <f t="shared" si="29"/>
        <v>0</v>
      </c>
      <c r="O52" s="38">
        <f t="shared" si="30"/>
        <v>0</v>
      </c>
      <c r="P52" s="38">
        <f>IFERROR(VLOOKUP($C$8&amp;"-"&amp;BV52,RateMatrix!A:DF,D52+10,FALSE),0)</f>
        <v>0</v>
      </c>
      <c r="Q52" s="38">
        <f>IF(ISBLANK(E52)=FALSE, VLOOKUP($C$8&amp;"-"&amp;BV52,RateMatrix!A:DF,E52+10,FALSE),0)</f>
        <v>0</v>
      </c>
      <c r="R52" s="38">
        <f>IF(ISBLANK(F52)=FALSE,VLOOKUP($C$8&amp;"-"&amp;BV52,RateMatrix!A:DF,F52+10,FALSE),0)</f>
        <v>0</v>
      </c>
      <c r="S52" s="38">
        <f>IF(ISBLANK(G52)=FALSE,VLOOKUP($C$8&amp;"-"&amp;BV52,RateMatrix!A:DF,G52+10,FALSE),0)</f>
        <v>0</v>
      </c>
      <c r="T52" s="38">
        <f>IF(ISBLANK(H52)=FALSE,VLOOKUP($C$8&amp;"-"&amp;$BV52,RateMatrix!$A:$DF,H52+10,FALSE),0)</f>
        <v>0</v>
      </c>
      <c r="U52" s="38">
        <f>IF(ISBLANK(I52)=FALSE,VLOOKUP($C$8&amp;"-"&amp;$BV52,RateMatrix!$A:$DF,I52+10,FALSE),0)</f>
        <v>0</v>
      </c>
      <c r="V52" s="38">
        <f>IF(ISBLANK(J52)=FALSE,VLOOKUP($C$8&amp;"-"&amp;$BV52,RateMatrix!$A:$DF,J52+10,FALSE),0)</f>
        <v>0</v>
      </c>
      <c r="W52" s="38">
        <f>IF(ISBLANK(K52)=FALSE,VLOOKUP($C$8&amp;"-"&amp;$BV52,RateMatrix!$A:$DF,K52+10,FALSE),0)</f>
        <v>0</v>
      </c>
      <c r="X52" s="38">
        <f t="shared" si="4"/>
        <v>0</v>
      </c>
      <c r="Y52" s="38">
        <f t="shared" si="31"/>
        <v>0</v>
      </c>
      <c r="Z52" s="38">
        <f t="shared" si="32"/>
        <v>0</v>
      </c>
      <c r="AA52" s="38">
        <f t="shared" si="33"/>
        <v>0</v>
      </c>
      <c r="AB52" s="38">
        <f t="shared" si="34"/>
        <v>0</v>
      </c>
      <c r="AC52" s="38">
        <f t="shared" si="35"/>
        <v>0</v>
      </c>
      <c r="AD52" s="38">
        <f t="shared" si="36"/>
        <v>0</v>
      </c>
      <c r="AE52" s="38">
        <f t="shared" si="37"/>
        <v>0</v>
      </c>
      <c r="AF52" s="38">
        <f t="shared" si="6"/>
        <v>0</v>
      </c>
      <c r="AG52" s="38">
        <f t="shared" si="38"/>
        <v>0</v>
      </c>
      <c r="AH52" s="38">
        <f t="shared" si="39"/>
        <v>0</v>
      </c>
      <c r="AI52" s="38">
        <f t="shared" si="40"/>
        <v>0</v>
      </c>
      <c r="AJ52" s="38">
        <f t="shared" si="41"/>
        <v>0</v>
      </c>
      <c r="AK52" s="38">
        <f t="shared" si="42"/>
        <v>0</v>
      </c>
      <c r="AL52" s="38">
        <f t="shared" si="43"/>
        <v>0</v>
      </c>
      <c r="AM52" s="38">
        <f t="shared" si="44"/>
        <v>0</v>
      </c>
      <c r="AN52" s="38">
        <f t="shared" si="45"/>
        <v>0</v>
      </c>
      <c r="AO52" s="38">
        <f t="shared" si="46"/>
        <v>0</v>
      </c>
      <c r="AP52" s="38">
        <f t="shared" si="47"/>
        <v>0</v>
      </c>
      <c r="AQ52" s="38">
        <f>IF(ISBLANK(D52)=FALSE,VLOOKUP($C$16,RateMatrix!A:DF,D52+10,FALSE),0)</f>
        <v>0</v>
      </c>
      <c r="AR52" s="38">
        <f>IFERROR(IF(ISBLANK(E52)=FALSE, VLOOKUP($C$16,RateMatrix!A:DF,E52+10,FALSE),0),0)</f>
        <v>0</v>
      </c>
      <c r="AS52" s="38">
        <f>IFERROR(IF(ISBLANK(F52)=FALSE, VLOOKUP($C$16,RateMatrix!A:DF,F52+10,FALSE),0),0)</f>
        <v>0</v>
      </c>
      <c r="AT52" s="38">
        <f>IF(ISBLANK(G52)=FALSE, VLOOKUP($C$16,RateMatrix!A:DF,G52+10,FALSE),0)</f>
        <v>0</v>
      </c>
      <c r="AU52" s="38">
        <f>IF(ISBLANK(H52)=FALSE, VLOOKUP($C$16,RateMatrix!$A:$DF,H52+10,FALSE),0)</f>
        <v>0</v>
      </c>
      <c r="AV52" s="38">
        <f>IF(ISBLANK(I52)=FALSE, VLOOKUP($C$16,RateMatrix!$A:$DF,I52+10,FALSE),0)</f>
        <v>0</v>
      </c>
      <c r="AW52" s="38">
        <f>IF(ISBLANK(J52)=FALSE, VLOOKUP($C$16,RateMatrix!$A:$DF,J52+10,FALSE),0)</f>
        <v>0</v>
      </c>
      <c r="AX52" s="38">
        <f>IF(ISBLANK(K52)=FALSE, VLOOKUP($C$16,RateMatrix!$A:$DF,K52+10,FALSE),0)</f>
        <v>0</v>
      </c>
      <c r="AY52" s="38">
        <f t="shared" si="11"/>
        <v>0</v>
      </c>
      <c r="AZ52" s="38">
        <f t="shared" si="12"/>
        <v>0</v>
      </c>
      <c r="BA52" s="38">
        <f t="shared" si="13"/>
        <v>0</v>
      </c>
      <c r="BB52" s="38">
        <f t="shared" si="14"/>
        <v>0</v>
      </c>
      <c r="BC52" s="38">
        <f t="shared" si="15"/>
        <v>0</v>
      </c>
      <c r="BD52" s="38">
        <f t="shared" si="16"/>
        <v>0</v>
      </c>
      <c r="BE52" s="38">
        <f t="shared" si="17"/>
        <v>0</v>
      </c>
      <c r="BF52" s="38">
        <f t="shared" si="18"/>
        <v>0</v>
      </c>
      <c r="BG52" s="38">
        <f t="shared" si="48"/>
        <v>0</v>
      </c>
      <c r="BH52" s="38">
        <f t="shared" si="49"/>
        <v>0</v>
      </c>
      <c r="BI52" s="38">
        <f t="shared" si="50"/>
        <v>0</v>
      </c>
      <c r="BJ52" s="38">
        <f t="shared" si="51"/>
        <v>0</v>
      </c>
      <c r="BK52" s="38">
        <f t="shared" si="52"/>
        <v>0</v>
      </c>
      <c r="BL52" s="38">
        <f t="shared" si="53"/>
        <v>0</v>
      </c>
      <c r="BM52" s="38">
        <f t="shared" si="54"/>
        <v>0</v>
      </c>
      <c r="BN52" s="38">
        <f t="shared" si="55"/>
        <v>0</v>
      </c>
      <c r="BO52" s="38">
        <f t="shared" si="24"/>
        <v>0</v>
      </c>
      <c r="BP52" s="38">
        <f>IF($C$13="Yes",IF(D52&gt;0,IFERROR(VLOOKUP(D52,HC4CC!$C:$G,$C$8+1,FALSE),0),0),0)</f>
        <v>0</v>
      </c>
      <c r="BQ52" s="38">
        <f t="shared" si="25"/>
        <v>0</v>
      </c>
      <c r="BR52" s="38">
        <f t="shared" si="26"/>
        <v>0</v>
      </c>
      <c r="BS52" s="18">
        <f t="shared" si="56"/>
        <v>0</v>
      </c>
      <c r="BT52" s="18">
        <f t="shared" si="57"/>
        <v>0</v>
      </c>
      <c r="BU52" s="18">
        <f t="shared" si="58"/>
        <v>0</v>
      </c>
      <c r="BV52" s="38" t="str">
        <f>IFERROR(VLOOKUP(B52,RateMatrix!D:E,2,FALSE),"")</f>
        <v/>
      </c>
      <c r="BW52" s="31"/>
      <c r="BX52" s="31"/>
      <c r="BY52" s="31"/>
    </row>
    <row r="53" spans="12:77" ht="13.5" customHeight="1" x14ac:dyDescent="0.35">
      <c r="L53" s="38">
        <f t="shared" si="27"/>
        <v>0</v>
      </c>
      <c r="M53" s="38">
        <f t="shared" si="28"/>
        <v>0</v>
      </c>
      <c r="N53" s="38">
        <f t="shared" si="29"/>
        <v>0</v>
      </c>
      <c r="O53" s="38">
        <f t="shared" si="30"/>
        <v>0</v>
      </c>
      <c r="P53" s="38">
        <f>IFERROR(VLOOKUP($C$8&amp;"-"&amp;BV53,RateMatrix!A:DF,D53+10,FALSE),0)</f>
        <v>0</v>
      </c>
      <c r="Q53" s="38">
        <f>IF(ISBLANK(E53)=FALSE, VLOOKUP($C$8&amp;"-"&amp;BV53,RateMatrix!A:DF,E53+10,FALSE),0)</f>
        <v>0</v>
      </c>
      <c r="R53" s="38">
        <f>IF(ISBLANK(F53)=FALSE,VLOOKUP($C$8&amp;"-"&amp;BV53,RateMatrix!A:DF,F53+10,FALSE),0)</f>
        <v>0</v>
      </c>
      <c r="S53" s="38">
        <f>IF(ISBLANK(G53)=FALSE,VLOOKUP($C$8&amp;"-"&amp;BV53,RateMatrix!A:DF,G53+10,FALSE),0)</f>
        <v>0</v>
      </c>
      <c r="T53" s="38">
        <f>IF(ISBLANK(H53)=FALSE,VLOOKUP($C$8&amp;"-"&amp;$BV53,RateMatrix!$A:$DF,H53+10,FALSE),0)</f>
        <v>0</v>
      </c>
      <c r="U53" s="38">
        <f>IF(ISBLANK(I53)=FALSE,VLOOKUP($C$8&amp;"-"&amp;$BV53,RateMatrix!$A:$DF,I53+10,FALSE),0)</f>
        <v>0</v>
      </c>
      <c r="V53" s="38">
        <f>IF(ISBLANK(J53)=FALSE,VLOOKUP($C$8&amp;"-"&amp;$BV53,RateMatrix!$A:$DF,J53+10,FALSE),0)</f>
        <v>0</v>
      </c>
      <c r="W53" s="38">
        <f>IF(ISBLANK(K53)=FALSE,VLOOKUP($C$8&amp;"-"&amp;$BV53,RateMatrix!$A:$DF,K53+10,FALSE),0)</f>
        <v>0</v>
      </c>
      <c r="X53" s="38">
        <f t="shared" si="4"/>
        <v>0</v>
      </c>
      <c r="Y53" s="38">
        <f t="shared" si="31"/>
        <v>0</v>
      </c>
      <c r="Z53" s="38">
        <f t="shared" si="32"/>
        <v>0</v>
      </c>
      <c r="AA53" s="38">
        <f t="shared" si="33"/>
        <v>0</v>
      </c>
      <c r="AB53" s="38">
        <f t="shared" si="34"/>
        <v>0</v>
      </c>
      <c r="AC53" s="38">
        <f t="shared" si="35"/>
        <v>0</v>
      </c>
      <c r="AD53" s="38">
        <f t="shared" si="36"/>
        <v>0</v>
      </c>
      <c r="AE53" s="38">
        <f t="shared" si="37"/>
        <v>0</v>
      </c>
      <c r="AF53" s="38">
        <f t="shared" si="6"/>
        <v>0</v>
      </c>
      <c r="AG53" s="38">
        <f t="shared" si="38"/>
        <v>0</v>
      </c>
      <c r="AH53" s="38">
        <f t="shared" si="39"/>
        <v>0</v>
      </c>
      <c r="AI53" s="38">
        <f t="shared" si="40"/>
        <v>0</v>
      </c>
      <c r="AJ53" s="38">
        <f t="shared" si="41"/>
        <v>0</v>
      </c>
      <c r="AK53" s="38">
        <f t="shared" si="42"/>
        <v>0</v>
      </c>
      <c r="AL53" s="38">
        <f t="shared" si="43"/>
        <v>0</v>
      </c>
      <c r="AM53" s="38">
        <f t="shared" si="44"/>
        <v>0</v>
      </c>
      <c r="AN53" s="38">
        <f t="shared" si="45"/>
        <v>0</v>
      </c>
      <c r="AO53" s="38">
        <f t="shared" si="46"/>
        <v>0</v>
      </c>
      <c r="AP53" s="38">
        <f t="shared" si="47"/>
        <v>0</v>
      </c>
      <c r="AQ53" s="38">
        <f>IF(ISBLANK(D53)=FALSE,VLOOKUP($C$16,RateMatrix!A:DF,D53+10,FALSE),0)</f>
        <v>0</v>
      </c>
      <c r="AR53" s="38">
        <f>IFERROR(IF(ISBLANK(E53)=FALSE, VLOOKUP($C$16,RateMatrix!A:DF,E53+10,FALSE),0),0)</f>
        <v>0</v>
      </c>
      <c r="AS53" s="38">
        <f>IFERROR(IF(ISBLANK(F53)=FALSE, VLOOKUP($C$16,RateMatrix!A:DF,F53+10,FALSE),0),0)</f>
        <v>0</v>
      </c>
      <c r="AT53" s="38">
        <f>IF(ISBLANK(G53)=FALSE, VLOOKUP($C$16,RateMatrix!A:DF,G53+10,FALSE),0)</f>
        <v>0</v>
      </c>
      <c r="AU53" s="38">
        <f>IF(ISBLANK(H53)=FALSE, VLOOKUP($C$16,RateMatrix!$A:$DF,H53+10,FALSE),0)</f>
        <v>0</v>
      </c>
      <c r="AV53" s="38">
        <f>IF(ISBLANK(I53)=FALSE, VLOOKUP($C$16,RateMatrix!$A:$DF,I53+10,FALSE),0)</f>
        <v>0</v>
      </c>
      <c r="AW53" s="38">
        <f>IF(ISBLANK(J53)=FALSE, VLOOKUP($C$16,RateMatrix!$A:$DF,J53+10,FALSE),0)</f>
        <v>0</v>
      </c>
      <c r="AX53" s="38">
        <f>IF(ISBLANK(K53)=FALSE, VLOOKUP($C$16,RateMatrix!$A:$DF,K53+10,FALSE),0)</f>
        <v>0</v>
      </c>
      <c r="AY53" s="38">
        <f t="shared" si="11"/>
        <v>0</v>
      </c>
      <c r="AZ53" s="38">
        <f t="shared" si="12"/>
        <v>0</v>
      </c>
      <c r="BA53" s="38">
        <f t="shared" si="13"/>
        <v>0</v>
      </c>
      <c r="BB53" s="38">
        <f t="shared" si="14"/>
        <v>0</v>
      </c>
      <c r="BC53" s="38">
        <f t="shared" si="15"/>
        <v>0</v>
      </c>
      <c r="BD53" s="38">
        <f t="shared" si="16"/>
        <v>0</v>
      </c>
      <c r="BE53" s="38">
        <f t="shared" si="17"/>
        <v>0</v>
      </c>
      <c r="BF53" s="38">
        <f t="shared" si="18"/>
        <v>0</v>
      </c>
      <c r="BG53" s="38">
        <f t="shared" si="48"/>
        <v>0</v>
      </c>
      <c r="BH53" s="38">
        <f t="shared" si="49"/>
        <v>0</v>
      </c>
      <c r="BI53" s="38">
        <f t="shared" si="50"/>
        <v>0</v>
      </c>
      <c r="BJ53" s="38">
        <f t="shared" si="51"/>
        <v>0</v>
      </c>
      <c r="BK53" s="38">
        <f t="shared" si="52"/>
        <v>0</v>
      </c>
      <c r="BL53" s="38">
        <f t="shared" si="53"/>
        <v>0</v>
      </c>
      <c r="BM53" s="38">
        <f t="shared" si="54"/>
        <v>0</v>
      </c>
      <c r="BN53" s="38">
        <f t="shared" si="55"/>
        <v>0</v>
      </c>
      <c r="BO53" s="38">
        <f t="shared" si="24"/>
        <v>0</v>
      </c>
      <c r="BP53" s="38">
        <f>IF($C$13="Yes",IF(D53&gt;0,IFERROR(VLOOKUP(D53,HC4CC!$C:$G,$C$8+1,FALSE),0),0),0)</f>
        <v>0</v>
      </c>
      <c r="BQ53" s="38">
        <f t="shared" si="25"/>
        <v>0</v>
      </c>
      <c r="BR53" s="38">
        <f t="shared" si="26"/>
        <v>0</v>
      </c>
      <c r="BS53" s="18">
        <f t="shared" si="56"/>
        <v>0</v>
      </c>
      <c r="BT53" s="18">
        <f t="shared" si="57"/>
        <v>0</v>
      </c>
      <c r="BU53" s="18">
        <f t="shared" si="58"/>
        <v>0</v>
      </c>
      <c r="BV53" s="38" t="str">
        <f>IFERROR(VLOOKUP(B53,RateMatrix!D:E,2,FALSE),"")</f>
        <v/>
      </c>
      <c r="BW53" s="31"/>
      <c r="BX53" s="31"/>
      <c r="BY53" s="31"/>
    </row>
    <row r="54" spans="12:77" ht="13.5" customHeight="1" x14ac:dyDescent="0.35">
      <c r="L54" s="38">
        <f t="shared" si="27"/>
        <v>0</v>
      </c>
      <c r="M54" s="38">
        <f t="shared" si="28"/>
        <v>0</v>
      </c>
      <c r="N54" s="38">
        <f t="shared" si="29"/>
        <v>0</v>
      </c>
      <c r="O54" s="38">
        <f t="shared" si="30"/>
        <v>0</v>
      </c>
      <c r="P54" s="38">
        <f>IFERROR(VLOOKUP($C$8&amp;"-"&amp;BV54,RateMatrix!A:DF,D54+10,FALSE),0)</f>
        <v>0</v>
      </c>
      <c r="Q54" s="38">
        <f>IF(ISBLANK(E54)=FALSE, VLOOKUP($C$8&amp;"-"&amp;BV54,RateMatrix!A:DF,E54+10,FALSE),0)</f>
        <v>0</v>
      </c>
      <c r="R54" s="38">
        <f>IF(ISBLANK(F54)=FALSE,VLOOKUP($C$8&amp;"-"&amp;BV54,RateMatrix!A:DF,F54+10,FALSE),0)</f>
        <v>0</v>
      </c>
      <c r="S54" s="38">
        <f>IF(ISBLANK(G54)=FALSE,VLOOKUP($C$8&amp;"-"&amp;BV54,RateMatrix!A:DF,G54+10,FALSE),0)</f>
        <v>0</v>
      </c>
      <c r="T54" s="38">
        <f>IF(ISBLANK(H54)=FALSE,VLOOKUP($C$8&amp;"-"&amp;$BV54,RateMatrix!$A:$DF,H54+10,FALSE),0)</f>
        <v>0</v>
      </c>
      <c r="U54" s="38">
        <f>IF(ISBLANK(I54)=FALSE,VLOOKUP($C$8&amp;"-"&amp;$BV54,RateMatrix!$A:$DF,I54+10,FALSE),0)</f>
        <v>0</v>
      </c>
      <c r="V54" s="38">
        <f>IF(ISBLANK(J54)=FALSE,VLOOKUP($C$8&amp;"-"&amp;$BV54,RateMatrix!$A:$DF,J54+10,FALSE),0)</f>
        <v>0</v>
      </c>
      <c r="W54" s="38">
        <f>IF(ISBLANK(K54)=FALSE,VLOOKUP($C$8&amp;"-"&amp;$BV54,RateMatrix!$A:$DF,K54+10,FALSE),0)</f>
        <v>0</v>
      </c>
      <c r="X54" s="38">
        <f t="shared" si="4"/>
        <v>0</v>
      </c>
      <c r="Y54" s="38">
        <f t="shared" si="31"/>
        <v>0</v>
      </c>
      <c r="Z54" s="38">
        <f t="shared" si="32"/>
        <v>0</v>
      </c>
      <c r="AA54" s="38">
        <f t="shared" si="33"/>
        <v>0</v>
      </c>
      <c r="AB54" s="38">
        <f t="shared" si="34"/>
        <v>0</v>
      </c>
      <c r="AC54" s="38">
        <f t="shared" si="35"/>
        <v>0</v>
      </c>
      <c r="AD54" s="38">
        <f t="shared" si="36"/>
        <v>0</v>
      </c>
      <c r="AE54" s="38">
        <f t="shared" si="37"/>
        <v>0</v>
      </c>
      <c r="AF54" s="38">
        <f t="shared" si="6"/>
        <v>0</v>
      </c>
      <c r="AG54" s="38">
        <f t="shared" si="38"/>
        <v>0</v>
      </c>
      <c r="AH54" s="38">
        <f t="shared" si="39"/>
        <v>0</v>
      </c>
      <c r="AI54" s="38">
        <f t="shared" si="40"/>
        <v>0</v>
      </c>
      <c r="AJ54" s="38">
        <f t="shared" si="41"/>
        <v>0</v>
      </c>
      <c r="AK54" s="38">
        <f t="shared" si="42"/>
        <v>0</v>
      </c>
      <c r="AL54" s="38">
        <f t="shared" si="43"/>
        <v>0</v>
      </c>
      <c r="AM54" s="38">
        <f t="shared" si="44"/>
        <v>0</v>
      </c>
      <c r="AN54" s="38">
        <f t="shared" si="45"/>
        <v>0</v>
      </c>
      <c r="AO54" s="38">
        <f t="shared" si="46"/>
        <v>0</v>
      </c>
      <c r="AP54" s="38">
        <f t="shared" si="47"/>
        <v>0</v>
      </c>
      <c r="AQ54" s="38">
        <f>IF(ISBLANK(D54)=FALSE,VLOOKUP($C$16,RateMatrix!A:DF,D54+10,FALSE),0)</f>
        <v>0</v>
      </c>
      <c r="AR54" s="38">
        <f>IFERROR(IF(ISBLANK(E54)=FALSE, VLOOKUP($C$16,RateMatrix!A:DF,E54+10,FALSE),0),0)</f>
        <v>0</v>
      </c>
      <c r="AS54" s="38">
        <f>IFERROR(IF(ISBLANK(F54)=FALSE, VLOOKUP($C$16,RateMatrix!A:DF,F54+10,FALSE),0),0)</f>
        <v>0</v>
      </c>
      <c r="AT54" s="38">
        <f>IF(ISBLANK(G54)=FALSE, VLOOKUP($C$16,RateMatrix!A:DF,G54+10,FALSE),0)</f>
        <v>0</v>
      </c>
      <c r="AU54" s="38">
        <f>IF(ISBLANK(H54)=FALSE, VLOOKUP($C$16,RateMatrix!$A:$DF,H54+10,FALSE),0)</f>
        <v>0</v>
      </c>
      <c r="AV54" s="38">
        <f>IF(ISBLANK(I54)=FALSE, VLOOKUP($C$16,RateMatrix!$A:$DF,I54+10,FALSE),0)</f>
        <v>0</v>
      </c>
      <c r="AW54" s="38">
        <f>IF(ISBLANK(J54)=FALSE, VLOOKUP($C$16,RateMatrix!$A:$DF,J54+10,FALSE),0)</f>
        <v>0</v>
      </c>
      <c r="AX54" s="38">
        <f>IF(ISBLANK(K54)=FALSE, VLOOKUP($C$16,RateMatrix!$A:$DF,K54+10,FALSE),0)</f>
        <v>0</v>
      </c>
      <c r="AY54" s="38">
        <f t="shared" si="11"/>
        <v>0</v>
      </c>
      <c r="AZ54" s="38">
        <f t="shared" si="12"/>
        <v>0</v>
      </c>
      <c r="BA54" s="38">
        <f t="shared" si="13"/>
        <v>0</v>
      </c>
      <c r="BB54" s="38">
        <f t="shared" si="14"/>
        <v>0</v>
      </c>
      <c r="BC54" s="38">
        <f t="shared" si="15"/>
        <v>0</v>
      </c>
      <c r="BD54" s="38">
        <f t="shared" si="16"/>
        <v>0</v>
      </c>
      <c r="BE54" s="38">
        <f t="shared" si="17"/>
        <v>0</v>
      </c>
      <c r="BF54" s="38">
        <f t="shared" si="18"/>
        <v>0</v>
      </c>
      <c r="BG54" s="38">
        <f t="shared" si="48"/>
        <v>0</v>
      </c>
      <c r="BH54" s="38">
        <f t="shared" si="49"/>
        <v>0</v>
      </c>
      <c r="BI54" s="38">
        <f t="shared" si="50"/>
        <v>0</v>
      </c>
      <c r="BJ54" s="38">
        <f t="shared" si="51"/>
        <v>0</v>
      </c>
      <c r="BK54" s="38">
        <f t="shared" si="52"/>
        <v>0</v>
      </c>
      <c r="BL54" s="38">
        <f t="shared" si="53"/>
        <v>0</v>
      </c>
      <c r="BM54" s="38">
        <f t="shared" si="54"/>
        <v>0</v>
      </c>
      <c r="BN54" s="38">
        <f t="shared" si="55"/>
        <v>0</v>
      </c>
      <c r="BO54" s="38">
        <f t="shared" si="24"/>
        <v>0</v>
      </c>
      <c r="BP54" s="38">
        <f>IF($C$13="Yes",IF(D54&gt;0,IFERROR(VLOOKUP(D54,HC4CC!$C:$G,$C$8+1,FALSE),0),0),0)</f>
        <v>0</v>
      </c>
      <c r="BQ54" s="38">
        <f t="shared" si="25"/>
        <v>0</v>
      </c>
      <c r="BR54" s="38">
        <f t="shared" si="26"/>
        <v>0</v>
      </c>
      <c r="BS54" s="18">
        <f t="shared" si="56"/>
        <v>0</v>
      </c>
      <c r="BT54" s="18">
        <f t="shared" si="57"/>
        <v>0</v>
      </c>
      <c r="BU54" s="18">
        <f t="shared" si="58"/>
        <v>0</v>
      </c>
      <c r="BV54" s="38" t="str">
        <f>IFERROR(VLOOKUP(B54,RateMatrix!D:E,2,FALSE),"")</f>
        <v/>
      </c>
      <c r="BW54" s="31"/>
      <c r="BX54" s="31"/>
      <c r="BY54" s="31"/>
    </row>
    <row r="55" spans="12:77" ht="13.5" customHeight="1" x14ac:dyDescent="0.35">
      <c r="L55" s="38">
        <f t="shared" si="27"/>
        <v>0</v>
      </c>
      <c r="M55" s="38">
        <f t="shared" si="28"/>
        <v>0</v>
      </c>
      <c r="N55" s="38">
        <f t="shared" si="29"/>
        <v>0</v>
      </c>
      <c r="O55" s="38">
        <f t="shared" si="30"/>
        <v>0</v>
      </c>
      <c r="P55" s="38">
        <f>IFERROR(VLOOKUP($C$8&amp;"-"&amp;BV55,RateMatrix!A:DF,D55+10,FALSE),0)</f>
        <v>0</v>
      </c>
      <c r="Q55" s="38">
        <f>IF(ISBLANK(E55)=FALSE, VLOOKUP($C$8&amp;"-"&amp;BV55,RateMatrix!A:DF,E55+10,FALSE),0)</f>
        <v>0</v>
      </c>
      <c r="R55" s="38">
        <f>IF(ISBLANK(F55)=FALSE,VLOOKUP($C$8&amp;"-"&amp;BV55,RateMatrix!A:DF,F55+10,FALSE),0)</f>
        <v>0</v>
      </c>
      <c r="S55" s="38">
        <f>IF(ISBLANK(G55)=FALSE,VLOOKUP($C$8&amp;"-"&amp;BV55,RateMatrix!A:DF,G55+10,FALSE),0)</f>
        <v>0</v>
      </c>
      <c r="T55" s="38">
        <f>IF(ISBLANK(H55)=FALSE,VLOOKUP($C$8&amp;"-"&amp;$BV55,RateMatrix!$A:$DF,H55+10,FALSE),0)</f>
        <v>0</v>
      </c>
      <c r="U55" s="38">
        <f>IF(ISBLANK(I55)=FALSE,VLOOKUP($C$8&amp;"-"&amp;$BV55,RateMatrix!$A:$DF,I55+10,FALSE),0)</f>
        <v>0</v>
      </c>
      <c r="V55" s="38">
        <f>IF(ISBLANK(J55)=FALSE,VLOOKUP($C$8&amp;"-"&amp;$BV55,RateMatrix!$A:$DF,J55+10,FALSE),0)</f>
        <v>0</v>
      </c>
      <c r="W55" s="38">
        <f>IF(ISBLANK(K55)=FALSE,VLOOKUP($C$8&amp;"-"&amp;$BV55,RateMatrix!$A:$DF,K55+10,FALSE),0)</f>
        <v>0</v>
      </c>
      <c r="X55" s="38">
        <f t="shared" si="4"/>
        <v>0</v>
      </c>
      <c r="Y55" s="38">
        <f t="shared" si="31"/>
        <v>0</v>
      </c>
      <c r="Z55" s="38">
        <f t="shared" si="32"/>
        <v>0</v>
      </c>
      <c r="AA55" s="38">
        <f t="shared" si="33"/>
        <v>0</v>
      </c>
      <c r="AB55" s="38">
        <f t="shared" si="34"/>
        <v>0</v>
      </c>
      <c r="AC55" s="38">
        <f t="shared" si="35"/>
        <v>0</v>
      </c>
      <c r="AD55" s="38">
        <f t="shared" si="36"/>
        <v>0</v>
      </c>
      <c r="AE55" s="38">
        <f t="shared" si="37"/>
        <v>0</v>
      </c>
      <c r="AF55" s="38">
        <f t="shared" si="6"/>
        <v>0</v>
      </c>
      <c r="AG55" s="38">
        <f t="shared" si="38"/>
        <v>0</v>
      </c>
      <c r="AH55" s="38">
        <f t="shared" si="39"/>
        <v>0</v>
      </c>
      <c r="AI55" s="38">
        <f t="shared" si="40"/>
        <v>0</v>
      </c>
      <c r="AJ55" s="38">
        <f t="shared" si="41"/>
        <v>0</v>
      </c>
      <c r="AK55" s="38">
        <f t="shared" si="42"/>
        <v>0</v>
      </c>
      <c r="AL55" s="38">
        <f t="shared" si="43"/>
        <v>0</v>
      </c>
      <c r="AM55" s="38">
        <f t="shared" si="44"/>
        <v>0</v>
      </c>
      <c r="AN55" s="38">
        <f t="shared" si="45"/>
        <v>0</v>
      </c>
      <c r="AO55" s="38">
        <f t="shared" si="46"/>
        <v>0</v>
      </c>
      <c r="AP55" s="38">
        <f t="shared" si="47"/>
        <v>0</v>
      </c>
      <c r="AQ55" s="38">
        <f>IF(ISBLANK(D55)=FALSE,VLOOKUP($C$16,RateMatrix!A:DF,D55+10,FALSE),0)</f>
        <v>0</v>
      </c>
      <c r="AR55" s="38">
        <f>IFERROR(IF(ISBLANK(E55)=FALSE, VLOOKUP($C$16,RateMatrix!A:DF,E55+10,FALSE),0),0)</f>
        <v>0</v>
      </c>
      <c r="AS55" s="38">
        <f>IFERROR(IF(ISBLANK(F55)=FALSE, VLOOKUP($C$16,RateMatrix!A:DF,F55+10,FALSE),0),0)</f>
        <v>0</v>
      </c>
      <c r="AT55" s="38">
        <f>IF(ISBLANK(G55)=FALSE, VLOOKUP($C$16,RateMatrix!A:DF,G55+10,FALSE),0)</f>
        <v>0</v>
      </c>
      <c r="AU55" s="38">
        <f>IF(ISBLANK(H55)=FALSE, VLOOKUP($C$16,RateMatrix!$A:$DF,H55+10,FALSE),0)</f>
        <v>0</v>
      </c>
      <c r="AV55" s="38">
        <f>IF(ISBLANK(I55)=FALSE, VLOOKUP($C$16,RateMatrix!$A:$DF,I55+10,FALSE),0)</f>
        <v>0</v>
      </c>
      <c r="AW55" s="38">
        <f>IF(ISBLANK(J55)=FALSE, VLOOKUP($C$16,RateMatrix!$A:$DF,J55+10,FALSE),0)</f>
        <v>0</v>
      </c>
      <c r="AX55" s="38">
        <f>IF(ISBLANK(K55)=FALSE, VLOOKUP($C$16,RateMatrix!$A:$DF,K55+10,FALSE),0)</f>
        <v>0</v>
      </c>
      <c r="AY55" s="38">
        <f t="shared" si="11"/>
        <v>0</v>
      </c>
      <c r="AZ55" s="38">
        <f t="shared" si="12"/>
        <v>0</v>
      </c>
      <c r="BA55" s="38">
        <f t="shared" si="13"/>
        <v>0</v>
      </c>
      <c r="BB55" s="38">
        <f t="shared" si="14"/>
        <v>0</v>
      </c>
      <c r="BC55" s="38">
        <f t="shared" si="15"/>
        <v>0</v>
      </c>
      <c r="BD55" s="38">
        <f t="shared" si="16"/>
        <v>0</v>
      </c>
      <c r="BE55" s="38">
        <f t="shared" si="17"/>
        <v>0</v>
      </c>
      <c r="BF55" s="38">
        <f t="shared" si="18"/>
        <v>0</v>
      </c>
      <c r="BG55" s="38">
        <f t="shared" si="48"/>
        <v>0</v>
      </c>
      <c r="BH55" s="38">
        <f t="shared" si="49"/>
        <v>0</v>
      </c>
      <c r="BI55" s="38">
        <f t="shared" si="50"/>
        <v>0</v>
      </c>
      <c r="BJ55" s="38">
        <f t="shared" si="51"/>
        <v>0</v>
      </c>
      <c r="BK55" s="38">
        <f t="shared" si="52"/>
        <v>0</v>
      </c>
      <c r="BL55" s="38">
        <f t="shared" si="53"/>
        <v>0</v>
      </c>
      <c r="BM55" s="38">
        <f t="shared" si="54"/>
        <v>0</v>
      </c>
      <c r="BN55" s="38">
        <f t="shared" si="55"/>
        <v>0</v>
      </c>
      <c r="BO55" s="38">
        <f t="shared" si="24"/>
        <v>0</v>
      </c>
      <c r="BP55" s="38">
        <f>IF($C$13="Yes",IF(D55&gt;0,IFERROR(VLOOKUP(D55,HC4CC!$C:$G,$C$8+1,FALSE),0),0),0)</f>
        <v>0</v>
      </c>
      <c r="BQ55" s="38">
        <f t="shared" si="25"/>
        <v>0</v>
      </c>
      <c r="BR55" s="38">
        <f t="shared" si="26"/>
        <v>0</v>
      </c>
      <c r="BS55" s="18">
        <f t="shared" si="56"/>
        <v>0</v>
      </c>
      <c r="BT55" s="18">
        <f t="shared" si="57"/>
        <v>0</v>
      </c>
      <c r="BU55" s="18">
        <f t="shared" si="58"/>
        <v>0</v>
      </c>
      <c r="BV55" s="38" t="str">
        <f>IFERROR(VLOOKUP(B55,RateMatrix!D:E,2,FALSE),"")</f>
        <v/>
      </c>
      <c r="BW55" s="31"/>
      <c r="BX55" s="31"/>
      <c r="BY55" s="31"/>
    </row>
    <row r="56" spans="12:77" ht="13.5" customHeight="1" x14ac:dyDescent="0.35">
      <c r="L56" s="38">
        <f t="shared" si="27"/>
        <v>0</v>
      </c>
      <c r="M56" s="38">
        <f t="shared" si="28"/>
        <v>0</v>
      </c>
      <c r="N56" s="38">
        <f t="shared" si="29"/>
        <v>0</v>
      </c>
      <c r="O56" s="38">
        <f t="shared" si="30"/>
        <v>0</v>
      </c>
      <c r="P56" s="38">
        <f>IFERROR(VLOOKUP($C$8&amp;"-"&amp;BV56,RateMatrix!A:DF,D56+10,FALSE),0)</f>
        <v>0</v>
      </c>
      <c r="Q56" s="38">
        <f>IF(ISBLANK(E56)=FALSE, VLOOKUP($C$8&amp;"-"&amp;BV56,RateMatrix!A:DF,E56+10,FALSE),0)</f>
        <v>0</v>
      </c>
      <c r="R56" s="38">
        <f>IF(ISBLANK(F56)=FALSE,VLOOKUP($C$8&amp;"-"&amp;BV56,RateMatrix!A:DF,F56+10,FALSE),0)</f>
        <v>0</v>
      </c>
      <c r="S56" s="38">
        <f>IF(ISBLANK(G56)=FALSE,VLOOKUP($C$8&amp;"-"&amp;BV56,RateMatrix!A:DF,G56+10,FALSE),0)</f>
        <v>0</v>
      </c>
      <c r="T56" s="38">
        <f>IF(ISBLANK(H56)=FALSE,VLOOKUP($C$8&amp;"-"&amp;$BV56,RateMatrix!$A:$DF,H56+10,FALSE),0)</f>
        <v>0</v>
      </c>
      <c r="U56" s="38">
        <f>IF(ISBLANK(I56)=FALSE,VLOOKUP($C$8&amp;"-"&amp;$BV56,RateMatrix!$A:$DF,I56+10,FALSE),0)</f>
        <v>0</v>
      </c>
      <c r="V56" s="38">
        <f>IF(ISBLANK(J56)=FALSE,VLOOKUP($C$8&amp;"-"&amp;$BV56,RateMatrix!$A:$DF,J56+10,FALSE),0)</f>
        <v>0</v>
      </c>
      <c r="W56" s="38">
        <f>IF(ISBLANK(K56)=FALSE,VLOOKUP($C$8&amp;"-"&amp;$BV56,RateMatrix!$A:$DF,K56+10,FALSE),0)</f>
        <v>0</v>
      </c>
      <c r="X56" s="38">
        <f t="shared" si="4"/>
        <v>0</v>
      </c>
      <c r="Y56" s="38">
        <f t="shared" si="31"/>
        <v>0</v>
      </c>
      <c r="Z56" s="38">
        <f t="shared" si="32"/>
        <v>0</v>
      </c>
      <c r="AA56" s="38">
        <f t="shared" si="33"/>
        <v>0</v>
      </c>
      <c r="AB56" s="38">
        <f t="shared" si="34"/>
        <v>0</v>
      </c>
      <c r="AC56" s="38">
        <f t="shared" si="35"/>
        <v>0</v>
      </c>
      <c r="AD56" s="38">
        <f t="shared" si="36"/>
        <v>0</v>
      </c>
      <c r="AE56" s="38">
        <f t="shared" si="37"/>
        <v>0</v>
      </c>
      <c r="AF56" s="38">
        <f t="shared" si="6"/>
        <v>0</v>
      </c>
      <c r="AG56" s="38">
        <f t="shared" si="38"/>
        <v>0</v>
      </c>
      <c r="AH56" s="38">
        <f t="shared" si="39"/>
        <v>0</v>
      </c>
      <c r="AI56" s="38">
        <f t="shared" si="40"/>
        <v>0</v>
      </c>
      <c r="AJ56" s="38">
        <f t="shared" si="41"/>
        <v>0</v>
      </c>
      <c r="AK56" s="38">
        <f t="shared" si="42"/>
        <v>0</v>
      </c>
      <c r="AL56" s="38">
        <f t="shared" si="43"/>
        <v>0</v>
      </c>
      <c r="AM56" s="38">
        <f t="shared" si="44"/>
        <v>0</v>
      </c>
      <c r="AN56" s="38">
        <f t="shared" si="45"/>
        <v>0</v>
      </c>
      <c r="AO56" s="38">
        <f t="shared" si="46"/>
        <v>0</v>
      </c>
      <c r="AP56" s="38">
        <f t="shared" si="47"/>
        <v>0</v>
      </c>
      <c r="AQ56" s="38">
        <f>IF(ISBLANK(D56)=FALSE,VLOOKUP($C$16,RateMatrix!A:DF,D56+10,FALSE),0)</f>
        <v>0</v>
      </c>
      <c r="AR56" s="38">
        <f>IFERROR(IF(ISBLANK(E56)=FALSE, VLOOKUP($C$16,RateMatrix!A:DF,E56+10,FALSE),0),0)</f>
        <v>0</v>
      </c>
      <c r="AS56" s="38">
        <f>IFERROR(IF(ISBLANK(F56)=FALSE, VLOOKUP($C$16,RateMatrix!A:DF,F56+10,FALSE),0),0)</f>
        <v>0</v>
      </c>
      <c r="AT56" s="38">
        <f>IF(ISBLANK(G56)=FALSE, VLOOKUP($C$16,RateMatrix!A:DF,G56+10,FALSE),0)</f>
        <v>0</v>
      </c>
      <c r="AU56" s="38">
        <f>IF(ISBLANK(H56)=FALSE, VLOOKUP($C$16,RateMatrix!$A:$DF,H56+10,FALSE),0)</f>
        <v>0</v>
      </c>
      <c r="AV56" s="38">
        <f>IF(ISBLANK(I56)=FALSE, VLOOKUP($C$16,RateMatrix!$A:$DF,I56+10,FALSE),0)</f>
        <v>0</v>
      </c>
      <c r="AW56" s="38">
        <f>IF(ISBLANK(J56)=FALSE, VLOOKUP($C$16,RateMatrix!$A:$DF,J56+10,FALSE),0)</f>
        <v>0</v>
      </c>
      <c r="AX56" s="38">
        <f>IF(ISBLANK(K56)=FALSE, VLOOKUP($C$16,RateMatrix!$A:$DF,K56+10,FALSE),0)</f>
        <v>0</v>
      </c>
      <c r="AY56" s="38">
        <f t="shared" si="11"/>
        <v>0</v>
      </c>
      <c r="AZ56" s="38">
        <f t="shared" si="12"/>
        <v>0</v>
      </c>
      <c r="BA56" s="38">
        <f t="shared" si="13"/>
        <v>0</v>
      </c>
      <c r="BB56" s="38">
        <f t="shared" si="14"/>
        <v>0</v>
      </c>
      <c r="BC56" s="38">
        <f t="shared" si="15"/>
        <v>0</v>
      </c>
      <c r="BD56" s="38">
        <f t="shared" si="16"/>
        <v>0</v>
      </c>
      <c r="BE56" s="38">
        <f t="shared" si="17"/>
        <v>0</v>
      </c>
      <c r="BF56" s="38">
        <f t="shared" si="18"/>
        <v>0</v>
      </c>
      <c r="BG56" s="38">
        <f t="shared" si="48"/>
        <v>0</v>
      </c>
      <c r="BH56" s="38">
        <f t="shared" si="49"/>
        <v>0</v>
      </c>
      <c r="BI56" s="38">
        <f t="shared" si="50"/>
        <v>0</v>
      </c>
      <c r="BJ56" s="38">
        <f t="shared" si="51"/>
        <v>0</v>
      </c>
      <c r="BK56" s="38">
        <f t="shared" si="52"/>
        <v>0</v>
      </c>
      <c r="BL56" s="38">
        <f t="shared" si="53"/>
        <v>0</v>
      </c>
      <c r="BM56" s="38">
        <f t="shared" si="54"/>
        <v>0</v>
      </c>
      <c r="BN56" s="38">
        <f t="shared" si="55"/>
        <v>0</v>
      </c>
      <c r="BO56" s="38">
        <f t="shared" si="24"/>
        <v>0</v>
      </c>
      <c r="BP56" s="38">
        <f>IF($C$13="Yes",IF(D56&gt;0,IFERROR(VLOOKUP(D56,HC4CC!$C:$G,$C$8+1,FALSE),0),0),0)</f>
        <v>0</v>
      </c>
      <c r="BQ56" s="38">
        <f t="shared" si="25"/>
        <v>0</v>
      </c>
      <c r="BR56" s="38">
        <f t="shared" si="26"/>
        <v>0</v>
      </c>
      <c r="BS56" s="18">
        <f t="shared" si="56"/>
        <v>0</v>
      </c>
      <c r="BT56" s="18">
        <f t="shared" si="57"/>
        <v>0</v>
      </c>
      <c r="BU56" s="18">
        <f t="shared" si="58"/>
        <v>0</v>
      </c>
      <c r="BV56" s="38" t="str">
        <f>IFERROR(VLOOKUP(B56,RateMatrix!D:E,2,FALSE),"")</f>
        <v/>
      </c>
      <c r="BW56" s="31"/>
      <c r="BX56" s="31"/>
      <c r="BY56" s="31"/>
    </row>
    <row r="57" spans="12:77" ht="13.5" customHeight="1" x14ac:dyDescent="0.35">
      <c r="L57" s="38">
        <f t="shared" si="27"/>
        <v>0</v>
      </c>
      <c r="M57" s="38">
        <f t="shared" si="28"/>
        <v>0</v>
      </c>
      <c r="N57" s="38">
        <f t="shared" si="29"/>
        <v>0</v>
      </c>
      <c r="O57" s="38">
        <f t="shared" si="30"/>
        <v>0</v>
      </c>
      <c r="P57" s="38">
        <f>IFERROR(VLOOKUP($C$8&amp;"-"&amp;BV57,RateMatrix!A:DF,D57+10,FALSE),0)</f>
        <v>0</v>
      </c>
      <c r="Q57" s="38">
        <f>IF(ISBLANK(E57)=FALSE, VLOOKUP($C$8&amp;"-"&amp;BV57,RateMatrix!A:DF,E57+10,FALSE),0)</f>
        <v>0</v>
      </c>
      <c r="R57" s="38">
        <f>IF(ISBLANK(F57)=FALSE,VLOOKUP($C$8&amp;"-"&amp;BV57,RateMatrix!A:DF,F57+10,FALSE),0)</f>
        <v>0</v>
      </c>
      <c r="S57" s="38">
        <f>IF(ISBLANK(G57)=FALSE,VLOOKUP($C$8&amp;"-"&amp;BV57,RateMatrix!A:DF,G57+10,FALSE),0)</f>
        <v>0</v>
      </c>
      <c r="T57" s="38">
        <f>IF(ISBLANK(H57)=FALSE,VLOOKUP($C$8&amp;"-"&amp;$BV57,RateMatrix!$A:$DF,H57+10,FALSE),0)</f>
        <v>0</v>
      </c>
      <c r="U57" s="38">
        <f>IF(ISBLANK(I57)=FALSE,VLOOKUP($C$8&amp;"-"&amp;$BV57,RateMatrix!$A:$DF,I57+10,FALSE),0)</f>
        <v>0</v>
      </c>
      <c r="V57" s="38">
        <f>IF(ISBLANK(J57)=FALSE,VLOOKUP($C$8&amp;"-"&amp;$BV57,RateMatrix!$A:$DF,J57+10,FALSE),0)</f>
        <v>0</v>
      </c>
      <c r="W57" s="38">
        <f>IF(ISBLANK(K57)=FALSE,VLOOKUP($C$8&amp;"-"&amp;$BV57,RateMatrix!$A:$DF,K57+10,FALSE),0)</f>
        <v>0</v>
      </c>
      <c r="X57" s="38">
        <f t="shared" si="4"/>
        <v>0</v>
      </c>
      <c r="Y57" s="38">
        <f t="shared" si="31"/>
        <v>0</v>
      </c>
      <c r="Z57" s="38">
        <f t="shared" si="32"/>
        <v>0</v>
      </c>
      <c r="AA57" s="38">
        <f t="shared" si="33"/>
        <v>0</v>
      </c>
      <c r="AB57" s="38">
        <f t="shared" si="34"/>
        <v>0</v>
      </c>
      <c r="AC57" s="38">
        <f t="shared" si="35"/>
        <v>0</v>
      </c>
      <c r="AD57" s="38">
        <f t="shared" si="36"/>
        <v>0</v>
      </c>
      <c r="AE57" s="38">
        <f t="shared" si="37"/>
        <v>0</v>
      </c>
      <c r="AF57" s="38">
        <f t="shared" si="6"/>
        <v>0</v>
      </c>
      <c r="AG57" s="38">
        <f t="shared" si="38"/>
        <v>0</v>
      </c>
      <c r="AH57" s="38">
        <f t="shared" si="39"/>
        <v>0</v>
      </c>
      <c r="AI57" s="38">
        <f t="shared" si="40"/>
        <v>0</v>
      </c>
      <c r="AJ57" s="38">
        <f t="shared" si="41"/>
        <v>0</v>
      </c>
      <c r="AK57" s="38">
        <f t="shared" si="42"/>
        <v>0</v>
      </c>
      <c r="AL57" s="38">
        <f t="shared" si="43"/>
        <v>0</v>
      </c>
      <c r="AM57" s="38">
        <f t="shared" si="44"/>
        <v>0</v>
      </c>
      <c r="AN57" s="38">
        <f t="shared" si="45"/>
        <v>0</v>
      </c>
      <c r="AO57" s="38">
        <f t="shared" si="46"/>
        <v>0</v>
      </c>
      <c r="AP57" s="38">
        <f t="shared" si="47"/>
        <v>0</v>
      </c>
      <c r="AQ57" s="38">
        <f>IF(ISBLANK(D57)=FALSE,VLOOKUP($C$16,RateMatrix!A:DF,D57+10,FALSE),0)</f>
        <v>0</v>
      </c>
      <c r="AR57" s="38">
        <f>IFERROR(IF(ISBLANK(E57)=FALSE, VLOOKUP($C$16,RateMatrix!A:DF,E57+10,FALSE),0),0)</f>
        <v>0</v>
      </c>
      <c r="AS57" s="38">
        <f>IFERROR(IF(ISBLANK(F57)=FALSE, VLOOKUP($C$16,RateMatrix!A:DF,F57+10,FALSE),0),0)</f>
        <v>0</v>
      </c>
      <c r="AT57" s="38">
        <f>IF(ISBLANK(G57)=FALSE, VLOOKUP($C$16,RateMatrix!A:DF,G57+10,FALSE),0)</f>
        <v>0</v>
      </c>
      <c r="AU57" s="38">
        <f>IF(ISBLANK(H57)=FALSE, VLOOKUP($C$16,RateMatrix!$A:$DF,H57+10,FALSE),0)</f>
        <v>0</v>
      </c>
      <c r="AV57" s="38">
        <f>IF(ISBLANK(I57)=FALSE, VLOOKUP($C$16,RateMatrix!$A:$DF,I57+10,FALSE),0)</f>
        <v>0</v>
      </c>
      <c r="AW57" s="38">
        <f>IF(ISBLANK(J57)=FALSE, VLOOKUP($C$16,RateMatrix!$A:$DF,J57+10,FALSE),0)</f>
        <v>0</v>
      </c>
      <c r="AX57" s="38">
        <f>IF(ISBLANK(K57)=FALSE, VLOOKUP($C$16,RateMatrix!$A:$DF,K57+10,FALSE),0)</f>
        <v>0</v>
      </c>
      <c r="AY57" s="38">
        <f t="shared" si="11"/>
        <v>0</v>
      </c>
      <c r="AZ57" s="38">
        <f t="shared" si="12"/>
        <v>0</v>
      </c>
      <c r="BA57" s="38">
        <f t="shared" si="13"/>
        <v>0</v>
      </c>
      <c r="BB57" s="38">
        <f t="shared" si="14"/>
        <v>0</v>
      </c>
      <c r="BC57" s="38">
        <f t="shared" si="15"/>
        <v>0</v>
      </c>
      <c r="BD57" s="38">
        <f t="shared" si="16"/>
        <v>0</v>
      </c>
      <c r="BE57" s="38">
        <f t="shared" si="17"/>
        <v>0</v>
      </c>
      <c r="BF57" s="38">
        <f t="shared" si="18"/>
        <v>0</v>
      </c>
      <c r="BG57" s="38">
        <f t="shared" si="48"/>
        <v>0</v>
      </c>
      <c r="BH57" s="38">
        <f t="shared" si="49"/>
        <v>0</v>
      </c>
      <c r="BI57" s="38">
        <f t="shared" si="50"/>
        <v>0</v>
      </c>
      <c r="BJ57" s="38">
        <f t="shared" si="51"/>
        <v>0</v>
      </c>
      <c r="BK57" s="38">
        <f t="shared" si="52"/>
        <v>0</v>
      </c>
      <c r="BL57" s="38">
        <f t="shared" si="53"/>
        <v>0</v>
      </c>
      <c r="BM57" s="38">
        <f t="shared" si="54"/>
        <v>0</v>
      </c>
      <c r="BN57" s="38">
        <f t="shared" si="55"/>
        <v>0</v>
      </c>
      <c r="BO57" s="38">
        <f t="shared" si="24"/>
        <v>0</v>
      </c>
      <c r="BP57" s="38">
        <f>IF($C$13="Yes",IF(D57&gt;0,IFERROR(VLOOKUP(D57,HC4CC!$C:$G,$C$8+1,FALSE),0),0),0)</f>
        <v>0</v>
      </c>
      <c r="BQ57" s="38">
        <f t="shared" si="25"/>
        <v>0</v>
      </c>
      <c r="BR57" s="38">
        <f t="shared" si="26"/>
        <v>0</v>
      </c>
      <c r="BS57" s="18">
        <f t="shared" si="56"/>
        <v>0</v>
      </c>
      <c r="BT57" s="18">
        <f t="shared" si="57"/>
        <v>0</v>
      </c>
      <c r="BU57" s="18">
        <f t="shared" si="58"/>
        <v>0</v>
      </c>
      <c r="BV57" s="38" t="str">
        <f>IFERROR(VLOOKUP(B57,RateMatrix!D:E,2,FALSE),"")</f>
        <v/>
      </c>
      <c r="BW57" s="31"/>
      <c r="BX57" s="31"/>
      <c r="BY57" s="31"/>
    </row>
    <row r="58" spans="12:77" ht="13.5" customHeight="1" x14ac:dyDescent="0.35">
      <c r="L58" s="38">
        <f t="shared" si="27"/>
        <v>0</v>
      </c>
      <c r="M58" s="38">
        <f t="shared" si="28"/>
        <v>0</v>
      </c>
      <c r="N58" s="38">
        <f t="shared" si="29"/>
        <v>0</v>
      </c>
      <c r="O58" s="38">
        <f t="shared" si="30"/>
        <v>0</v>
      </c>
      <c r="P58" s="38">
        <f>IFERROR(VLOOKUP($C$8&amp;"-"&amp;BV58,RateMatrix!A:DF,D58+10,FALSE),0)</f>
        <v>0</v>
      </c>
      <c r="Q58" s="38">
        <f>IF(ISBLANK(E58)=FALSE, VLOOKUP($C$8&amp;"-"&amp;BV58,RateMatrix!A:DF,E58+10,FALSE),0)</f>
        <v>0</v>
      </c>
      <c r="R58" s="38">
        <f>IF(ISBLANK(F58)=FALSE,VLOOKUP($C$8&amp;"-"&amp;BV58,RateMatrix!A:DF,F58+10,FALSE),0)</f>
        <v>0</v>
      </c>
      <c r="S58" s="38">
        <f>IF(ISBLANK(G58)=FALSE,VLOOKUP($C$8&amp;"-"&amp;BV58,RateMatrix!A:DF,G58+10,FALSE),0)</f>
        <v>0</v>
      </c>
      <c r="T58" s="38">
        <f>IF(ISBLANK(H58)=FALSE,VLOOKUP($C$8&amp;"-"&amp;$BV58,RateMatrix!$A:$DF,H58+10,FALSE),0)</f>
        <v>0</v>
      </c>
      <c r="U58" s="38">
        <f>IF(ISBLANK(I58)=FALSE,VLOOKUP($C$8&amp;"-"&amp;$BV58,RateMatrix!$A:$DF,I58+10,FALSE),0)</f>
        <v>0</v>
      </c>
      <c r="V58" s="38">
        <f>IF(ISBLANK(J58)=FALSE,VLOOKUP($C$8&amp;"-"&amp;$BV58,RateMatrix!$A:$DF,J58+10,FALSE),0)</f>
        <v>0</v>
      </c>
      <c r="W58" s="38">
        <f>IF(ISBLANK(K58)=FALSE,VLOOKUP($C$8&amp;"-"&amp;$BV58,RateMatrix!$A:$DF,K58+10,FALSE),0)</f>
        <v>0</v>
      </c>
      <c r="X58" s="38">
        <f t="shared" si="4"/>
        <v>0</v>
      </c>
      <c r="Y58" s="38">
        <f t="shared" si="31"/>
        <v>0</v>
      </c>
      <c r="Z58" s="38">
        <f t="shared" si="32"/>
        <v>0</v>
      </c>
      <c r="AA58" s="38">
        <f t="shared" si="33"/>
        <v>0</v>
      </c>
      <c r="AB58" s="38">
        <f t="shared" si="34"/>
        <v>0</v>
      </c>
      <c r="AC58" s="38">
        <f t="shared" si="35"/>
        <v>0</v>
      </c>
      <c r="AD58" s="38">
        <f t="shared" si="36"/>
        <v>0</v>
      </c>
      <c r="AE58" s="38">
        <f t="shared" si="37"/>
        <v>0</v>
      </c>
      <c r="AF58" s="38">
        <f t="shared" si="6"/>
        <v>0</v>
      </c>
      <c r="AG58" s="38">
        <f t="shared" si="38"/>
        <v>0</v>
      </c>
      <c r="AH58" s="38">
        <f t="shared" si="39"/>
        <v>0</v>
      </c>
      <c r="AI58" s="38">
        <f t="shared" si="40"/>
        <v>0</v>
      </c>
      <c r="AJ58" s="38">
        <f t="shared" si="41"/>
        <v>0</v>
      </c>
      <c r="AK58" s="38">
        <f t="shared" si="42"/>
        <v>0</v>
      </c>
      <c r="AL58" s="38">
        <f t="shared" si="43"/>
        <v>0</v>
      </c>
      <c r="AM58" s="38">
        <f t="shared" si="44"/>
        <v>0</v>
      </c>
      <c r="AN58" s="38">
        <f t="shared" si="45"/>
        <v>0</v>
      </c>
      <c r="AO58" s="38">
        <f t="shared" si="46"/>
        <v>0</v>
      </c>
      <c r="AP58" s="38">
        <f t="shared" si="47"/>
        <v>0</v>
      </c>
      <c r="AQ58" s="38">
        <f>IF(ISBLANK(D58)=FALSE,VLOOKUP($C$16,RateMatrix!A:DF,D58+10,FALSE),0)</f>
        <v>0</v>
      </c>
      <c r="AR58" s="38">
        <f>IFERROR(IF(ISBLANK(E58)=FALSE, VLOOKUP($C$16,RateMatrix!A:DF,E58+10,FALSE),0),0)</f>
        <v>0</v>
      </c>
      <c r="AS58" s="38">
        <f>IFERROR(IF(ISBLANK(F58)=FALSE, VLOOKUP($C$16,RateMatrix!A:DF,F58+10,FALSE),0),0)</f>
        <v>0</v>
      </c>
      <c r="AT58" s="38">
        <f>IF(ISBLANK(G58)=FALSE, VLOOKUP($C$16,RateMatrix!A:DF,G58+10,FALSE),0)</f>
        <v>0</v>
      </c>
      <c r="AU58" s="38">
        <f>IF(ISBLANK(H58)=FALSE, VLOOKUP($C$16,RateMatrix!$A:$DF,H58+10,FALSE),0)</f>
        <v>0</v>
      </c>
      <c r="AV58" s="38">
        <f>IF(ISBLANK(I58)=FALSE, VLOOKUP($C$16,RateMatrix!$A:$DF,I58+10,FALSE),0)</f>
        <v>0</v>
      </c>
      <c r="AW58" s="38">
        <f>IF(ISBLANK(J58)=FALSE, VLOOKUP($C$16,RateMatrix!$A:$DF,J58+10,FALSE),0)</f>
        <v>0</v>
      </c>
      <c r="AX58" s="38">
        <f>IF(ISBLANK(K58)=FALSE, VLOOKUP($C$16,RateMatrix!$A:$DF,K58+10,FALSE),0)</f>
        <v>0</v>
      </c>
      <c r="AY58" s="38">
        <f t="shared" si="11"/>
        <v>0</v>
      </c>
      <c r="AZ58" s="38">
        <f t="shared" si="12"/>
        <v>0</v>
      </c>
      <c r="BA58" s="38">
        <f t="shared" si="13"/>
        <v>0</v>
      </c>
      <c r="BB58" s="38">
        <f t="shared" si="14"/>
        <v>0</v>
      </c>
      <c r="BC58" s="38">
        <f t="shared" si="15"/>
        <v>0</v>
      </c>
      <c r="BD58" s="38">
        <f t="shared" si="16"/>
        <v>0</v>
      </c>
      <c r="BE58" s="38">
        <f t="shared" si="17"/>
        <v>0</v>
      </c>
      <c r="BF58" s="38">
        <f t="shared" si="18"/>
        <v>0</v>
      </c>
      <c r="BG58" s="38">
        <f t="shared" si="48"/>
        <v>0</v>
      </c>
      <c r="BH58" s="38">
        <f t="shared" si="49"/>
        <v>0</v>
      </c>
      <c r="BI58" s="38">
        <f t="shared" si="50"/>
        <v>0</v>
      </c>
      <c r="BJ58" s="38">
        <f t="shared" si="51"/>
        <v>0</v>
      </c>
      <c r="BK58" s="38">
        <f t="shared" si="52"/>
        <v>0</v>
      </c>
      <c r="BL58" s="38">
        <f t="shared" si="53"/>
        <v>0</v>
      </c>
      <c r="BM58" s="38">
        <f t="shared" si="54"/>
        <v>0</v>
      </c>
      <c r="BN58" s="38">
        <f t="shared" si="55"/>
        <v>0</v>
      </c>
      <c r="BO58" s="38">
        <f t="shared" si="24"/>
        <v>0</v>
      </c>
      <c r="BP58" s="38">
        <f>IF($C$13="Yes",IF(D58&gt;0,IFERROR(VLOOKUP(D58,HC4CC!$C:$G,$C$8+1,FALSE),0),0),0)</f>
        <v>0</v>
      </c>
      <c r="BQ58" s="38">
        <f t="shared" si="25"/>
        <v>0</v>
      </c>
      <c r="BR58" s="38">
        <f t="shared" si="26"/>
        <v>0</v>
      </c>
      <c r="BS58" s="18">
        <f t="shared" si="56"/>
        <v>0</v>
      </c>
      <c r="BT58" s="18">
        <f t="shared" si="57"/>
        <v>0</v>
      </c>
      <c r="BU58" s="18">
        <f t="shared" si="58"/>
        <v>0</v>
      </c>
      <c r="BV58" s="38" t="str">
        <f>IFERROR(VLOOKUP(B58,RateMatrix!D:E,2,FALSE),"")</f>
        <v/>
      </c>
      <c r="BW58" s="31"/>
      <c r="BX58" s="31"/>
      <c r="BY58" s="31"/>
    </row>
    <row r="59" spans="12:77" ht="13.5" customHeight="1" x14ac:dyDescent="0.35">
      <c r="L59" s="38">
        <f t="shared" si="27"/>
        <v>0</v>
      </c>
      <c r="M59" s="38">
        <f t="shared" si="28"/>
        <v>0</v>
      </c>
      <c r="N59" s="38">
        <f t="shared" si="29"/>
        <v>0</v>
      </c>
      <c r="O59" s="38">
        <f t="shared" si="30"/>
        <v>0</v>
      </c>
      <c r="P59" s="38">
        <f>IFERROR(VLOOKUP($C$8&amp;"-"&amp;BV59,RateMatrix!A:DF,D59+10,FALSE),0)</f>
        <v>0</v>
      </c>
      <c r="Q59" s="38">
        <f>IF(ISBLANK(E59)=FALSE, VLOOKUP($C$8&amp;"-"&amp;BV59,RateMatrix!A:DF,E59+10,FALSE),0)</f>
        <v>0</v>
      </c>
      <c r="R59" s="38">
        <f>IF(ISBLANK(F59)=FALSE,VLOOKUP($C$8&amp;"-"&amp;BV59,RateMatrix!A:DF,F59+10,FALSE),0)</f>
        <v>0</v>
      </c>
      <c r="S59" s="38">
        <f>IF(ISBLANK(G59)=FALSE,VLOOKUP($C$8&amp;"-"&amp;BV59,RateMatrix!A:DF,G59+10,FALSE),0)</f>
        <v>0</v>
      </c>
      <c r="T59" s="38">
        <f>IF(ISBLANK(H59)=FALSE,VLOOKUP($C$8&amp;"-"&amp;$BV59,RateMatrix!$A:$DF,H59+10,FALSE),0)</f>
        <v>0</v>
      </c>
      <c r="U59" s="38">
        <f>IF(ISBLANK(I59)=FALSE,VLOOKUP($C$8&amp;"-"&amp;$BV59,RateMatrix!$A:$DF,I59+10,FALSE),0)</f>
        <v>0</v>
      </c>
      <c r="V59" s="38">
        <f>IF(ISBLANK(J59)=FALSE,VLOOKUP($C$8&amp;"-"&amp;$BV59,RateMatrix!$A:$DF,J59+10,FALSE),0)</f>
        <v>0</v>
      </c>
      <c r="W59" s="38">
        <f>IF(ISBLANK(K59)=FALSE,VLOOKUP($C$8&amp;"-"&amp;$BV59,RateMatrix!$A:$DF,K59+10,FALSE),0)</f>
        <v>0</v>
      </c>
      <c r="X59" s="38">
        <f t="shared" si="4"/>
        <v>0</v>
      </c>
      <c r="Y59" s="38">
        <f t="shared" si="31"/>
        <v>0</v>
      </c>
      <c r="Z59" s="38">
        <f t="shared" si="32"/>
        <v>0</v>
      </c>
      <c r="AA59" s="38">
        <f t="shared" si="33"/>
        <v>0</v>
      </c>
      <c r="AB59" s="38">
        <f t="shared" si="34"/>
        <v>0</v>
      </c>
      <c r="AC59" s="38">
        <f t="shared" si="35"/>
        <v>0</v>
      </c>
      <c r="AD59" s="38">
        <f t="shared" si="36"/>
        <v>0</v>
      </c>
      <c r="AE59" s="38">
        <f t="shared" si="37"/>
        <v>0</v>
      </c>
      <c r="AF59" s="38">
        <f t="shared" si="6"/>
        <v>0</v>
      </c>
      <c r="AG59" s="38">
        <f t="shared" si="38"/>
        <v>0</v>
      </c>
      <c r="AH59" s="38">
        <f t="shared" si="39"/>
        <v>0</v>
      </c>
      <c r="AI59" s="38">
        <f t="shared" si="40"/>
        <v>0</v>
      </c>
      <c r="AJ59" s="38">
        <f t="shared" si="41"/>
        <v>0</v>
      </c>
      <c r="AK59" s="38">
        <f t="shared" si="42"/>
        <v>0</v>
      </c>
      <c r="AL59" s="38">
        <f t="shared" si="43"/>
        <v>0</v>
      </c>
      <c r="AM59" s="38">
        <f t="shared" si="44"/>
        <v>0</v>
      </c>
      <c r="AN59" s="38">
        <f t="shared" si="45"/>
        <v>0</v>
      </c>
      <c r="AO59" s="38">
        <f t="shared" si="46"/>
        <v>0</v>
      </c>
      <c r="AP59" s="38">
        <f t="shared" si="47"/>
        <v>0</v>
      </c>
      <c r="AQ59" s="38">
        <f>IF(ISBLANK(D59)=FALSE,VLOOKUP($C$16,RateMatrix!A:DF,D59+10,FALSE),0)</f>
        <v>0</v>
      </c>
      <c r="AR59" s="38">
        <f>IFERROR(IF(ISBLANK(E59)=FALSE, VLOOKUP($C$16,RateMatrix!A:DF,E59+10,FALSE),0),0)</f>
        <v>0</v>
      </c>
      <c r="AS59" s="38">
        <f>IFERROR(IF(ISBLANK(F59)=FALSE, VLOOKUP($C$16,RateMatrix!A:DF,F59+10,FALSE),0),0)</f>
        <v>0</v>
      </c>
      <c r="AT59" s="38">
        <f>IF(ISBLANK(G59)=FALSE, VLOOKUP($C$16,RateMatrix!A:DF,G59+10,FALSE),0)</f>
        <v>0</v>
      </c>
      <c r="AU59" s="38">
        <f>IF(ISBLANK(H59)=FALSE, VLOOKUP($C$16,RateMatrix!$A:$DF,H59+10,FALSE),0)</f>
        <v>0</v>
      </c>
      <c r="AV59" s="38">
        <f>IF(ISBLANK(I59)=FALSE, VLOOKUP($C$16,RateMatrix!$A:$DF,I59+10,FALSE),0)</f>
        <v>0</v>
      </c>
      <c r="AW59" s="38">
        <f>IF(ISBLANK(J59)=FALSE, VLOOKUP($C$16,RateMatrix!$A:$DF,J59+10,FALSE),0)</f>
        <v>0</v>
      </c>
      <c r="AX59" s="38">
        <f>IF(ISBLANK(K59)=FALSE, VLOOKUP($C$16,RateMatrix!$A:$DF,K59+10,FALSE),0)</f>
        <v>0</v>
      </c>
      <c r="AY59" s="38">
        <f t="shared" si="11"/>
        <v>0</v>
      </c>
      <c r="AZ59" s="38">
        <f t="shared" si="12"/>
        <v>0</v>
      </c>
      <c r="BA59" s="38">
        <f t="shared" si="13"/>
        <v>0</v>
      </c>
      <c r="BB59" s="38">
        <f t="shared" si="14"/>
        <v>0</v>
      </c>
      <c r="BC59" s="38">
        <f t="shared" si="15"/>
        <v>0</v>
      </c>
      <c r="BD59" s="38">
        <f t="shared" si="16"/>
        <v>0</v>
      </c>
      <c r="BE59" s="38">
        <f t="shared" si="17"/>
        <v>0</v>
      </c>
      <c r="BF59" s="38">
        <f t="shared" si="18"/>
        <v>0</v>
      </c>
      <c r="BG59" s="38">
        <f t="shared" si="48"/>
        <v>0</v>
      </c>
      <c r="BH59" s="38">
        <f t="shared" si="49"/>
        <v>0</v>
      </c>
      <c r="BI59" s="38">
        <f t="shared" si="50"/>
        <v>0</v>
      </c>
      <c r="BJ59" s="38">
        <f t="shared" si="51"/>
        <v>0</v>
      </c>
      <c r="BK59" s="38">
        <f t="shared" si="52"/>
        <v>0</v>
      </c>
      <c r="BL59" s="38">
        <f t="shared" si="53"/>
        <v>0</v>
      </c>
      <c r="BM59" s="38">
        <f t="shared" si="54"/>
        <v>0</v>
      </c>
      <c r="BN59" s="38">
        <f t="shared" si="55"/>
        <v>0</v>
      </c>
      <c r="BO59" s="38">
        <f t="shared" si="24"/>
        <v>0</v>
      </c>
      <c r="BP59" s="38">
        <f>IF($C$13="Yes",IF(D59&gt;0,IFERROR(VLOOKUP(D59,HC4CC!$C:$G,$C$8+1,FALSE),0),0),0)</f>
        <v>0</v>
      </c>
      <c r="BQ59" s="38">
        <f t="shared" si="25"/>
        <v>0</v>
      </c>
      <c r="BR59" s="38">
        <f t="shared" si="26"/>
        <v>0</v>
      </c>
      <c r="BS59" s="18">
        <f t="shared" si="56"/>
        <v>0</v>
      </c>
      <c r="BT59" s="18">
        <f t="shared" si="57"/>
        <v>0</v>
      </c>
      <c r="BU59" s="18">
        <f t="shared" si="58"/>
        <v>0</v>
      </c>
      <c r="BV59" s="38" t="str">
        <f>IFERROR(VLOOKUP(B59,RateMatrix!D:E,2,FALSE),"")</f>
        <v/>
      </c>
      <c r="BW59" s="31"/>
      <c r="BX59" s="31"/>
      <c r="BY59" s="31"/>
    </row>
    <row r="60" spans="12:77" ht="13.5" customHeight="1" x14ac:dyDescent="0.35">
      <c r="L60" s="38">
        <f t="shared" si="27"/>
        <v>0</v>
      </c>
      <c r="M60" s="38">
        <f t="shared" si="28"/>
        <v>0</v>
      </c>
      <c r="N60" s="38">
        <f t="shared" si="29"/>
        <v>0</v>
      </c>
      <c r="O60" s="38">
        <f t="shared" si="30"/>
        <v>0</v>
      </c>
      <c r="P60" s="38">
        <f>IFERROR(VLOOKUP($C$8&amp;"-"&amp;BV60,RateMatrix!A:DF,D60+10,FALSE),0)</f>
        <v>0</v>
      </c>
      <c r="Q60" s="38">
        <f>IF(ISBLANK(E60)=FALSE, VLOOKUP($C$8&amp;"-"&amp;BV60,RateMatrix!A:DF,E60+10,FALSE),0)</f>
        <v>0</v>
      </c>
      <c r="R60" s="38">
        <f>IF(ISBLANK(F60)=FALSE,VLOOKUP($C$8&amp;"-"&amp;BV60,RateMatrix!A:DF,F60+10,FALSE),0)</f>
        <v>0</v>
      </c>
      <c r="S60" s="38">
        <f>IF(ISBLANK(G60)=FALSE,VLOOKUP($C$8&amp;"-"&amp;BV60,RateMatrix!A:DF,G60+10,FALSE),0)</f>
        <v>0</v>
      </c>
      <c r="T60" s="38">
        <f>IF(ISBLANK(H60)=FALSE,VLOOKUP($C$8&amp;"-"&amp;$BV60,RateMatrix!$A:$DF,H60+10,FALSE),0)</f>
        <v>0</v>
      </c>
      <c r="U60" s="38">
        <f>IF(ISBLANK(I60)=FALSE,VLOOKUP($C$8&amp;"-"&amp;$BV60,RateMatrix!$A:$DF,I60+10,FALSE),0)</f>
        <v>0</v>
      </c>
      <c r="V60" s="38">
        <f>IF(ISBLANK(J60)=FALSE,VLOOKUP($C$8&amp;"-"&amp;$BV60,RateMatrix!$A:$DF,J60+10,FALSE),0)</f>
        <v>0</v>
      </c>
      <c r="W60" s="38">
        <f>IF(ISBLANK(K60)=FALSE,VLOOKUP($C$8&amp;"-"&amp;$BV60,RateMatrix!$A:$DF,K60+10,FALSE),0)</f>
        <v>0</v>
      </c>
      <c r="X60" s="38">
        <f t="shared" ref="X60:X91" si="59">IF(BO60&gt;=BR60,BR60,BO60)</f>
        <v>0</v>
      </c>
      <c r="Y60" s="38">
        <f t="shared" si="31"/>
        <v>0</v>
      </c>
      <c r="Z60" s="38">
        <f t="shared" si="32"/>
        <v>0</v>
      </c>
      <c r="AA60" s="38">
        <f t="shared" si="33"/>
        <v>0</v>
      </c>
      <c r="AB60" s="38">
        <f t="shared" si="34"/>
        <v>0</v>
      </c>
      <c r="AC60" s="38">
        <f t="shared" si="35"/>
        <v>0</v>
      </c>
      <c r="AD60" s="38">
        <f t="shared" si="36"/>
        <v>0</v>
      </c>
      <c r="AE60" s="38">
        <f t="shared" si="37"/>
        <v>0</v>
      </c>
      <c r="AF60" s="38">
        <f t="shared" ref="AF60:AF91" si="60">IF((P60-X60)&lt;0,0,P60-BQ60-X60)</f>
        <v>0</v>
      </c>
      <c r="AG60" s="38">
        <f t="shared" si="38"/>
        <v>0</v>
      </c>
      <c r="AH60" s="38">
        <f t="shared" si="39"/>
        <v>0</v>
      </c>
      <c r="AI60" s="38">
        <f t="shared" si="40"/>
        <v>0</v>
      </c>
      <c r="AJ60" s="38">
        <f t="shared" si="41"/>
        <v>0</v>
      </c>
      <c r="AK60" s="38">
        <f t="shared" si="42"/>
        <v>0</v>
      </c>
      <c r="AL60" s="38">
        <f t="shared" si="43"/>
        <v>0</v>
      </c>
      <c r="AM60" s="38">
        <f t="shared" si="44"/>
        <v>0</v>
      </c>
      <c r="AN60" s="38">
        <f t="shared" si="45"/>
        <v>0</v>
      </c>
      <c r="AO60" s="38">
        <f t="shared" si="46"/>
        <v>0</v>
      </c>
      <c r="AP60" s="38">
        <f t="shared" si="47"/>
        <v>0</v>
      </c>
      <c r="AQ60" s="38">
        <f>IF(ISBLANK(D60)=FALSE,VLOOKUP($C$16,RateMatrix!A:DF,D60+10,FALSE),0)</f>
        <v>0</v>
      </c>
      <c r="AR60" s="38">
        <f>IFERROR(IF(ISBLANK(E60)=FALSE, VLOOKUP($C$16,RateMatrix!A:DF,E60+10,FALSE),0),0)</f>
        <v>0</v>
      </c>
      <c r="AS60" s="38">
        <f>IFERROR(IF(ISBLANK(F60)=FALSE, VLOOKUP($C$16,RateMatrix!A:DF,F60+10,FALSE),0),0)</f>
        <v>0</v>
      </c>
      <c r="AT60" s="38">
        <f>IF(ISBLANK(G60)=FALSE, VLOOKUP($C$16,RateMatrix!A:DF,G60+10,FALSE),0)</f>
        <v>0</v>
      </c>
      <c r="AU60" s="38">
        <f>IF(ISBLANK(H60)=FALSE, VLOOKUP($C$16,RateMatrix!$A:$DF,H60+10,FALSE),0)</f>
        <v>0</v>
      </c>
      <c r="AV60" s="38">
        <f>IF(ISBLANK(I60)=FALSE, VLOOKUP($C$16,RateMatrix!$A:$DF,I60+10,FALSE),0)</f>
        <v>0</v>
      </c>
      <c r="AW60" s="38">
        <f>IF(ISBLANK(J60)=FALSE, VLOOKUP($C$16,RateMatrix!$A:$DF,J60+10,FALSE),0)</f>
        <v>0</v>
      </c>
      <c r="AX60" s="38">
        <f>IF(ISBLANK(K60)=FALSE, VLOOKUP($C$16,RateMatrix!$A:$DF,K60+10,FALSE),0)</f>
        <v>0</v>
      </c>
      <c r="AY60" s="38">
        <f t="shared" ref="AY60:AY91" si="61">AQ60*(BS60/100)</f>
        <v>0</v>
      </c>
      <c r="AZ60" s="38">
        <f t="shared" ref="AZ60:AZ91" si="62">AR60*(BT60/100)</f>
        <v>0</v>
      </c>
      <c r="BA60" s="38">
        <f t="shared" ref="BA60:BA91" si="63">AS60*(BU60/100)</f>
        <v>0</v>
      </c>
      <c r="BB60" s="38">
        <f t="shared" ref="BB60:BB91" si="64">AT60*(BU60/100)</f>
        <v>0</v>
      </c>
      <c r="BC60" s="38">
        <f t="shared" ref="BC60:BC91" si="65">AU60*($BU60/100)</f>
        <v>0</v>
      </c>
      <c r="BD60" s="38">
        <f t="shared" ref="BD60:BD91" si="66">AV60*($BU60/100)</f>
        <v>0</v>
      </c>
      <c r="BE60" s="38">
        <f t="shared" ref="BE60:BE91" si="67">AW60*($BU60/100)</f>
        <v>0</v>
      </c>
      <c r="BF60" s="38">
        <f t="shared" ref="BF60:BF91" si="68">AX60*($BU60/100)</f>
        <v>0</v>
      </c>
      <c r="BG60" s="38">
        <f t="shared" si="48"/>
        <v>0</v>
      </c>
      <c r="BH60" s="38">
        <f t="shared" si="49"/>
        <v>0</v>
      </c>
      <c r="BI60" s="38">
        <f t="shared" si="50"/>
        <v>0</v>
      </c>
      <c r="BJ60" s="38">
        <f t="shared" si="51"/>
        <v>0</v>
      </c>
      <c r="BK60" s="38">
        <f t="shared" si="52"/>
        <v>0</v>
      </c>
      <c r="BL60" s="38">
        <f t="shared" si="53"/>
        <v>0</v>
      </c>
      <c r="BM60" s="38">
        <f t="shared" si="54"/>
        <v>0</v>
      </c>
      <c r="BN60" s="38">
        <f t="shared" si="55"/>
        <v>0</v>
      </c>
      <c r="BO60" s="38">
        <f t="shared" ref="BO60:BO91" si="69">AQ60*(BS60/100)</f>
        <v>0</v>
      </c>
      <c r="BP60" s="38">
        <f>IF($C$13="Yes",IF(D60&gt;0,IFERROR(VLOOKUP(D60,HC4CC!$C:$G,$C$8+1,FALSE),0),0),0)</f>
        <v>0</v>
      </c>
      <c r="BQ60" s="38">
        <f t="shared" ref="BQ60:BQ91" si="70">IF(P60&gt;=BP60,BP60,P60)</f>
        <v>0</v>
      </c>
      <c r="BR60" s="38">
        <f t="shared" ref="BR60:BR91" si="71">P60-BQ60</f>
        <v>0</v>
      </c>
      <c r="BS60" s="18">
        <f t="shared" si="56"/>
        <v>0</v>
      </c>
      <c r="BT60" s="18">
        <f t="shared" si="57"/>
        <v>0</v>
      </c>
      <c r="BU60" s="18">
        <f t="shared" si="58"/>
        <v>0</v>
      </c>
      <c r="BV60" s="38" t="str">
        <f>IFERROR(VLOOKUP(B60,RateMatrix!D:E,2,FALSE),"")</f>
        <v/>
      </c>
      <c r="BW60" s="31"/>
      <c r="BX60" s="31"/>
      <c r="BY60" s="31"/>
    </row>
    <row r="61" spans="12:77" ht="13.5" customHeight="1" x14ac:dyDescent="0.35">
      <c r="L61" s="38">
        <f t="shared" si="27"/>
        <v>0</v>
      </c>
      <c r="M61" s="38">
        <f t="shared" si="28"/>
        <v>0</v>
      </c>
      <c r="N61" s="38">
        <f t="shared" si="29"/>
        <v>0</v>
      </c>
      <c r="O61" s="38">
        <f t="shared" si="30"/>
        <v>0</v>
      </c>
      <c r="P61" s="38">
        <f>IFERROR(VLOOKUP($C$8&amp;"-"&amp;BV61,RateMatrix!A:DF,D61+10,FALSE),0)</f>
        <v>0</v>
      </c>
      <c r="Q61" s="38">
        <f>IF(ISBLANK(E61)=FALSE, VLOOKUP($C$8&amp;"-"&amp;BV61,RateMatrix!A:DF,E61+10,FALSE),0)</f>
        <v>0</v>
      </c>
      <c r="R61" s="38">
        <f>IF(ISBLANK(F61)=FALSE,VLOOKUP($C$8&amp;"-"&amp;BV61,RateMatrix!A:DF,F61+10,FALSE),0)</f>
        <v>0</v>
      </c>
      <c r="S61" s="38">
        <f>IF(ISBLANK(G61)=FALSE,VLOOKUP($C$8&amp;"-"&amp;BV61,RateMatrix!A:DF,G61+10,FALSE),0)</f>
        <v>0</v>
      </c>
      <c r="T61" s="38">
        <f>IF(ISBLANK(H61)=FALSE,VLOOKUP($C$8&amp;"-"&amp;$BV61,RateMatrix!$A:$DF,H61+10,FALSE),0)</f>
        <v>0</v>
      </c>
      <c r="U61" s="38">
        <f>IF(ISBLANK(I61)=FALSE,VLOOKUP($C$8&amp;"-"&amp;$BV61,RateMatrix!$A:$DF,I61+10,FALSE),0)</f>
        <v>0</v>
      </c>
      <c r="V61" s="38">
        <f>IF(ISBLANK(J61)=FALSE,VLOOKUP($C$8&amp;"-"&amp;$BV61,RateMatrix!$A:$DF,J61+10,FALSE),0)</f>
        <v>0</v>
      </c>
      <c r="W61" s="38">
        <f>IF(ISBLANK(K61)=FALSE,VLOOKUP($C$8&amp;"-"&amp;$BV61,RateMatrix!$A:$DF,K61+10,FALSE),0)</f>
        <v>0</v>
      </c>
      <c r="X61" s="38">
        <f t="shared" si="59"/>
        <v>0</v>
      </c>
      <c r="Y61" s="38">
        <f t="shared" si="31"/>
        <v>0</v>
      </c>
      <c r="Z61" s="38">
        <f t="shared" si="32"/>
        <v>0</v>
      </c>
      <c r="AA61" s="38">
        <f t="shared" si="33"/>
        <v>0</v>
      </c>
      <c r="AB61" s="38">
        <f t="shared" si="34"/>
        <v>0</v>
      </c>
      <c r="AC61" s="38">
        <f t="shared" si="35"/>
        <v>0</v>
      </c>
      <c r="AD61" s="38">
        <f t="shared" si="36"/>
        <v>0</v>
      </c>
      <c r="AE61" s="38">
        <f t="shared" si="37"/>
        <v>0</v>
      </c>
      <c r="AF61" s="38">
        <f t="shared" si="60"/>
        <v>0</v>
      </c>
      <c r="AG61" s="38">
        <f t="shared" si="38"/>
        <v>0</v>
      </c>
      <c r="AH61" s="38">
        <f t="shared" si="39"/>
        <v>0</v>
      </c>
      <c r="AI61" s="38">
        <f t="shared" si="40"/>
        <v>0</v>
      </c>
      <c r="AJ61" s="38">
        <f t="shared" si="41"/>
        <v>0</v>
      </c>
      <c r="AK61" s="38">
        <f t="shared" si="42"/>
        <v>0</v>
      </c>
      <c r="AL61" s="38">
        <f t="shared" si="43"/>
        <v>0</v>
      </c>
      <c r="AM61" s="38">
        <f t="shared" si="44"/>
        <v>0</v>
      </c>
      <c r="AN61" s="38">
        <f t="shared" si="45"/>
        <v>0</v>
      </c>
      <c r="AO61" s="38">
        <f t="shared" si="46"/>
        <v>0</v>
      </c>
      <c r="AP61" s="38">
        <f t="shared" si="47"/>
        <v>0</v>
      </c>
      <c r="AQ61" s="38">
        <f>IF(ISBLANK(D61)=FALSE,VLOOKUP($C$16,RateMatrix!A:DF,D61+10,FALSE),0)</f>
        <v>0</v>
      </c>
      <c r="AR61" s="38">
        <f>IFERROR(IF(ISBLANK(E61)=FALSE, VLOOKUP($C$16,RateMatrix!A:DF,E61+10,FALSE),0),0)</f>
        <v>0</v>
      </c>
      <c r="AS61" s="38">
        <f>IFERROR(IF(ISBLANK(F61)=FALSE, VLOOKUP($C$16,RateMatrix!A:DF,F61+10,FALSE),0),0)</f>
        <v>0</v>
      </c>
      <c r="AT61" s="38">
        <f>IF(ISBLANK(G61)=FALSE, VLOOKUP($C$16,RateMatrix!A:DF,G61+10,FALSE),0)</f>
        <v>0</v>
      </c>
      <c r="AU61" s="38">
        <f>IF(ISBLANK(H61)=FALSE, VLOOKUP($C$16,RateMatrix!$A:$DF,H61+10,FALSE),0)</f>
        <v>0</v>
      </c>
      <c r="AV61" s="38">
        <f>IF(ISBLANK(I61)=FALSE, VLOOKUP($C$16,RateMatrix!$A:$DF,I61+10,FALSE),0)</f>
        <v>0</v>
      </c>
      <c r="AW61" s="38">
        <f>IF(ISBLANK(J61)=FALSE, VLOOKUP($C$16,RateMatrix!$A:$DF,J61+10,FALSE),0)</f>
        <v>0</v>
      </c>
      <c r="AX61" s="38">
        <f>IF(ISBLANK(K61)=FALSE, VLOOKUP($C$16,RateMatrix!$A:$DF,K61+10,FALSE),0)</f>
        <v>0</v>
      </c>
      <c r="AY61" s="38">
        <f t="shared" si="61"/>
        <v>0</v>
      </c>
      <c r="AZ61" s="38">
        <f t="shared" si="62"/>
        <v>0</v>
      </c>
      <c r="BA61" s="38">
        <f t="shared" si="63"/>
        <v>0</v>
      </c>
      <c r="BB61" s="38">
        <f t="shared" si="64"/>
        <v>0</v>
      </c>
      <c r="BC61" s="38">
        <f t="shared" si="65"/>
        <v>0</v>
      </c>
      <c r="BD61" s="38">
        <f t="shared" si="66"/>
        <v>0</v>
      </c>
      <c r="BE61" s="38">
        <f t="shared" si="67"/>
        <v>0</v>
      </c>
      <c r="BF61" s="38">
        <f t="shared" si="68"/>
        <v>0</v>
      </c>
      <c r="BG61" s="38">
        <f t="shared" si="48"/>
        <v>0</v>
      </c>
      <c r="BH61" s="38">
        <f t="shared" si="49"/>
        <v>0</v>
      </c>
      <c r="BI61" s="38">
        <f t="shared" si="50"/>
        <v>0</v>
      </c>
      <c r="BJ61" s="38">
        <f t="shared" si="51"/>
        <v>0</v>
      </c>
      <c r="BK61" s="38">
        <f t="shared" si="52"/>
        <v>0</v>
      </c>
      <c r="BL61" s="38">
        <f t="shared" si="53"/>
        <v>0</v>
      </c>
      <c r="BM61" s="38">
        <f t="shared" si="54"/>
        <v>0</v>
      </c>
      <c r="BN61" s="38">
        <f t="shared" si="55"/>
        <v>0</v>
      </c>
      <c r="BO61" s="38">
        <f t="shared" si="69"/>
        <v>0</v>
      </c>
      <c r="BP61" s="38">
        <f>IF($C$13="Yes",IF(D61&gt;0,IFERROR(VLOOKUP(D61,HC4CC!$C:$G,$C$8+1,FALSE),0),0),0)</f>
        <v>0</v>
      </c>
      <c r="BQ61" s="38">
        <f t="shared" si="70"/>
        <v>0</v>
      </c>
      <c r="BR61" s="38">
        <f t="shared" si="71"/>
        <v>0</v>
      </c>
      <c r="BS61" s="18">
        <f t="shared" si="56"/>
        <v>0</v>
      </c>
      <c r="BT61" s="18">
        <f t="shared" si="57"/>
        <v>0</v>
      </c>
      <c r="BU61" s="18">
        <f t="shared" si="58"/>
        <v>0</v>
      </c>
      <c r="BV61" s="38" t="str">
        <f>IFERROR(VLOOKUP(B61,RateMatrix!D:E,2,FALSE),"")</f>
        <v/>
      </c>
      <c r="BW61" s="31"/>
      <c r="BX61" s="31"/>
      <c r="BY61" s="31"/>
    </row>
    <row r="62" spans="12:77" ht="13.5" customHeight="1" x14ac:dyDescent="0.35">
      <c r="L62" s="38">
        <f t="shared" si="27"/>
        <v>0</v>
      </c>
      <c r="M62" s="38">
        <f t="shared" si="28"/>
        <v>0</v>
      </c>
      <c r="N62" s="38">
        <f t="shared" si="29"/>
        <v>0</v>
      </c>
      <c r="O62" s="38">
        <f t="shared" si="30"/>
        <v>0</v>
      </c>
      <c r="P62" s="38">
        <f>IFERROR(VLOOKUP($C$8&amp;"-"&amp;BV62,RateMatrix!A:DF,D62+10,FALSE),0)</f>
        <v>0</v>
      </c>
      <c r="Q62" s="38">
        <f>IF(ISBLANK(E62)=FALSE, VLOOKUP($C$8&amp;"-"&amp;BV62,RateMatrix!A:DF,E62+10,FALSE),0)</f>
        <v>0</v>
      </c>
      <c r="R62" s="38">
        <f>IF(ISBLANK(F62)=FALSE,VLOOKUP($C$8&amp;"-"&amp;BV62,RateMatrix!A:DF,F62+10,FALSE),0)</f>
        <v>0</v>
      </c>
      <c r="S62" s="38">
        <f>IF(ISBLANK(G62)=FALSE,VLOOKUP($C$8&amp;"-"&amp;BV62,RateMatrix!A:DF,G62+10,FALSE),0)</f>
        <v>0</v>
      </c>
      <c r="T62" s="38">
        <f>IF(ISBLANK(H62)=FALSE,VLOOKUP($C$8&amp;"-"&amp;$BV62,RateMatrix!$A:$DF,H62+10,FALSE),0)</f>
        <v>0</v>
      </c>
      <c r="U62" s="38">
        <f>IF(ISBLANK(I62)=FALSE,VLOOKUP($C$8&amp;"-"&amp;$BV62,RateMatrix!$A:$DF,I62+10,FALSE),0)</f>
        <v>0</v>
      </c>
      <c r="V62" s="38">
        <f>IF(ISBLANK(J62)=FALSE,VLOOKUP($C$8&amp;"-"&amp;$BV62,RateMatrix!$A:$DF,J62+10,FALSE),0)</f>
        <v>0</v>
      </c>
      <c r="W62" s="38">
        <f>IF(ISBLANK(K62)=FALSE,VLOOKUP($C$8&amp;"-"&amp;$BV62,RateMatrix!$A:$DF,K62+10,FALSE),0)</f>
        <v>0</v>
      </c>
      <c r="X62" s="38">
        <f t="shared" si="59"/>
        <v>0</v>
      </c>
      <c r="Y62" s="38">
        <f t="shared" si="31"/>
        <v>0</v>
      </c>
      <c r="Z62" s="38">
        <f t="shared" si="32"/>
        <v>0</v>
      </c>
      <c r="AA62" s="38">
        <f t="shared" si="33"/>
        <v>0</v>
      </c>
      <c r="AB62" s="38">
        <f t="shared" si="34"/>
        <v>0</v>
      </c>
      <c r="AC62" s="38">
        <f t="shared" si="35"/>
        <v>0</v>
      </c>
      <c r="AD62" s="38">
        <f t="shared" si="36"/>
        <v>0</v>
      </c>
      <c r="AE62" s="38">
        <f t="shared" si="37"/>
        <v>0</v>
      </c>
      <c r="AF62" s="38">
        <f t="shared" si="60"/>
        <v>0</v>
      </c>
      <c r="AG62" s="38">
        <f t="shared" si="38"/>
        <v>0</v>
      </c>
      <c r="AH62" s="38">
        <f t="shared" si="39"/>
        <v>0</v>
      </c>
      <c r="AI62" s="38">
        <f t="shared" si="40"/>
        <v>0</v>
      </c>
      <c r="AJ62" s="38">
        <f t="shared" si="41"/>
        <v>0</v>
      </c>
      <c r="AK62" s="38">
        <f t="shared" si="42"/>
        <v>0</v>
      </c>
      <c r="AL62" s="38">
        <f t="shared" si="43"/>
        <v>0</v>
      </c>
      <c r="AM62" s="38">
        <f t="shared" si="44"/>
        <v>0</v>
      </c>
      <c r="AN62" s="38">
        <f t="shared" si="45"/>
        <v>0</v>
      </c>
      <c r="AO62" s="38">
        <f t="shared" si="46"/>
        <v>0</v>
      </c>
      <c r="AP62" s="38">
        <f t="shared" si="47"/>
        <v>0</v>
      </c>
      <c r="AQ62" s="38">
        <f>IF(ISBLANK(D62)=FALSE,VLOOKUP($C$16,RateMatrix!A:DF,D62+10,FALSE),0)</f>
        <v>0</v>
      </c>
      <c r="AR62" s="38">
        <f>IFERROR(IF(ISBLANK(E62)=FALSE, VLOOKUP($C$16,RateMatrix!A:DF,E62+10,FALSE),0),0)</f>
        <v>0</v>
      </c>
      <c r="AS62" s="38">
        <f>IFERROR(IF(ISBLANK(F62)=FALSE, VLOOKUP($C$16,RateMatrix!A:DF,F62+10,FALSE),0),0)</f>
        <v>0</v>
      </c>
      <c r="AT62" s="38">
        <f>IF(ISBLANK(G62)=FALSE, VLOOKUP($C$16,RateMatrix!A:DF,G62+10,FALSE),0)</f>
        <v>0</v>
      </c>
      <c r="AU62" s="38">
        <f>IF(ISBLANK(H62)=FALSE, VLOOKUP($C$16,RateMatrix!$A:$DF,H62+10,FALSE),0)</f>
        <v>0</v>
      </c>
      <c r="AV62" s="38">
        <f>IF(ISBLANK(I62)=FALSE, VLOOKUP($C$16,RateMatrix!$A:$DF,I62+10,FALSE),0)</f>
        <v>0</v>
      </c>
      <c r="AW62" s="38">
        <f>IF(ISBLANK(J62)=FALSE, VLOOKUP($C$16,RateMatrix!$A:$DF,J62+10,FALSE),0)</f>
        <v>0</v>
      </c>
      <c r="AX62" s="38">
        <f>IF(ISBLANK(K62)=FALSE, VLOOKUP($C$16,RateMatrix!$A:$DF,K62+10,FALSE),0)</f>
        <v>0</v>
      </c>
      <c r="AY62" s="38">
        <f t="shared" si="61"/>
        <v>0</v>
      </c>
      <c r="AZ62" s="38">
        <f t="shared" si="62"/>
        <v>0</v>
      </c>
      <c r="BA62" s="38">
        <f t="shared" si="63"/>
        <v>0</v>
      </c>
      <c r="BB62" s="38">
        <f t="shared" si="64"/>
        <v>0</v>
      </c>
      <c r="BC62" s="38">
        <f t="shared" si="65"/>
        <v>0</v>
      </c>
      <c r="BD62" s="38">
        <f t="shared" si="66"/>
        <v>0</v>
      </c>
      <c r="BE62" s="38">
        <f t="shared" si="67"/>
        <v>0</v>
      </c>
      <c r="BF62" s="38">
        <f t="shared" si="68"/>
        <v>0</v>
      </c>
      <c r="BG62" s="38">
        <f t="shared" si="48"/>
        <v>0</v>
      </c>
      <c r="BH62" s="38">
        <f t="shared" si="49"/>
        <v>0</v>
      </c>
      <c r="BI62" s="38">
        <f t="shared" si="50"/>
        <v>0</v>
      </c>
      <c r="BJ62" s="38">
        <f t="shared" si="51"/>
        <v>0</v>
      </c>
      <c r="BK62" s="38">
        <f t="shared" si="52"/>
        <v>0</v>
      </c>
      <c r="BL62" s="38">
        <f t="shared" si="53"/>
        <v>0</v>
      </c>
      <c r="BM62" s="38">
        <f t="shared" si="54"/>
        <v>0</v>
      </c>
      <c r="BN62" s="38">
        <f t="shared" si="55"/>
        <v>0</v>
      </c>
      <c r="BO62" s="38">
        <f t="shared" si="69"/>
        <v>0</v>
      </c>
      <c r="BP62" s="38">
        <f>IF($C$13="Yes",IF(D62&gt;0,IFERROR(VLOOKUP(D62,HC4CC!$C:$G,$C$8+1,FALSE),0),0),0)</f>
        <v>0</v>
      </c>
      <c r="BQ62" s="38">
        <f t="shared" si="70"/>
        <v>0</v>
      </c>
      <c r="BR62" s="38">
        <f t="shared" si="71"/>
        <v>0</v>
      </c>
      <c r="BS62" s="18">
        <f t="shared" si="56"/>
        <v>0</v>
      </c>
      <c r="BT62" s="18">
        <f t="shared" si="57"/>
        <v>0</v>
      </c>
      <c r="BU62" s="18">
        <f t="shared" si="58"/>
        <v>0</v>
      </c>
      <c r="BV62" s="38" t="str">
        <f>IFERROR(VLOOKUP(B62,RateMatrix!D:E,2,FALSE),"")</f>
        <v/>
      </c>
      <c r="BW62" s="31"/>
      <c r="BX62" s="31"/>
      <c r="BY62" s="31"/>
    </row>
    <row r="63" spans="12:77" ht="13.5" customHeight="1" x14ac:dyDescent="0.35">
      <c r="L63" s="38">
        <f t="shared" si="27"/>
        <v>0</v>
      </c>
      <c r="M63" s="38">
        <f t="shared" si="28"/>
        <v>0</v>
      </c>
      <c r="N63" s="38">
        <f t="shared" si="29"/>
        <v>0</v>
      </c>
      <c r="O63" s="38">
        <f t="shared" si="30"/>
        <v>0</v>
      </c>
      <c r="P63" s="38">
        <f>IFERROR(VLOOKUP($C$8&amp;"-"&amp;BV63,RateMatrix!A:DF,D63+10,FALSE),0)</f>
        <v>0</v>
      </c>
      <c r="Q63" s="38">
        <f>IF(ISBLANK(E63)=FALSE, VLOOKUP($C$8&amp;"-"&amp;BV63,RateMatrix!A:DF,E63+10,FALSE),0)</f>
        <v>0</v>
      </c>
      <c r="R63" s="38">
        <f>IF(ISBLANK(F63)=FALSE,VLOOKUP($C$8&amp;"-"&amp;BV63,RateMatrix!A:DF,F63+10,FALSE),0)</f>
        <v>0</v>
      </c>
      <c r="S63" s="38">
        <f>IF(ISBLANK(G63)=FALSE,VLOOKUP($C$8&amp;"-"&amp;BV63,RateMatrix!A:DF,G63+10,FALSE),0)</f>
        <v>0</v>
      </c>
      <c r="T63" s="38">
        <f>IF(ISBLANK(H63)=FALSE,VLOOKUP($C$8&amp;"-"&amp;$BV63,RateMatrix!$A:$DF,H63+10,FALSE),0)</f>
        <v>0</v>
      </c>
      <c r="U63" s="38">
        <f>IF(ISBLANK(I63)=FALSE,VLOOKUP($C$8&amp;"-"&amp;$BV63,RateMatrix!$A:$DF,I63+10,FALSE),0)</f>
        <v>0</v>
      </c>
      <c r="V63" s="38">
        <f>IF(ISBLANK(J63)=FALSE,VLOOKUP($C$8&amp;"-"&amp;$BV63,RateMatrix!$A:$DF,J63+10,FALSE),0)</f>
        <v>0</v>
      </c>
      <c r="W63" s="38">
        <f>IF(ISBLANK(K63)=FALSE,VLOOKUP($C$8&amp;"-"&amp;$BV63,RateMatrix!$A:$DF,K63+10,FALSE),0)</f>
        <v>0</v>
      </c>
      <c r="X63" s="38">
        <f t="shared" si="59"/>
        <v>0</v>
      </c>
      <c r="Y63" s="38">
        <f t="shared" si="31"/>
        <v>0</v>
      </c>
      <c r="Z63" s="38">
        <f t="shared" si="32"/>
        <v>0</v>
      </c>
      <c r="AA63" s="38">
        <f t="shared" si="33"/>
        <v>0</v>
      </c>
      <c r="AB63" s="38">
        <f t="shared" si="34"/>
        <v>0</v>
      </c>
      <c r="AC63" s="38">
        <f t="shared" si="35"/>
        <v>0</v>
      </c>
      <c r="AD63" s="38">
        <f t="shared" si="36"/>
        <v>0</v>
      </c>
      <c r="AE63" s="38">
        <f t="shared" si="37"/>
        <v>0</v>
      </c>
      <c r="AF63" s="38">
        <f t="shared" si="60"/>
        <v>0</v>
      </c>
      <c r="AG63" s="38">
        <f t="shared" si="38"/>
        <v>0</v>
      </c>
      <c r="AH63" s="38">
        <f t="shared" si="39"/>
        <v>0</v>
      </c>
      <c r="AI63" s="38">
        <f t="shared" si="40"/>
        <v>0</v>
      </c>
      <c r="AJ63" s="38">
        <f t="shared" si="41"/>
        <v>0</v>
      </c>
      <c r="AK63" s="38">
        <f t="shared" si="42"/>
        <v>0</v>
      </c>
      <c r="AL63" s="38">
        <f t="shared" si="43"/>
        <v>0</v>
      </c>
      <c r="AM63" s="38">
        <f t="shared" si="44"/>
        <v>0</v>
      </c>
      <c r="AN63" s="38">
        <f t="shared" si="45"/>
        <v>0</v>
      </c>
      <c r="AO63" s="38">
        <f t="shared" si="46"/>
        <v>0</v>
      </c>
      <c r="AP63" s="38">
        <f t="shared" si="47"/>
        <v>0</v>
      </c>
      <c r="AQ63" s="38">
        <f>IF(ISBLANK(D63)=FALSE,VLOOKUP($C$16,RateMatrix!A:DF,D63+10,FALSE),0)</f>
        <v>0</v>
      </c>
      <c r="AR63" s="38">
        <f>IFERROR(IF(ISBLANK(E63)=FALSE, VLOOKUP($C$16,RateMatrix!A:DF,E63+10,FALSE),0),0)</f>
        <v>0</v>
      </c>
      <c r="AS63" s="38">
        <f>IFERROR(IF(ISBLANK(F63)=FALSE, VLOOKUP($C$16,RateMatrix!A:DF,F63+10,FALSE),0),0)</f>
        <v>0</v>
      </c>
      <c r="AT63" s="38">
        <f>IF(ISBLANK(G63)=FALSE, VLOOKUP($C$16,RateMatrix!A:DF,G63+10,FALSE),0)</f>
        <v>0</v>
      </c>
      <c r="AU63" s="38">
        <f>IF(ISBLANK(H63)=FALSE, VLOOKUP($C$16,RateMatrix!$A:$DF,H63+10,FALSE),0)</f>
        <v>0</v>
      </c>
      <c r="AV63" s="38">
        <f>IF(ISBLANK(I63)=FALSE, VLOOKUP($C$16,RateMatrix!$A:$DF,I63+10,FALSE),0)</f>
        <v>0</v>
      </c>
      <c r="AW63" s="38">
        <f>IF(ISBLANK(J63)=FALSE, VLOOKUP($C$16,RateMatrix!$A:$DF,J63+10,FALSE),0)</f>
        <v>0</v>
      </c>
      <c r="AX63" s="38">
        <f>IF(ISBLANK(K63)=FALSE, VLOOKUP($C$16,RateMatrix!$A:$DF,K63+10,FALSE),0)</f>
        <v>0</v>
      </c>
      <c r="AY63" s="38">
        <f t="shared" si="61"/>
        <v>0</v>
      </c>
      <c r="AZ63" s="38">
        <f t="shared" si="62"/>
        <v>0</v>
      </c>
      <c r="BA63" s="38">
        <f t="shared" si="63"/>
        <v>0</v>
      </c>
      <c r="BB63" s="38">
        <f t="shared" si="64"/>
        <v>0</v>
      </c>
      <c r="BC63" s="38">
        <f t="shared" si="65"/>
        <v>0</v>
      </c>
      <c r="BD63" s="38">
        <f t="shared" si="66"/>
        <v>0</v>
      </c>
      <c r="BE63" s="38">
        <f t="shared" si="67"/>
        <v>0</v>
      </c>
      <c r="BF63" s="38">
        <f t="shared" si="68"/>
        <v>0</v>
      </c>
      <c r="BG63" s="38">
        <f t="shared" si="48"/>
        <v>0</v>
      </c>
      <c r="BH63" s="38">
        <f t="shared" si="49"/>
        <v>0</v>
      </c>
      <c r="BI63" s="38">
        <f t="shared" si="50"/>
        <v>0</v>
      </c>
      <c r="BJ63" s="38">
        <f t="shared" si="51"/>
        <v>0</v>
      </c>
      <c r="BK63" s="38">
        <f t="shared" si="52"/>
        <v>0</v>
      </c>
      <c r="BL63" s="38">
        <f t="shared" si="53"/>
        <v>0</v>
      </c>
      <c r="BM63" s="38">
        <f t="shared" si="54"/>
        <v>0</v>
      </c>
      <c r="BN63" s="38">
        <f t="shared" si="55"/>
        <v>0</v>
      </c>
      <c r="BO63" s="38">
        <f t="shared" si="69"/>
        <v>0</v>
      </c>
      <c r="BP63" s="38">
        <f>IF($C$13="Yes",IF(D63&gt;0,IFERROR(VLOOKUP(D63,HC4CC!$C:$G,$C$8+1,FALSE),0),0),0)</f>
        <v>0</v>
      </c>
      <c r="BQ63" s="38">
        <f t="shared" si="70"/>
        <v>0</v>
      </c>
      <c r="BR63" s="38">
        <f t="shared" si="71"/>
        <v>0</v>
      </c>
      <c r="BS63" s="18">
        <f t="shared" si="56"/>
        <v>0</v>
      </c>
      <c r="BT63" s="18">
        <f t="shared" si="57"/>
        <v>0</v>
      </c>
      <c r="BU63" s="18">
        <f t="shared" si="58"/>
        <v>0</v>
      </c>
      <c r="BV63" s="38" t="str">
        <f>IFERROR(VLOOKUP(B63,RateMatrix!D:E,2,FALSE),"")</f>
        <v/>
      </c>
      <c r="BW63" s="31"/>
      <c r="BX63" s="31"/>
      <c r="BY63" s="31"/>
    </row>
    <row r="64" spans="12:77" ht="13.5" customHeight="1" x14ac:dyDescent="0.35">
      <c r="L64" s="38">
        <f t="shared" si="27"/>
        <v>0</v>
      </c>
      <c r="M64" s="38">
        <f t="shared" si="28"/>
        <v>0</v>
      </c>
      <c r="N64" s="38">
        <f t="shared" si="29"/>
        <v>0</v>
      </c>
      <c r="O64" s="38">
        <f t="shared" si="30"/>
        <v>0</v>
      </c>
      <c r="P64" s="38">
        <f>IFERROR(VLOOKUP($C$8&amp;"-"&amp;BV64,RateMatrix!A:DF,D64+10,FALSE),0)</f>
        <v>0</v>
      </c>
      <c r="Q64" s="38">
        <f>IF(ISBLANK(E64)=FALSE, VLOOKUP($C$8&amp;"-"&amp;BV64,RateMatrix!A:DF,E64+10,FALSE),0)</f>
        <v>0</v>
      </c>
      <c r="R64" s="38">
        <f>IF(ISBLANK(F64)=FALSE,VLOOKUP($C$8&amp;"-"&amp;BV64,RateMatrix!A:DF,F64+10,FALSE),0)</f>
        <v>0</v>
      </c>
      <c r="S64" s="38">
        <f>IF(ISBLANK(G64)=FALSE,VLOOKUP($C$8&amp;"-"&amp;BV64,RateMatrix!A:DF,G64+10,FALSE),0)</f>
        <v>0</v>
      </c>
      <c r="T64" s="38">
        <f>IF(ISBLANK(H64)=FALSE,VLOOKUP($C$8&amp;"-"&amp;$BV64,RateMatrix!$A:$DF,H64+10,FALSE),0)</f>
        <v>0</v>
      </c>
      <c r="U64" s="38">
        <f>IF(ISBLANK(I64)=FALSE,VLOOKUP($C$8&amp;"-"&amp;$BV64,RateMatrix!$A:$DF,I64+10,FALSE),0)</f>
        <v>0</v>
      </c>
      <c r="V64" s="38">
        <f>IF(ISBLANK(J64)=FALSE,VLOOKUP($C$8&amp;"-"&amp;$BV64,RateMatrix!$A:$DF,J64+10,FALSE),0)</f>
        <v>0</v>
      </c>
      <c r="W64" s="38">
        <f>IF(ISBLANK(K64)=FALSE,VLOOKUP($C$8&amp;"-"&amp;$BV64,RateMatrix!$A:$DF,K64+10,FALSE),0)</f>
        <v>0</v>
      </c>
      <c r="X64" s="38">
        <f t="shared" si="59"/>
        <v>0</v>
      </c>
      <c r="Y64" s="38">
        <f t="shared" si="31"/>
        <v>0</v>
      </c>
      <c r="Z64" s="38">
        <f t="shared" si="32"/>
        <v>0</v>
      </c>
      <c r="AA64" s="38">
        <f t="shared" si="33"/>
        <v>0</v>
      </c>
      <c r="AB64" s="38">
        <f t="shared" si="34"/>
        <v>0</v>
      </c>
      <c r="AC64" s="38">
        <f t="shared" si="35"/>
        <v>0</v>
      </c>
      <c r="AD64" s="38">
        <f t="shared" si="36"/>
        <v>0</v>
      </c>
      <c r="AE64" s="38">
        <f t="shared" si="37"/>
        <v>0</v>
      </c>
      <c r="AF64" s="38">
        <f t="shared" si="60"/>
        <v>0</v>
      </c>
      <c r="AG64" s="38">
        <f t="shared" si="38"/>
        <v>0</v>
      </c>
      <c r="AH64" s="38">
        <f t="shared" si="39"/>
        <v>0</v>
      </c>
      <c r="AI64" s="38">
        <f t="shared" si="40"/>
        <v>0</v>
      </c>
      <c r="AJ64" s="38">
        <f t="shared" si="41"/>
        <v>0</v>
      </c>
      <c r="AK64" s="38">
        <f t="shared" si="42"/>
        <v>0</v>
      </c>
      <c r="AL64" s="38">
        <f t="shared" si="43"/>
        <v>0</v>
      </c>
      <c r="AM64" s="38">
        <f t="shared" si="44"/>
        <v>0</v>
      </c>
      <c r="AN64" s="38">
        <f t="shared" si="45"/>
        <v>0</v>
      </c>
      <c r="AO64" s="38">
        <f t="shared" si="46"/>
        <v>0</v>
      </c>
      <c r="AP64" s="38">
        <f t="shared" si="47"/>
        <v>0</v>
      </c>
      <c r="AQ64" s="38">
        <f>IF(ISBLANK(D64)=FALSE,VLOOKUP($C$16,RateMatrix!A:DF,D64+10,FALSE),0)</f>
        <v>0</v>
      </c>
      <c r="AR64" s="38">
        <f>IFERROR(IF(ISBLANK(E64)=FALSE, VLOOKUP($C$16,RateMatrix!A:DF,E64+10,FALSE),0),0)</f>
        <v>0</v>
      </c>
      <c r="AS64" s="38">
        <f>IFERROR(IF(ISBLANK(F64)=FALSE, VLOOKUP($C$16,RateMatrix!A:DF,F64+10,FALSE),0),0)</f>
        <v>0</v>
      </c>
      <c r="AT64" s="38">
        <f>IF(ISBLANK(G64)=FALSE, VLOOKUP($C$16,RateMatrix!A:DF,G64+10,FALSE),0)</f>
        <v>0</v>
      </c>
      <c r="AU64" s="38">
        <f>IF(ISBLANK(H64)=FALSE, VLOOKUP($C$16,RateMatrix!$A:$DF,H64+10,FALSE),0)</f>
        <v>0</v>
      </c>
      <c r="AV64" s="38">
        <f>IF(ISBLANK(I64)=FALSE, VLOOKUP($C$16,RateMatrix!$A:$DF,I64+10,FALSE),0)</f>
        <v>0</v>
      </c>
      <c r="AW64" s="38">
        <f>IF(ISBLANK(J64)=FALSE, VLOOKUP($C$16,RateMatrix!$A:$DF,J64+10,FALSE),0)</f>
        <v>0</v>
      </c>
      <c r="AX64" s="38">
        <f>IF(ISBLANK(K64)=FALSE, VLOOKUP($C$16,RateMatrix!$A:$DF,K64+10,FALSE),0)</f>
        <v>0</v>
      </c>
      <c r="AY64" s="38">
        <f t="shared" si="61"/>
        <v>0</v>
      </c>
      <c r="AZ64" s="38">
        <f t="shared" si="62"/>
        <v>0</v>
      </c>
      <c r="BA64" s="38">
        <f t="shared" si="63"/>
        <v>0</v>
      </c>
      <c r="BB64" s="38">
        <f t="shared" si="64"/>
        <v>0</v>
      </c>
      <c r="BC64" s="38">
        <f t="shared" si="65"/>
        <v>0</v>
      </c>
      <c r="BD64" s="38">
        <f t="shared" si="66"/>
        <v>0</v>
      </c>
      <c r="BE64" s="38">
        <f t="shared" si="67"/>
        <v>0</v>
      </c>
      <c r="BF64" s="38">
        <f t="shared" si="68"/>
        <v>0</v>
      </c>
      <c r="BG64" s="38">
        <f t="shared" si="48"/>
        <v>0</v>
      </c>
      <c r="BH64" s="38">
        <f t="shared" si="49"/>
        <v>0</v>
      </c>
      <c r="BI64" s="38">
        <f t="shared" si="50"/>
        <v>0</v>
      </c>
      <c r="BJ64" s="38">
        <f t="shared" si="51"/>
        <v>0</v>
      </c>
      <c r="BK64" s="38">
        <f t="shared" si="52"/>
        <v>0</v>
      </c>
      <c r="BL64" s="38">
        <f t="shared" si="53"/>
        <v>0</v>
      </c>
      <c r="BM64" s="38">
        <f t="shared" si="54"/>
        <v>0</v>
      </c>
      <c r="BN64" s="38">
        <f t="shared" si="55"/>
        <v>0</v>
      </c>
      <c r="BO64" s="38">
        <f t="shared" si="69"/>
        <v>0</v>
      </c>
      <c r="BP64" s="38">
        <f>IF($C$13="Yes",IF(D64&gt;0,IFERROR(VLOOKUP(D64,HC4CC!$C:$G,$C$8+1,FALSE),0),0),0)</f>
        <v>0</v>
      </c>
      <c r="BQ64" s="38">
        <f t="shared" si="70"/>
        <v>0</v>
      </c>
      <c r="BR64" s="38">
        <f t="shared" si="71"/>
        <v>0</v>
      </c>
      <c r="BS64" s="18">
        <f t="shared" si="56"/>
        <v>0</v>
      </c>
      <c r="BT64" s="18">
        <f t="shared" si="57"/>
        <v>0</v>
      </c>
      <c r="BU64" s="18">
        <f t="shared" si="58"/>
        <v>0</v>
      </c>
      <c r="BV64" s="38" t="str">
        <f>IFERROR(VLOOKUP(B64,RateMatrix!D:E,2,FALSE),"")</f>
        <v/>
      </c>
      <c r="BW64" s="31"/>
      <c r="BX64" s="31"/>
      <c r="BY64" s="31"/>
    </row>
    <row r="65" spans="12:77" ht="13.5" customHeight="1" x14ac:dyDescent="0.35">
      <c r="L65" s="38">
        <f t="shared" si="27"/>
        <v>0</v>
      </c>
      <c r="M65" s="38">
        <f t="shared" si="28"/>
        <v>0</v>
      </c>
      <c r="N65" s="38">
        <f t="shared" si="29"/>
        <v>0</v>
      </c>
      <c r="O65" s="38">
        <f t="shared" si="30"/>
        <v>0</v>
      </c>
      <c r="P65" s="38">
        <f>IFERROR(VLOOKUP($C$8&amp;"-"&amp;BV65,RateMatrix!A:DF,D65+10,FALSE),0)</f>
        <v>0</v>
      </c>
      <c r="Q65" s="38">
        <f>IF(ISBLANK(E65)=FALSE, VLOOKUP($C$8&amp;"-"&amp;BV65,RateMatrix!A:DF,E65+10,FALSE),0)</f>
        <v>0</v>
      </c>
      <c r="R65" s="38">
        <f>IF(ISBLANK(F65)=FALSE,VLOOKUP($C$8&amp;"-"&amp;BV65,RateMatrix!A:DF,F65+10,FALSE),0)</f>
        <v>0</v>
      </c>
      <c r="S65" s="38">
        <f>IF(ISBLANK(G65)=FALSE,VLOOKUP($C$8&amp;"-"&amp;BV65,RateMatrix!A:DF,G65+10,FALSE),0)</f>
        <v>0</v>
      </c>
      <c r="T65" s="38">
        <f>IF(ISBLANK(H65)=FALSE,VLOOKUP($C$8&amp;"-"&amp;$BV65,RateMatrix!$A:$DF,H65+10,FALSE),0)</f>
        <v>0</v>
      </c>
      <c r="U65" s="38">
        <f>IF(ISBLANK(I65)=FALSE,VLOOKUP($C$8&amp;"-"&amp;$BV65,RateMatrix!$A:$DF,I65+10,FALSE),0)</f>
        <v>0</v>
      </c>
      <c r="V65" s="38">
        <f>IF(ISBLANK(J65)=FALSE,VLOOKUP($C$8&amp;"-"&amp;$BV65,RateMatrix!$A:$DF,J65+10,FALSE),0)</f>
        <v>0</v>
      </c>
      <c r="W65" s="38">
        <f>IF(ISBLANK(K65)=FALSE,VLOOKUP($C$8&amp;"-"&amp;$BV65,RateMatrix!$A:$DF,K65+10,FALSE),0)</f>
        <v>0</v>
      </c>
      <c r="X65" s="38">
        <f t="shared" si="59"/>
        <v>0</v>
      </c>
      <c r="Y65" s="38">
        <f t="shared" si="31"/>
        <v>0</v>
      </c>
      <c r="Z65" s="38">
        <f t="shared" si="32"/>
        <v>0</v>
      </c>
      <c r="AA65" s="38">
        <f t="shared" si="33"/>
        <v>0</v>
      </c>
      <c r="AB65" s="38">
        <f t="shared" si="34"/>
        <v>0</v>
      </c>
      <c r="AC65" s="38">
        <f t="shared" si="35"/>
        <v>0</v>
      </c>
      <c r="AD65" s="38">
        <f t="shared" si="36"/>
        <v>0</v>
      </c>
      <c r="AE65" s="38">
        <f t="shared" si="37"/>
        <v>0</v>
      </c>
      <c r="AF65" s="38">
        <f t="shared" si="60"/>
        <v>0</v>
      </c>
      <c r="AG65" s="38">
        <f t="shared" si="38"/>
        <v>0</v>
      </c>
      <c r="AH65" s="38">
        <f t="shared" si="39"/>
        <v>0</v>
      </c>
      <c r="AI65" s="38">
        <f t="shared" si="40"/>
        <v>0</v>
      </c>
      <c r="AJ65" s="38">
        <f t="shared" si="41"/>
        <v>0</v>
      </c>
      <c r="AK65" s="38">
        <f t="shared" si="42"/>
        <v>0</v>
      </c>
      <c r="AL65" s="38">
        <f t="shared" si="43"/>
        <v>0</v>
      </c>
      <c r="AM65" s="38">
        <f t="shared" si="44"/>
        <v>0</v>
      </c>
      <c r="AN65" s="38">
        <f t="shared" si="45"/>
        <v>0</v>
      </c>
      <c r="AO65" s="38">
        <f t="shared" si="46"/>
        <v>0</v>
      </c>
      <c r="AP65" s="38">
        <f t="shared" si="47"/>
        <v>0</v>
      </c>
      <c r="AQ65" s="38">
        <f>IF(ISBLANK(D65)=FALSE,VLOOKUP($C$16,RateMatrix!A:DF,D65+10,FALSE),0)</f>
        <v>0</v>
      </c>
      <c r="AR65" s="38">
        <f>IFERROR(IF(ISBLANK(E65)=FALSE, VLOOKUP($C$16,RateMatrix!A:DF,E65+10,FALSE),0),0)</f>
        <v>0</v>
      </c>
      <c r="AS65" s="38">
        <f>IFERROR(IF(ISBLANK(F65)=FALSE, VLOOKUP($C$16,RateMatrix!A:DF,F65+10,FALSE),0),0)</f>
        <v>0</v>
      </c>
      <c r="AT65" s="38">
        <f>IF(ISBLANK(G65)=FALSE, VLOOKUP($C$16,RateMatrix!A:DF,G65+10,FALSE),0)</f>
        <v>0</v>
      </c>
      <c r="AU65" s="38">
        <f>IF(ISBLANK(H65)=FALSE, VLOOKUP($C$16,RateMatrix!$A:$DF,H65+10,FALSE),0)</f>
        <v>0</v>
      </c>
      <c r="AV65" s="38">
        <f>IF(ISBLANK(I65)=FALSE, VLOOKUP($C$16,RateMatrix!$A:$DF,I65+10,FALSE),0)</f>
        <v>0</v>
      </c>
      <c r="AW65" s="38">
        <f>IF(ISBLANK(J65)=FALSE, VLOOKUP($C$16,RateMatrix!$A:$DF,J65+10,FALSE),0)</f>
        <v>0</v>
      </c>
      <c r="AX65" s="38">
        <f>IF(ISBLANK(K65)=FALSE, VLOOKUP($C$16,RateMatrix!$A:$DF,K65+10,FALSE),0)</f>
        <v>0</v>
      </c>
      <c r="AY65" s="38">
        <f t="shared" si="61"/>
        <v>0</v>
      </c>
      <c r="AZ65" s="38">
        <f t="shared" si="62"/>
        <v>0</v>
      </c>
      <c r="BA65" s="38">
        <f t="shared" si="63"/>
        <v>0</v>
      </c>
      <c r="BB65" s="38">
        <f t="shared" si="64"/>
        <v>0</v>
      </c>
      <c r="BC65" s="38">
        <f t="shared" si="65"/>
        <v>0</v>
      </c>
      <c r="BD65" s="38">
        <f t="shared" si="66"/>
        <v>0</v>
      </c>
      <c r="BE65" s="38">
        <f t="shared" si="67"/>
        <v>0</v>
      </c>
      <c r="BF65" s="38">
        <f t="shared" si="68"/>
        <v>0</v>
      </c>
      <c r="BG65" s="38">
        <f t="shared" si="48"/>
        <v>0</v>
      </c>
      <c r="BH65" s="38">
        <f t="shared" si="49"/>
        <v>0</v>
      </c>
      <c r="BI65" s="38">
        <f t="shared" si="50"/>
        <v>0</v>
      </c>
      <c r="BJ65" s="38">
        <f t="shared" si="51"/>
        <v>0</v>
      </c>
      <c r="BK65" s="38">
        <f t="shared" si="52"/>
        <v>0</v>
      </c>
      <c r="BL65" s="38">
        <f t="shared" si="53"/>
        <v>0</v>
      </c>
      <c r="BM65" s="38">
        <f t="shared" si="54"/>
        <v>0</v>
      </c>
      <c r="BN65" s="38">
        <f t="shared" si="55"/>
        <v>0</v>
      </c>
      <c r="BO65" s="38">
        <f t="shared" si="69"/>
        <v>0</v>
      </c>
      <c r="BP65" s="38">
        <f>IF($C$13="Yes",IF(D65&gt;0,IFERROR(VLOOKUP(D65,HC4CC!$C:$G,$C$8+1,FALSE),0),0),0)</f>
        <v>0</v>
      </c>
      <c r="BQ65" s="38">
        <f t="shared" si="70"/>
        <v>0</v>
      </c>
      <c r="BR65" s="38">
        <f t="shared" si="71"/>
        <v>0</v>
      </c>
      <c r="BS65" s="18">
        <f t="shared" si="56"/>
        <v>0</v>
      </c>
      <c r="BT65" s="18">
        <f t="shared" si="57"/>
        <v>0</v>
      </c>
      <c r="BU65" s="18">
        <f t="shared" si="58"/>
        <v>0</v>
      </c>
      <c r="BV65" s="38" t="str">
        <f>IFERROR(VLOOKUP(B65,RateMatrix!D:E,2,FALSE),"")</f>
        <v/>
      </c>
      <c r="BW65" s="31"/>
      <c r="BX65" s="31"/>
      <c r="BY65" s="31"/>
    </row>
    <row r="66" spans="12:77" ht="13.5" customHeight="1" x14ac:dyDescent="0.35">
      <c r="L66" s="38">
        <f t="shared" si="27"/>
        <v>0</v>
      </c>
      <c r="M66" s="38">
        <f t="shared" si="28"/>
        <v>0</v>
      </c>
      <c r="N66" s="38">
        <f t="shared" si="29"/>
        <v>0</v>
      </c>
      <c r="O66" s="38">
        <f t="shared" si="30"/>
        <v>0</v>
      </c>
      <c r="P66" s="38">
        <f>IFERROR(VLOOKUP($C$8&amp;"-"&amp;BV66,RateMatrix!A:DF,D66+10,FALSE),0)</f>
        <v>0</v>
      </c>
      <c r="Q66" s="38">
        <f>IF(ISBLANK(E66)=FALSE, VLOOKUP($C$8&amp;"-"&amp;BV66,RateMatrix!A:DF,E66+10,FALSE),0)</f>
        <v>0</v>
      </c>
      <c r="R66" s="38">
        <f>IF(ISBLANK(F66)=FALSE,VLOOKUP($C$8&amp;"-"&amp;BV66,RateMatrix!A:DF,F66+10,FALSE),0)</f>
        <v>0</v>
      </c>
      <c r="S66" s="38">
        <f>IF(ISBLANK(G66)=FALSE,VLOOKUP($C$8&amp;"-"&amp;BV66,RateMatrix!A:DF,G66+10,FALSE),0)</f>
        <v>0</v>
      </c>
      <c r="T66" s="38">
        <f>IF(ISBLANK(H66)=FALSE,VLOOKUP($C$8&amp;"-"&amp;$BV66,RateMatrix!$A:$DF,H66+10,FALSE),0)</f>
        <v>0</v>
      </c>
      <c r="U66" s="38">
        <f>IF(ISBLANK(I66)=FALSE,VLOOKUP($C$8&amp;"-"&amp;$BV66,RateMatrix!$A:$DF,I66+10,FALSE),0)</f>
        <v>0</v>
      </c>
      <c r="V66" s="38">
        <f>IF(ISBLANK(J66)=FALSE,VLOOKUP($C$8&amp;"-"&amp;$BV66,RateMatrix!$A:$DF,J66+10,FALSE),0)</f>
        <v>0</v>
      </c>
      <c r="W66" s="38">
        <f>IF(ISBLANK(K66)=FALSE,VLOOKUP($C$8&amp;"-"&amp;$BV66,RateMatrix!$A:$DF,K66+10,FALSE),0)</f>
        <v>0</v>
      </c>
      <c r="X66" s="38">
        <f t="shared" si="59"/>
        <v>0</v>
      </c>
      <c r="Y66" s="38">
        <f t="shared" si="31"/>
        <v>0</v>
      </c>
      <c r="Z66" s="38">
        <f t="shared" si="32"/>
        <v>0</v>
      </c>
      <c r="AA66" s="38">
        <f t="shared" si="33"/>
        <v>0</v>
      </c>
      <c r="AB66" s="38">
        <f t="shared" si="34"/>
        <v>0</v>
      </c>
      <c r="AC66" s="38">
        <f t="shared" si="35"/>
        <v>0</v>
      </c>
      <c r="AD66" s="38">
        <f t="shared" si="36"/>
        <v>0</v>
      </c>
      <c r="AE66" s="38">
        <f t="shared" si="37"/>
        <v>0</v>
      </c>
      <c r="AF66" s="38">
        <f t="shared" si="60"/>
        <v>0</v>
      </c>
      <c r="AG66" s="38">
        <f t="shared" si="38"/>
        <v>0</v>
      </c>
      <c r="AH66" s="38">
        <f t="shared" si="39"/>
        <v>0</v>
      </c>
      <c r="AI66" s="38">
        <f t="shared" si="40"/>
        <v>0</v>
      </c>
      <c r="AJ66" s="38">
        <f t="shared" si="41"/>
        <v>0</v>
      </c>
      <c r="AK66" s="38">
        <f t="shared" si="42"/>
        <v>0</v>
      </c>
      <c r="AL66" s="38">
        <f t="shared" si="43"/>
        <v>0</v>
      </c>
      <c r="AM66" s="38">
        <f t="shared" si="44"/>
        <v>0</v>
      </c>
      <c r="AN66" s="38">
        <f t="shared" si="45"/>
        <v>0</v>
      </c>
      <c r="AO66" s="38">
        <f t="shared" si="46"/>
        <v>0</v>
      </c>
      <c r="AP66" s="38">
        <f t="shared" si="47"/>
        <v>0</v>
      </c>
      <c r="AQ66" s="38">
        <f>IF(ISBLANK(D66)=FALSE,VLOOKUP($C$16,RateMatrix!A:DF,D66+10,FALSE),0)</f>
        <v>0</v>
      </c>
      <c r="AR66" s="38">
        <f>IFERROR(IF(ISBLANK(E66)=FALSE, VLOOKUP($C$16,RateMatrix!A:DF,E66+10,FALSE),0),0)</f>
        <v>0</v>
      </c>
      <c r="AS66" s="38">
        <f>IFERROR(IF(ISBLANK(F66)=FALSE, VLOOKUP($C$16,RateMatrix!A:DF,F66+10,FALSE),0),0)</f>
        <v>0</v>
      </c>
      <c r="AT66" s="38">
        <f>IF(ISBLANK(G66)=FALSE, VLOOKUP($C$16,RateMatrix!A:DF,G66+10,FALSE),0)</f>
        <v>0</v>
      </c>
      <c r="AU66" s="38">
        <f>IF(ISBLANK(H66)=FALSE, VLOOKUP($C$16,RateMatrix!$A:$DF,H66+10,FALSE),0)</f>
        <v>0</v>
      </c>
      <c r="AV66" s="38">
        <f>IF(ISBLANK(I66)=FALSE, VLOOKUP($C$16,RateMatrix!$A:$DF,I66+10,FALSE),0)</f>
        <v>0</v>
      </c>
      <c r="AW66" s="38">
        <f>IF(ISBLANK(J66)=FALSE, VLOOKUP($C$16,RateMatrix!$A:$DF,J66+10,FALSE),0)</f>
        <v>0</v>
      </c>
      <c r="AX66" s="38">
        <f>IF(ISBLANK(K66)=FALSE, VLOOKUP($C$16,RateMatrix!$A:$DF,K66+10,FALSE),0)</f>
        <v>0</v>
      </c>
      <c r="AY66" s="38">
        <f t="shared" si="61"/>
        <v>0</v>
      </c>
      <c r="AZ66" s="38">
        <f t="shared" si="62"/>
        <v>0</v>
      </c>
      <c r="BA66" s="38">
        <f t="shared" si="63"/>
        <v>0</v>
      </c>
      <c r="BB66" s="38">
        <f t="shared" si="64"/>
        <v>0</v>
      </c>
      <c r="BC66" s="38">
        <f t="shared" si="65"/>
        <v>0</v>
      </c>
      <c r="BD66" s="38">
        <f t="shared" si="66"/>
        <v>0</v>
      </c>
      <c r="BE66" s="38">
        <f t="shared" si="67"/>
        <v>0</v>
      </c>
      <c r="BF66" s="38">
        <f t="shared" si="68"/>
        <v>0</v>
      </c>
      <c r="BG66" s="38">
        <f t="shared" si="48"/>
        <v>0</v>
      </c>
      <c r="BH66" s="38">
        <f t="shared" si="49"/>
        <v>0</v>
      </c>
      <c r="BI66" s="38">
        <f t="shared" si="50"/>
        <v>0</v>
      </c>
      <c r="BJ66" s="38">
        <f t="shared" si="51"/>
        <v>0</v>
      </c>
      <c r="BK66" s="38">
        <f t="shared" si="52"/>
        <v>0</v>
      </c>
      <c r="BL66" s="38">
        <f t="shared" si="53"/>
        <v>0</v>
      </c>
      <c r="BM66" s="38">
        <f t="shared" si="54"/>
        <v>0</v>
      </c>
      <c r="BN66" s="38">
        <f t="shared" si="55"/>
        <v>0</v>
      </c>
      <c r="BO66" s="38">
        <f t="shared" si="69"/>
        <v>0</v>
      </c>
      <c r="BP66" s="38">
        <f>IF($C$13="Yes",IF(D66&gt;0,IFERROR(VLOOKUP(D66,HC4CC!$C:$G,$C$8+1,FALSE),0),0),0)</f>
        <v>0</v>
      </c>
      <c r="BQ66" s="38">
        <f t="shared" si="70"/>
        <v>0</v>
      </c>
      <c r="BR66" s="38">
        <f t="shared" si="71"/>
        <v>0</v>
      </c>
      <c r="BS66" s="18">
        <f t="shared" si="56"/>
        <v>0</v>
      </c>
      <c r="BT66" s="18">
        <f t="shared" si="57"/>
        <v>0</v>
      </c>
      <c r="BU66" s="18">
        <f t="shared" si="58"/>
        <v>0</v>
      </c>
      <c r="BV66" s="38" t="str">
        <f>IFERROR(VLOOKUP(B66,RateMatrix!D:E,2,FALSE),"")</f>
        <v/>
      </c>
      <c r="BW66" s="31"/>
      <c r="BX66" s="31"/>
      <c r="BY66" s="31"/>
    </row>
    <row r="67" spans="12:77" ht="13.5" customHeight="1" x14ac:dyDescent="0.35">
      <c r="L67" s="38">
        <f t="shared" si="27"/>
        <v>0</v>
      </c>
      <c r="M67" s="38">
        <f t="shared" si="28"/>
        <v>0</v>
      </c>
      <c r="N67" s="38">
        <f t="shared" si="29"/>
        <v>0</v>
      </c>
      <c r="O67" s="38">
        <f t="shared" si="30"/>
        <v>0</v>
      </c>
      <c r="P67" s="38">
        <f>IFERROR(VLOOKUP($C$8&amp;"-"&amp;BV67,RateMatrix!A:DF,D67+10,FALSE),0)</f>
        <v>0</v>
      </c>
      <c r="Q67" s="38">
        <f>IF(ISBLANK(E67)=FALSE, VLOOKUP($C$8&amp;"-"&amp;BV67,RateMatrix!A:DF,E67+10,FALSE),0)</f>
        <v>0</v>
      </c>
      <c r="R67" s="38">
        <f>IF(ISBLANK(F67)=FALSE,VLOOKUP($C$8&amp;"-"&amp;BV67,RateMatrix!A:DF,F67+10,FALSE),0)</f>
        <v>0</v>
      </c>
      <c r="S67" s="38">
        <f>IF(ISBLANK(G67)=FALSE,VLOOKUP($C$8&amp;"-"&amp;BV67,RateMatrix!A:DF,G67+10,FALSE),0)</f>
        <v>0</v>
      </c>
      <c r="T67" s="38">
        <f>IF(ISBLANK(H67)=FALSE,VLOOKUP($C$8&amp;"-"&amp;$BV67,RateMatrix!$A:$DF,H67+10,FALSE),0)</f>
        <v>0</v>
      </c>
      <c r="U67" s="38">
        <f>IF(ISBLANK(I67)=FALSE,VLOOKUP($C$8&amp;"-"&amp;$BV67,RateMatrix!$A:$DF,I67+10,FALSE),0)</f>
        <v>0</v>
      </c>
      <c r="V67" s="38">
        <f>IF(ISBLANK(J67)=FALSE,VLOOKUP($C$8&amp;"-"&amp;$BV67,RateMatrix!$A:$DF,J67+10,FALSE),0)</f>
        <v>0</v>
      </c>
      <c r="W67" s="38">
        <f>IF(ISBLANK(K67)=FALSE,VLOOKUP($C$8&amp;"-"&amp;$BV67,RateMatrix!$A:$DF,K67+10,FALSE),0)</f>
        <v>0</v>
      </c>
      <c r="X67" s="38">
        <f t="shared" si="59"/>
        <v>0</v>
      </c>
      <c r="Y67" s="38">
        <f t="shared" si="31"/>
        <v>0</v>
      </c>
      <c r="Z67" s="38">
        <f t="shared" si="32"/>
        <v>0</v>
      </c>
      <c r="AA67" s="38">
        <f t="shared" si="33"/>
        <v>0</v>
      </c>
      <c r="AB67" s="38">
        <f t="shared" si="34"/>
        <v>0</v>
      </c>
      <c r="AC67" s="38">
        <f t="shared" si="35"/>
        <v>0</v>
      </c>
      <c r="AD67" s="38">
        <f t="shared" si="36"/>
        <v>0</v>
      </c>
      <c r="AE67" s="38">
        <f t="shared" si="37"/>
        <v>0</v>
      </c>
      <c r="AF67" s="38">
        <f t="shared" si="60"/>
        <v>0</v>
      </c>
      <c r="AG67" s="38">
        <f t="shared" si="38"/>
        <v>0</v>
      </c>
      <c r="AH67" s="38">
        <f t="shared" si="39"/>
        <v>0</v>
      </c>
      <c r="AI67" s="38">
        <f t="shared" si="40"/>
        <v>0</v>
      </c>
      <c r="AJ67" s="38">
        <f t="shared" si="41"/>
        <v>0</v>
      </c>
      <c r="AK67" s="38">
        <f t="shared" si="42"/>
        <v>0</v>
      </c>
      <c r="AL67" s="38">
        <f t="shared" si="43"/>
        <v>0</v>
      </c>
      <c r="AM67" s="38">
        <f t="shared" si="44"/>
        <v>0</v>
      </c>
      <c r="AN67" s="38">
        <f t="shared" si="45"/>
        <v>0</v>
      </c>
      <c r="AO67" s="38">
        <f t="shared" si="46"/>
        <v>0</v>
      </c>
      <c r="AP67" s="38">
        <f t="shared" si="47"/>
        <v>0</v>
      </c>
      <c r="AQ67" s="38">
        <f>IF(ISBLANK(D67)=FALSE,VLOOKUP($C$16,RateMatrix!A:DF,D67+10,FALSE),0)</f>
        <v>0</v>
      </c>
      <c r="AR67" s="38">
        <f>IFERROR(IF(ISBLANK(E67)=FALSE, VLOOKUP($C$16,RateMatrix!A:DF,E67+10,FALSE),0),0)</f>
        <v>0</v>
      </c>
      <c r="AS67" s="38">
        <f>IFERROR(IF(ISBLANK(F67)=FALSE, VLOOKUP($C$16,RateMatrix!A:DF,F67+10,FALSE),0),0)</f>
        <v>0</v>
      </c>
      <c r="AT67" s="38">
        <f>IF(ISBLANK(G67)=FALSE, VLOOKUP($C$16,RateMatrix!A:DF,G67+10,FALSE),0)</f>
        <v>0</v>
      </c>
      <c r="AU67" s="38">
        <f>IF(ISBLANK(H67)=FALSE, VLOOKUP($C$16,RateMatrix!$A:$DF,H67+10,FALSE),0)</f>
        <v>0</v>
      </c>
      <c r="AV67" s="38">
        <f>IF(ISBLANK(I67)=FALSE, VLOOKUP($C$16,RateMatrix!$A:$DF,I67+10,FALSE),0)</f>
        <v>0</v>
      </c>
      <c r="AW67" s="38">
        <f>IF(ISBLANK(J67)=FALSE, VLOOKUP($C$16,RateMatrix!$A:$DF,J67+10,FALSE),0)</f>
        <v>0</v>
      </c>
      <c r="AX67" s="38">
        <f>IF(ISBLANK(K67)=FALSE, VLOOKUP($C$16,RateMatrix!$A:$DF,K67+10,FALSE),0)</f>
        <v>0</v>
      </c>
      <c r="AY67" s="38">
        <f t="shared" si="61"/>
        <v>0</v>
      </c>
      <c r="AZ67" s="38">
        <f t="shared" si="62"/>
        <v>0</v>
      </c>
      <c r="BA67" s="38">
        <f t="shared" si="63"/>
        <v>0</v>
      </c>
      <c r="BB67" s="38">
        <f t="shared" si="64"/>
        <v>0</v>
      </c>
      <c r="BC67" s="38">
        <f t="shared" si="65"/>
        <v>0</v>
      </c>
      <c r="BD67" s="38">
        <f t="shared" si="66"/>
        <v>0</v>
      </c>
      <c r="BE67" s="38">
        <f t="shared" si="67"/>
        <v>0</v>
      </c>
      <c r="BF67" s="38">
        <f t="shared" si="68"/>
        <v>0</v>
      </c>
      <c r="BG67" s="38">
        <f t="shared" si="48"/>
        <v>0</v>
      </c>
      <c r="BH67" s="38">
        <f t="shared" si="49"/>
        <v>0</v>
      </c>
      <c r="BI67" s="38">
        <f t="shared" si="50"/>
        <v>0</v>
      </c>
      <c r="BJ67" s="38">
        <f t="shared" si="51"/>
        <v>0</v>
      </c>
      <c r="BK67" s="38">
        <f t="shared" si="52"/>
        <v>0</v>
      </c>
      <c r="BL67" s="38">
        <f t="shared" si="53"/>
        <v>0</v>
      </c>
      <c r="BM67" s="38">
        <f t="shared" si="54"/>
        <v>0</v>
      </c>
      <c r="BN67" s="38">
        <f t="shared" si="55"/>
        <v>0</v>
      </c>
      <c r="BO67" s="38">
        <f t="shared" si="69"/>
        <v>0</v>
      </c>
      <c r="BP67" s="38">
        <f>IF($C$13="Yes",IF(D67&gt;0,IFERROR(VLOOKUP(D67,HC4CC!$C:$G,$C$8+1,FALSE),0),0),0)</f>
        <v>0</v>
      </c>
      <c r="BQ67" s="38">
        <f t="shared" si="70"/>
        <v>0</v>
      </c>
      <c r="BR67" s="38">
        <f t="shared" si="71"/>
        <v>0</v>
      </c>
      <c r="BS67" s="18">
        <f t="shared" si="56"/>
        <v>0</v>
      </c>
      <c r="BT67" s="18">
        <f t="shared" si="57"/>
        <v>0</v>
      </c>
      <c r="BU67" s="18">
        <f t="shared" si="58"/>
        <v>0</v>
      </c>
      <c r="BV67" s="38" t="str">
        <f>IFERROR(VLOOKUP(B67,RateMatrix!D:E,2,FALSE),"")</f>
        <v/>
      </c>
      <c r="BW67" s="31"/>
      <c r="BX67" s="31"/>
      <c r="BY67" s="31"/>
    </row>
    <row r="68" spans="12:77" ht="13.5" customHeight="1" x14ac:dyDescent="0.35">
      <c r="L68" s="38">
        <f t="shared" si="27"/>
        <v>0</v>
      </c>
      <c r="M68" s="38">
        <f t="shared" si="28"/>
        <v>0</v>
      </c>
      <c r="N68" s="38">
        <f t="shared" si="29"/>
        <v>0</v>
      </c>
      <c r="O68" s="38">
        <f t="shared" si="30"/>
        <v>0</v>
      </c>
      <c r="P68" s="38">
        <f>IFERROR(VLOOKUP($C$8&amp;"-"&amp;BV68,RateMatrix!A:DF,D68+10,FALSE),0)</f>
        <v>0</v>
      </c>
      <c r="Q68" s="38">
        <f>IF(ISBLANK(E68)=FALSE, VLOOKUP($C$8&amp;"-"&amp;BV68,RateMatrix!A:DF,E68+10,FALSE),0)</f>
        <v>0</v>
      </c>
      <c r="R68" s="38">
        <f>IF(ISBLANK(F68)=FALSE,VLOOKUP($C$8&amp;"-"&amp;BV68,RateMatrix!A:DF,F68+10,FALSE),0)</f>
        <v>0</v>
      </c>
      <c r="S68" s="38">
        <f>IF(ISBLANK(G68)=FALSE,VLOOKUP($C$8&amp;"-"&amp;BV68,RateMatrix!A:DF,G68+10,FALSE),0)</f>
        <v>0</v>
      </c>
      <c r="T68" s="38">
        <f>IF(ISBLANK(H68)=FALSE,VLOOKUP($C$8&amp;"-"&amp;$BV68,RateMatrix!$A:$DF,H68+10,FALSE),0)</f>
        <v>0</v>
      </c>
      <c r="U68" s="38">
        <f>IF(ISBLANK(I68)=FALSE,VLOOKUP($C$8&amp;"-"&amp;$BV68,RateMatrix!$A:$DF,I68+10,FALSE),0)</f>
        <v>0</v>
      </c>
      <c r="V68" s="38">
        <f>IF(ISBLANK(J68)=FALSE,VLOOKUP($C$8&amp;"-"&amp;$BV68,RateMatrix!$A:$DF,J68+10,FALSE),0)</f>
        <v>0</v>
      </c>
      <c r="W68" s="38">
        <f>IF(ISBLANK(K68)=FALSE,VLOOKUP($C$8&amp;"-"&amp;$BV68,RateMatrix!$A:$DF,K68+10,FALSE),0)</f>
        <v>0</v>
      </c>
      <c r="X68" s="38">
        <f t="shared" si="59"/>
        <v>0</v>
      </c>
      <c r="Y68" s="38">
        <f t="shared" si="31"/>
        <v>0</v>
      </c>
      <c r="Z68" s="38">
        <f t="shared" si="32"/>
        <v>0</v>
      </c>
      <c r="AA68" s="38">
        <f t="shared" si="33"/>
        <v>0</v>
      </c>
      <c r="AB68" s="38">
        <f t="shared" si="34"/>
        <v>0</v>
      </c>
      <c r="AC68" s="38">
        <f t="shared" si="35"/>
        <v>0</v>
      </c>
      <c r="AD68" s="38">
        <f t="shared" si="36"/>
        <v>0</v>
      </c>
      <c r="AE68" s="38">
        <f t="shared" si="37"/>
        <v>0</v>
      </c>
      <c r="AF68" s="38">
        <f t="shared" si="60"/>
        <v>0</v>
      </c>
      <c r="AG68" s="38">
        <f t="shared" si="38"/>
        <v>0</v>
      </c>
      <c r="AH68" s="38">
        <f t="shared" si="39"/>
        <v>0</v>
      </c>
      <c r="AI68" s="38">
        <f t="shared" si="40"/>
        <v>0</v>
      </c>
      <c r="AJ68" s="38">
        <f t="shared" si="41"/>
        <v>0</v>
      </c>
      <c r="AK68" s="38">
        <f t="shared" si="42"/>
        <v>0</v>
      </c>
      <c r="AL68" s="38">
        <f t="shared" si="43"/>
        <v>0</v>
      </c>
      <c r="AM68" s="38">
        <f t="shared" si="44"/>
        <v>0</v>
      </c>
      <c r="AN68" s="38">
        <f t="shared" si="45"/>
        <v>0</v>
      </c>
      <c r="AO68" s="38">
        <f t="shared" si="46"/>
        <v>0</v>
      </c>
      <c r="AP68" s="38">
        <f t="shared" si="47"/>
        <v>0</v>
      </c>
      <c r="AQ68" s="38">
        <f>IF(ISBLANK(D68)=FALSE,VLOOKUP($C$16,RateMatrix!A:DF,D68+10,FALSE),0)</f>
        <v>0</v>
      </c>
      <c r="AR68" s="38">
        <f>IFERROR(IF(ISBLANK(E68)=FALSE, VLOOKUP($C$16,RateMatrix!A:DF,E68+10,FALSE),0),0)</f>
        <v>0</v>
      </c>
      <c r="AS68" s="38">
        <f>IFERROR(IF(ISBLANK(F68)=FALSE, VLOOKUP($C$16,RateMatrix!A:DF,F68+10,FALSE),0),0)</f>
        <v>0</v>
      </c>
      <c r="AT68" s="38">
        <f>IF(ISBLANK(G68)=FALSE, VLOOKUP($C$16,RateMatrix!A:DF,G68+10,FALSE),0)</f>
        <v>0</v>
      </c>
      <c r="AU68" s="38">
        <f>IF(ISBLANK(H68)=FALSE, VLOOKUP($C$16,RateMatrix!$A:$DF,H68+10,FALSE),0)</f>
        <v>0</v>
      </c>
      <c r="AV68" s="38">
        <f>IF(ISBLANK(I68)=FALSE, VLOOKUP($C$16,RateMatrix!$A:$DF,I68+10,FALSE),0)</f>
        <v>0</v>
      </c>
      <c r="AW68" s="38">
        <f>IF(ISBLANK(J68)=FALSE, VLOOKUP($C$16,RateMatrix!$A:$DF,J68+10,FALSE),0)</f>
        <v>0</v>
      </c>
      <c r="AX68" s="38">
        <f>IF(ISBLANK(K68)=FALSE, VLOOKUP($C$16,RateMatrix!$A:$DF,K68+10,FALSE),0)</f>
        <v>0</v>
      </c>
      <c r="AY68" s="38">
        <f t="shared" si="61"/>
        <v>0</v>
      </c>
      <c r="AZ68" s="38">
        <f t="shared" si="62"/>
        <v>0</v>
      </c>
      <c r="BA68" s="38">
        <f t="shared" si="63"/>
        <v>0</v>
      </c>
      <c r="BB68" s="38">
        <f t="shared" si="64"/>
        <v>0</v>
      </c>
      <c r="BC68" s="38">
        <f t="shared" si="65"/>
        <v>0</v>
      </c>
      <c r="BD68" s="38">
        <f t="shared" si="66"/>
        <v>0</v>
      </c>
      <c r="BE68" s="38">
        <f t="shared" si="67"/>
        <v>0</v>
      </c>
      <c r="BF68" s="38">
        <f t="shared" si="68"/>
        <v>0</v>
      </c>
      <c r="BG68" s="38">
        <f t="shared" si="48"/>
        <v>0</v>
      </c>
      <c r="BH68" s="38">
        <f t="shared" si="49"/>
        <v>0</v>
      </c>
      <c r="BI68" s="38">
        <f t="shared" si="50"/>
        <v>0</v>
      </c>
      <c r="BJ68" s="38">
        <f t="shared" si="51"/>
        <v>0</v>
      </c>
      <c r="BK68" s="38">
        <f t="shared" si="52"/>
        <v>0</v>
      </c>
      <c r="BL68" s="38">
        <f t="shared" si="53"/>
        <v>0</v>
      </c>
      <c r="BM68" s="38">
        <f t="shared" si="54"/>
        <v>0</v>
      </c>
      <c r="BN68" s="38">
        <f t="shared" si="55"/>
        <v>0</v>
      </c>
      <c r="BO68" s="38">
        <f t="shared" si="69"/>
        <v>0</v>
      </c>
      <c r="BP68" s="38">
        <f>IF($C$13="Yes",IF(D68&gt;0,IFERROR(VLOOKUP(D68,HC4CC!$C:$G,$C$8+1,FALSE),0),0),0)</f>
        <v>0</v>
      </c>
      <c r="BQ68" s="38">
        <f t="shared" si="70"/>
        <v>0</v>
      </c>
      <c r="BR68" s="38">
        <f t="shared" si="71"/>
        <v>0</v>
      </c>
      <c r="BS68" s="18">
        <f t="shared" si="56"/>
        <v>0</v>
      </c>
      <c r="BT68" s="18">
        <f t="shared" si="57"/>
        <v>0</v>
      </c>
      <c r="BU68" s="18">
        <f t="shared" si="58"/>
        <v>0</v>
      </c>
      <c r="BV68" s="38" t="str">
        <f>IFERROR(VLOOKUP(B68,RateMatrix!D:E,2,FALSE),"")</f>
        <v/>
      </c>
      <c r="BW68" s="31"/>
      <c r="BX68" s="31"/>
      <c r="BY68" s="31"/>
    </row>
    <row r="69" spans="12:77" ht="13.5" customHeight="1" x14ac:dyDescent="0.35">
      <c r="L69" s="38">
        <f t="shared" si="27"/>
        <v>0</v>
      </c>
      <c r="M69" s="38">
        <f t="shared" si="28"/>
        <v>0</v>
      </c>
      <c r="N69" s="38">
        <f t="shared" si="29"/>
        <v>0</v>
      </c>
      <c r="O69" s="38">
        <f t="shared" si="30"/>
        <v>0</v>
      </c>
      <c r="P69" s="38">
        <f>IFERROR(VLOOKUP($C$8&amp;"-"&amp;BV69,RateMatrix!A:DF,D69+10,FALSE),0)</f>
        <v>0</v>
      </c>
      <c r="Q69" s="38">
        <f>IF(ISBLANK(E69)=FALSE, VLOOKUP($C$8&amp;"-"&amp;BV69,RateMatrix!A:DF,E69+10,FALSE),0)</f>
        <v>0</v>
      </c>
      <c r="R69" s="38">
        <f>IF(ISBLANK(F69)=FALSE,VLOOKUP($C$8&amp;"-"&amp;BV69,RateMatrix!A:DF,F69+10,FALSE),0)</f>
        <v>0</v>
      </c>
      <c r="S69" s="38">
        <f>IF(ISBLANK(G69)=FALSE,VLOOKUP($C$8&amp;"-"&amp;BV69,RateMatrix!A:DF,G69+10,FALSE),0)</f>
        <v>0</v>
      </c>
      <c r="T69" s="38">
        <f>IF(ISBLANK(H69)=FALSE,VLOOKUP($C$8&amp;"-"&amp;$BV69,RateMatrix!$A:$DF,H69+10,FALSE),0)</f>
        <v>0</v>
      </c>
      <c r="U69" s="38">
        <f>IF(ISBLANK(I69)=FALSE,VLOOKUP($C$8&amp;"-"&amp;$BV69,RateMatrix!$A:$DF,I69+10,FALSE),0)</f>
        <v>0</v>
      </c>
      <c r="V69" s="38">
        <f>IF(ISBLANK(J69)=FALSE,VLOOKUP($C$8&amp;"-"&amp;$BV69,RateMatrix!$A:$DF,J69+10,FALSE),0)</f>
        <v>0</v>
      </c>
      <c r="W69" s="38">
        <f>IF(ISBLANK(K69)=FALSE,VLOOKUP($C$8&amp;"-"&amp;$BV69,RateMatrix!$A:$DF,K69+10,FALSE),0)</f>
        <v>0</v>
      </c>
      <c r="X69" s="38">
        <f t="shared" si="59"/>
        <v>0</v>
      </c>
      <c r="Y69" s="38">
        <f t="shared" si="31"/>
        <v>0</v>
      </c>
      <c r="Z69" s="38">
        <f t="shared" si="32"/>
        <v>0</v>
      </c>
      <c r="AA69" s="38">
        <f t="shared" si="33"/>
        <v>0</v>
      </c>
      <c r="AB69" s="38">
        <f t="shared" si="34"/>
        <v>0</v>
      </c>
      <c r="AC69" s="38">
        <f t="shared" si="35"/>
        <v>0</v>
      </c>
      <c r="AD69" s="38">
        <f t="shared" si="36"/>
        <v>0</v>
      </c>
      <c r="AE69" s="38">
        <f t="shared" si="37"/>
        <v>0</v>
      </c>
      <c r="AF69" s="38">
        <f t="shared" si="60"/>
        <v>0</v>
      </c>
      <c r="AG69" s="38">
        <f t="shared" si="38"/>
        <v>0</v>
      </c>
      <c r="AH69" s="38">
        <f t="shared" si="39"/>
        <v>0</v>
      </c>
      <c r="AI69" s="38">
        <f t="shared" si="40"/>
        <v>0</v>
      </c>
      <c r="AJ69" s="38">
        <f t="shared" si="41"/>
        <v>0</v>
      </c>
      <c r="AK69" s="38">
        <f t="shared" si="42"/>
        <v>0</v>
      </c>
      <c r="AL69" s="38">
        <f t="shared" si="43"/>
        <v>0</v>
      </c>
      <c r="AM69" s="38">
        <f t="shared" si="44"/>
        <v>0</v>
      </c>
      <c r="AN69" s="38">
        <f t="shared" si="45"/>
        <v>0</v>
      </c>
      <c r="AO69" s="38">
        <f t="shared" si="46"/>
        <v>0</v>
      </c>
      <c r="AP69" s="38">
        <f t="shared" si="47"/>
        <v>0</v>
      </c>
      <c r="AQ69" s="38">
        <f>IF(ISBLANK(D69)=FALSE,VLOOKUP($C$16,RateMatrix!A:DF,D69+10,FALSE),0)</f>
        <v>0</v>
      </c>
      <c r="AR69" s="38">
        <f>IFERROR(IF(ISBLANK(E69)=FALSE, VLOOKUP($C$16,RateMatrix!A:DF,E69+10,FALSE),0),0)</f>
        <v>0</v>
      </c>
      <c r="AS69" s="38">
        <f>IFERROR(IF(ISBLANK(F69)=FALSE, VLOOKUP($C$16,RateMatrix!A:DF,F69+10,FALSE),0),0)</f>
        <v>0</v>
      </c>
      <c r="AT69" s="38">
        <f>IF(ISBLANK(G69)=FALSE, VLOOKUP($C$16,RateMatrix!A:DF,G69+10,FALSE),0)</f>
        <v>0</v>
      </c>
      <c r="AU69" s="38">
        <f>IF(ISBLANK(H69)=FALSE, VLOOKUP($C$16,RateMatrix!$A:$DF,H69+10,FALSE),0)</f>
        <v>0</v>
      </c>
      <c r="AV69" s="38">
        <f>IF(ISBLANK(I69)=FALSE, VLOOKUP($C$16,RateMatrix!$A:$DF,I69+10,FALSE),0)</f>
        <v>0</v>
      </c>
      <c r="AW69" s="38">
        <f>IF(ISBLANK(J69)=FALSE, VLOOKUP($C$16,RateMatrix!$A:$DF,J69+10,FALSE),0)</f>
        <v>0</v>
      </c>
      <c r="AX69" s="38">
        <f>IF(ISBLANK(K69)=FALSE, VLOOKUP($C$16,RateMatrix!$A:$DF,K69+10,FALSE),0)</f>
        <v>0</v>
      </c>
      <c r="AY69" s="38">
        <f t="shared" si="61"/>
        <v>0</v>
      </c>
      <c r="AZ69" s="38">
        <f t="shared" si="62"/>
        <v>0</v>
      </c>
      <c r="BA69" s="38">
        <f t="shared" si="63"/>
        <v>0</v>
      </c>
      <c r="BB69" s="38">
        <f t="shared" si="64"/>
        <v>0</v>
      </c>
      <c r="BC69" s="38">
        <f t="shared" si="65"/>
        <v>0</v>
      </c>
      <c r="BD69" s="38">
        <f t="shared" si="66"/>
        <v>0</v>
      </c>
      <c r="BE69" s="38">
        <f t="shared" si="67"/>
        <v>0</v>
      </c>
      <c r="BF69" s="38">
        <f t="shared" si="68"/>
        <v>0</v>
      </c>
      <c r="BG69" s="38">
        <f t="shared" si="48"/>
        <v>0</v>
      </c>
      <c r="BH69" s="38">
        <f t="shared" si="49"/>
        <v>0</v>
      </c>
      <c r="BI69" s="38">
        <f t="shared" si="50"/>
        <v>0</v>
      </c>
      <c r="BJ69" s="38">
        <f t="shared" si="51"/>
        <v>0</v>
      </c>
      <c r="BK69" s="38">
        <f t="shared" si="52"/>
        <v>0</v>
      </c>
      <c r="BL69" s="38">
        <f t="shared" si="53"/>
        <v>0</v>
      </c>
      <c r="BM69" s="38">
        <f t="shared" si="54"/>
        <v>0</v>
      </c>
      <c r="BN69" s="38">
        <f t="shared" si="55"/>
        <v>0</v>
      </c>
      <c r="BO69" s="38">
        <f t="shared" si="69"/>
        <v>0</v>
      </c>
      <c r="BP69" s="38">
        <f>IF($C$13="Yes",IF(D69&gt;0,IFERROR(VLOOKUP(D69,HC4CC!$C:$G,$C$8+1,FALSE),0),0),0)</f>
        <v>0</v>
      </c>
      <c r="BQ69" s="38">
        <f t="shared" si="70"/>
        <v>0</v>
      </c>
      <c r="BR69" s="38">
        <f t="shared" si="71"/>
        <v>0</v>
      </c>
      <c r="BS69" s="18">
        <f t="shared" si="56"/>
        <v>0</v>
      </c>
      <c r="BT69" s="18">
        <f t="shared" si="57"/>
        <v>0</v>
      </c>
      <c r="BU69" s="18">
        <f t="shared" si="58"/>
        <v>0</v>
      </c>
      <c r="BV69" s="38" t="str">
        <f>IFERROR(VLOOKUP(B69,RateMatrix!D:E,2,FALSE),"")</f>
        <v/>
      </c>
      <c r="BW69" s="31"/>
      <c r="BX69" s="31"/>
      <c r="BY69" s="31"/>
    </row>
    <row r="70" spans="12:77" ht="13.5" customHeight="1" x14ac:dyDescent="0.35">
      <c r="L70" s="38">
        <f t="shared" si="27"/>
        <v>0</v>
      </c>
      <c r="M70" s="38">
        <f t="shared" si="28"/>
        <v>0</v>
      </c>
      <c r="N70" s="38">
        <f t="shared" si="29"/>
        <v>0</v>
      </c>
      <c r="O70" s="38">
        <f t="shared" si="30"/>
        <v>0</v>
      </c>
      <c r="P70" s="38">
        <f>IFERROR(VLOOKUP($C$8&amp;"-"&amp;BV70,RateMatrix!A:DF,D70+10,FALSE),0)</f>
        <v>0</v>
      </c>
      <c r="Q70" s="38">
        <f>IF(ISBLANK(E70)=FALSE, VLOOKUP($C$8&amp;"-"&amp;BV70,RateMatrix!A:DF,E70+10,FALSE),0)</f>
        <v>0</v>
      </c>
      <c r="R70" s="38">
        <f>IF(ISBLANK(F70)=FALSE,VLOOKUP($C$8&amp;"-"&amp;BV70,RateMatrix!A:DF,F70+10,FALSE),0)</f>
        <v>0</v>
      </c>
      <c r="S70" s="38">
        <f>IF(ISBLANK(G70)=FALSE,VLOOKUP($C$8&amp;"-"&amp;BV70,RateMatrix!A:DF,G70+10,FALSE),0)</f>
        <v>0</v>
      </c>
      <c r="T70" s="38">
        <f>IF(ISBLANK(H70)=FALSE,VLOOKUP($C$8&amp;"-"&amp;$BV70,RateMatrix!$A:$DF,H70+10,FALSE),0)</f>
        <v>0</v>
      </c>
      <c r="U70" s="38">
        <f>IF(ISBLANK(I70)=FALSE,VLOOKUP($C$8&amp;"-"&amp;$BV70,RateMatrix!$A:$DF,I70+10,FALSE),0)</f>
        <v>0</v>
      </c>
      <c r="V70" s="38">
        <f>IF(ISBLANK(J70)=FALSE,VLOOKUP($C$8&amp;"-"&amp;$BV70,RateMatrix!$A:$DF,J70+10,FALSE),0)</f>
        <v>0</v>
      </c>
      <c r="W70" s="38">
        <f>IF(ISBLANK(K70)=FALSE,VLOOKUP($C$8&amp;"-"&amp;$BV70,RateMatrix!$A:$DF,K70+10,FALSE),0)</f>
        <v>0</v>
      </c>
      <c r="X70" s="38">
        <f t="shared" si="59"/>
        <v>0</v>
      </c>
      <c r="Y70" s="38">
        <f t="shared" si="31"/>
        <v>0</v>
      </c>
      <c r="Z70" s="38">
        <f t="shared" si="32"/>
        <v>0</v>
      </c>
      <c r="AA70" s="38">
        <f t="shared" si="33"/>
        <v>0</v>
      </c>
      <c r="AB70" s="38">
        <f t="shared" si="34"/>
        <v>0</v>
      </c>
      <c r="AC70" s="38">
        <f t="shared" si="35"/>
        <v>0</v>
      </c>
      <c r="AD70" s="38">
        <f t="shared" si="36"/>
        <v>0</v>
      </c>
      <c r="AE70" s="38">
        <f t="shared" si="37"/>
        <v>0</v>
      </c>
      <c r="AF70" s="38">
        <f t="shared" si="60"/>
        <v>0</v>
      </c>
      <c r="AG70" s="38">
        <f t="shared" si="38"/>
        <v>0</v>
      </c>
      <c r="AH70" s="38">
        <f t="shared" si="39"/>
        <v>0</v>
      </c>
      <c r="AI70" s="38">
        <f t="shared" si="40"/>
        <v>0</v>
      </c>
      <c r="AJ70" s="38">
        <f t="shared" si="41"/>
        <v>0</v>
      </c>
      <c r="AK70" s="38">
        <f t="shared" si="42"/>
        <v>0</v>
      </c>
      <c r="AL70" s="38">
        <f t="shared" si="43"/>
        <v>0</v>
      </c>
      <c r="AM70" s="38">
        <f t="shared" si="44"/>
        <v>0</v>
      </c>
      <c r="AN70" s="38">
        <f t="shared" si="45"/>
        <v>0</v>
      </c>
      <c r="AO70" s="38">
        <f t="shared" si="46"/>
        <v>0</v>
      </c>
      <c r="AP70" s="38">
        <f t="shared" si="47"/>
        <v>0</v>
      </c>
      <c r="AQ70" s="38">
        <f>IF(ISBLANK(D70)=FALSE,VLOOKUP($C$16,RateMatrix!A:DF,D70+10,FALSE),0)</f>
        <v>0</v>
      </c>
      <c r="AR70" s="38">
        <f>IFERROR(IF(ISBLANK(E70)=FALSE, VLOOKUP($C$16,RateMatrix!A:DF,E70+10,FALSE),0),0)</f>
        <v>0</v>
      </c>
      <c r="AS70" s="38">
        <f>IFERROR(IF(ISBLANK(F70)=FALSE, VLOOKUP($C$16,RateMatrix!A:DF,F70+10,FALSE),0),0)</f>
        <v>0</v>
      </c>
      <c r="AT70" s="38">
        <f>IF(ISBLANK(G70)=FALSE, VLOOKUP($C$16,RateMatrix!A:DF,G70+10,FALSE),0)</f>
        <v>0</v>
      </c>
      <c r="AU70" s="38">
        <f>IF(ISBLANK(H70)=FALSE, VLOOKUP($C$16,RateMatrix!$A:$DF,H70+10,FALSE),0)</f>
        <v>0</v>
      </c>
      <c r="AV70" s="38">
        <f>IF(ISBLANK(I70)=FALSE, VLOOKUP($C$16,RateMatrix!$A:$DF,I70+10,FALSE),0)</f>
        <v>0</v>
      </c>
      <c r="AW70" s="38">
        <f>IF(ISBLANK(J70)=FALSE, VLOOKUP($C$16,RateMatrix!$A:$DF,J70+10,FALSE),0)</f>
        <v>0</v>
      </c>
      <c r="AX70" s="38">
        <f>IF(ISBLANK(K70)=FALSE, VLOOKUP($C$16,RateMatrix!$A:$DF,K70+10,FALSE),0)</f>
        <v>0</v>
      </c>
      <c r="AY70" s="38">
        <f t="shared" si="61"/>
        <v>0</v>
      </c>
      <c r="AZ70" s="38">
        <f t="shared" si="62"/>
        <v>0</v>
      </c>
      <c r="BA70" s="38">
        <f t="shared" si="63"/>
        <v>0</v>
      </c>
      <c r="BB70" s="38">
        <f t="shared" si="64"/>
        <v>0</v>
      </c>
      <c r="BC70" s="38">
        <f t="shared" si="65"/>
        <v>0</v>
      </c>
      <c r="BD70" s="38">
        <f t="shared" si="66"/>
        <v>0</v>
      </c>
      <c r="BE70" s="38">
        <f t="shared" si="67"/>
        <v>0</v>
      </c>
      <c r="BF70" s="38">
        <f t="shared" si="68"/>
        <v>0</v>
      </c>
      <c r="BG70" s="38">
        <f t="shared" si="48"/>
        <v>0</v>
      </c>
      <c r="BH70" s="38">
        <f t="shared" si="49"/>
        <v>0</v>
      </c>
      <c r="BI70" s="38">
        <f t="shared" si="50"/>
        <v>0</v>
      </c>
      <c r="BJ70" s="38">
        <f t="shared" si="51"/>
        <v>0</v>
      </c>
      <c r="BK70" s="38">
        <f t="shared" si="52"/>
        <v>0</v>
      </c>
      <c r="BL70" s="38">
        <f t="shared" si="53"/>
        <v>0</v>
      </c>
      <c r="BM70" s="38">
        <f t="shared" si="54"/>
        <v>0</v>
      </c>
      <c r="BN70" s="38">
        <f t="shared" si="55"/>
        <v>0</v>
      </c>
      <c r="BO70" s="38">
        <f t="shared" si="69"/>
        <v>0</v>
      </c>
      <c r="BP70" s="38">
        <f>IF($C$13="Yes",IF(D70&gt;0,IFERROR(VLOOKUP(D70,HC4CC!$C:$G,$C$8+1,FALSE),0),0),0)</f>
        <v>0</v>
      </c>
      <c r="BQ70" s="38">
        <f t="shared" si="70"/>
        <v>0</v>
      </c>
      <c r="BR70" s="38">
        <f t="shared" si="71"/>
        <v>0</v>
      </c>
      <c r="BS70" s="18">
        <f t="shared" si="56"/>
        <v>0</v>
      </c>
      <c r="BT70" s="18">
        <f t="shared" si="57"/>
        <v>0</v>
      </c>
      <c r="BU70" s="18">
        <f t="shared" si="58"/>
        <v>0</v>
      </c>
      <c r="BV70" s="38" t="str">
        <f>IFERROR(VLOOKUP(B70,RateMatrix!D:E,2,FALSE),"")</f>
        <v/>
      </c>
      <c r="BW70" s="31"/>
      <c r="BX70" s="31"/>
      <c r="BY70" s="31"/>
    </row>
    <row r="71" spans="12:77" ht="13.5" customHeight="1" x14ac:dyDescent="0.35">
      <c r="L71" s="38">
        <f t="shared" si="27"/>
        <v>0</v>
      </c>
      <c r="M71" s="38">
        <f t="shared" si="28"/>
        <v>0</v>
      </c>
      <c r="N71" s="38">
        <f t="shared" si="29"/>
        <v>0</v>
      </c>
      <c r="O71" s="38">
        <f t="shared" si="30"/>
        <v>0</v>
      </c>
      <c r="P71" s="38">
        <f>IFERROR(VLOOKUP($C$8&amp;"-"&amp;BV71,RateMatrix!A:DF,D71+10,FALSE),0)</f>
        <v>0</v>
      </c>
      <c r="Q71" s="38">
        <f>IF(ISBLANK(E71)=FALSE, VLOOKUP($C$8&amp;"-"&amp;BV71,RateMatrix!A:DF,E71+10,FALSE),0)</f>
        <v>0</v>
      </c>
      <c r="R71" s="38">
        <f>IF(ISBLANK(F71)=FALSE,VLOOKUP($C$8&amp;"-"&amp;BV71,RateMatrix!A:DF,F71+10,FALSE),0)</f>
        <v>0</v>
      </c>
      <c r="S71" s="38">
        <f>IF(ISBLANK(G71)=FALSE,VLOOKUP($C$8&amp;"-"&amp;BV71,RateMatrix!A:DF,G71+10,FALSE),0)</f>
        <v>0</v>
      </c>
      <c r="T71" s="38">
        <f>IF(ISBLANK(H71)=FALSE,VLOOKUP($C$8&amp;"-"&amp;$BV71,RateMatrix!$A:$DF,H71+10,FALSE),0)</f>
        <v>0</v>
      </c>
      <c r="U71" s="38">
        <f>IF(ISBLANK(I71)=FALSE,VLOOKUP($C$8&amp;"-"&amp;$BV71,RateMatrix!$A:$DF,I71+10,FALSE),0)</f>
        <v>0</v>
      </c>
      <c r="V71" s="38">
        <f>IF(ISBLANK(J71)=FALSE,VLOOKUP($C$8&amp;"-"&amp;$BV71,RateMatrix!$A:$DF,J71+10,FALSE),0)</f>
        <v>0</v>
      </c>
      <c r="W71" s="38">
        <f>IF(ISBLANK(K71)=FALSE,VLOOKUP($C$8&amp;"-"&amp;$BV71,RateMatrix!$A:$DF,K71+10,FALSE),0)</f>
        <v>0</v>
      </c>
      <c r="X71" s="38">
        <f t="shared" si="59"/>
        <v>0</v>
      </c>
      <c r="Y71" s="38">
        <f t="shared" si="31"/>
        <v>0</v>
      </c>
      <c r="Z71" s="38">
        <f t="shared" si="32"/>
        <v>0</v>
      </c>
      <c r="AA71" s="38">
        <f t="shared" si="33"/>
        <v>0</v>
      </c>
      <c r="AB71" s="38">
        <f t="shared" si="34"/>
        <v>0</v>
      </c>
      <c r="AC71" s="38">
        <f t="shared" si="35"/>
        <v>0</v>
      </c>
      <c r="AD71" s="38">
        <f t="shared" si="36"/>
        <v>0</v>
      </c>
      <c r="AE71" s="38">
        <f t="shared" si="37"/>
        <v>0</v>
      </c>
      <c r="AF71" s="38">
        <f t="shared" si="60"/>
        <v>0</v>
      </c>
      <c r="AG71" s="38">
        <f t="shared" si="38"/>
        <v>0</v>
      </c>
      <c r="AH71" s="38">
        <f t="shared" si="39"/>
        <v>0</v>
      </c>
      <c r="AI71" s="38">
        <f t="shared" si="40"/>
        <v>0</v>
      </c>
      <c r="AJ71" s="38">
        <f t="shared" si="41"/>
        <v>0</v>
      </c>
      <c r="AK71" s="38">
        <f t="shared" si="42"/>
        <v>0</v>
      </c>
      <c r="AL71" s="38">
        <f t="shared" si="43"/>
        <v>0</v>
      </c>
      <c r="AM71" s="38">
        <f t="shared" si="44"/>
        <v>0</v>
      </c>
      <c r="AN71" s="38">
        <f t="shared" si="45"/>
        <v>0</v>
      </c>
      <c r="AO71" s="38">
        <f t="shared" si="46"/>
        <v>0</v>
      </c>
      <c r="AP71" s="38">
        <f t="shared" si="47"/>
        <v>0</v>
      </c>
      <c r="AQ71" s="38">
        <f>IF(ISBLANK(D71)=FALSE,VLOOKUP($C$16,RateMatrix!A:DF,D71+10,FALSE),0)</f>
        <v>0</v>
      </c>
      <c r="AR71" s="38">
        <f>IFERROR(IF(ISBLANK(E71)=FALSE, VLOOKUP($C$16,RateMatrix!A:DF,E71+10,FALSE),0),0)</f>
        <v>0</v>
      </c>
      <c r="AS71" s="38">
        <f>IFERROR(IF(ISBLANK(F71)=FALSE, VLOOKUP($C$16,RateMatrix!A:DF,F71+10,FALSE),0),0)</f>
        <v>0</v>
      </c>
      <c r="AT71" s="38">
        <f>IF(ISBLANK(G71)=FALSE, VLOOKUP($C$16,RateMatrix!A:DF,G71+10,FALSE),0)</f>
        <v>0</v>
      </c>
      <c r="AU71" s="38">
        <f>IF(ISBLANK(H71)=FALSE, VLOOKUP($C$16,RateMatrix!$A:$DF,H71+10,FALSE),0)</f>
        <v>0</v>
      </c>
      <c r="AV71" s="38">
        <f>IF(ISBLANK(I71)=FALSE, VLOOKUP($C$16,RateMatrix!$A:$DF,I71+10,FALSE),0)</f>
        <v>0</v>
      </c>
      <c r="AW71" s="38">
        <f>IF(ISBLANK(J71)=FALSE, VLOOKUP($C$16,RateMatrix!$A:$DF,J71+10,FALSE),0)</f>
        <v>0</v>
      </c>
      <c r="AX71" s="38">
        <f>IF(ISBLANK(K71)=FALSE, VLOOKUP($C$16,RateMatrix!$A:$DF,K71+10,FALSE),0)</f>
        <v>0</v>
      </c>
      <c r="AY71" s="38">
        <f t="shared" si="61"/>
        <v>0</v>
      </c>
      <c r="AZ71" s="38">
        <f t="shared" si="62"/>
        <v>0</v>
      </c>
      <c r="BA71" s="38">
        <f t="shared" si="63"/>
        <v>0</v>
      </c>
      <c r="BB71" s="38">
        <f t="shared" si="64"/>
        <v>0</v>
      </c>
      <c r="BC71" s="38">
        <f t="shared" si="65"/>
        <v>0</v>
      </c>
      <c r="BD71" s="38">
        <f t="shared" si="66"/>
        <v>0</v>
      </c>
      <c r="BE71" s="38">
        <f t="shared" si="67"/>
        <v>0</v>
      </c>
      <c r="BF71" s="38">
        <f t="shared" si="68"/>
        <v>0</v>
      </c>
      <c r="BG71" s="38">
        <f t="shared" si="48"/>
        <v>0</v>
      </c>
      <c r="BH71" s="38">
        <f t="shared" si="49"/>
        <v>0</v>
      </c>
      <c r="BI71" s="38">
        <f t="shared" si="50"/>
        <v>0</v>
      </c>
      <c r="BJ71" s="38">
        <f t="shared" si="51"/>
        <v>0</v>
      </c>
      <c r="BK71" s="38">
        <f t="shared" si="52"/>
        <v>0</v>
      </c>
      <c r="BL71" s="38">
        <f t="shared" si="53"/>
        <v>0</v>
      </c>
      <c r="BM71" s="38">
        <f t="shared" si="54"/>
        <v>0</v>
      </c>
      <c r="BN71" s="38">
        <f t="shared" si="55"/>
        <v>0</v>
      </c>
      <c r="BO71" s="38">
        <f t="shared" si="69"/>
        <v>0</v>
      </c>
      <c r="BP71" s="38">
        <f>IF($C$13="Yes",IF(D71&gt;0,IFERROR(VLOOKUP(D71,HC4CC!$C:$G,$C$8+1,FALSE),0),0),0)</f>
        <v>0</v>
      </c>
      <c r="BQ71" s="38">
        <f t="shared" si="70"/>
        <v>0</v>
      </c>
      <c r="BR71" s="38">
        <f t="shared" si="71"/>
        <v>0</v>
      </c>
      <c r="BS71" s="18">
        <f t="shared" si="56"/>
        <v>0</v>
      </c>
      <c r="BT71" s="18">
        <f t="shared" si="57"/>
        <v>0</v>
      </c>
      <c r="BU71" s="18">
        <f t="shared" si="58"/>
        <v>0</v>
      </c>
      <c r="BV71" s="38" t="str">
        <f>IFERROR(VLOOKUP(B71,RateMatrix!D:E,2,FALSE),"")</f>
        <v/>
      </c>
      <c r="BW71" s="31"/>
      <c r="BX71" s="31"/>
      <c r="BY71" s="31"/>
    </row>
    <row r="72" spans="12:77" ht="13.5" customHeight="1" x14ac:dyDescent="0.35">
      <c r="L72" s="38">
        <f t="shared" si="27"/>
        <v>0</v>
      </c>
      <c r="M72" s="38">
        <f t="shared" si="28"/>
        <v>0</v>
      </c>
      <c r="N72" s="38">
        <f t="shared" si="29"/>
        <v>0</v>
      </c>
      <c r="O72" s="38">
        <f t="shared" si="30"/>
        <v>0</v>
      </c>
      <c r="P72" s="38">
        <f>IFERROR(VLOOKUP($C$8&amp;"-"&amp;BV72,RateMatrix!A:DF,D72+10,FALSE),0)</f>
        <v>0</v>
      </c>
      <c r="Q72" s="38">
        <f>IF(ISBLANK(E72)=FALSE, VLOOKUP($C$8&amp;"-"&amp;BV72,RateMatrix!A:DF,E72+10,FALSE),0)</f>
        <v>0</v>
      </c>
      <c r="R72" s="38">
        <f>IF(ISBLANK(F72)=FALSE,VLOOKUP($C$8&amp;"-"&amp;BV72,RateMatrix!A:DF,F72+10,FALSE),0)</f>
        <v>0</v>
      </c>
      <c r="S72" s="38">
        <f>IF(ISBLANK(G72)=FALSE,VLOOKUP($C$8&amp;"-"&amp;BV72,RateMatrix!A:DF,G72+10,FALSE),0)</f>
        <v>0</v>
      </c>
      <c r="T72" s="38">
        <f>IF(ISBLANK(H72)=FALSE,VLOOKUP($C$8&amp;"-"&amp;$BV72,RateMatrix!$A:$DF,H72+10,FALSE),0)</f>
        <v>0</v>
      </c>
      <c r="U72" s="38">
        <f>IF(ISBLANK(I72)=FALSE,VLOOKUP($C$8&amp;"-"&amp;$BV72,RateMatrix!$A:$DF,I72+10,FALSE),0)</f>
        <v>0</v>
      </c>
      <c r="V72" s="38">
        <f>IF(ISBLANK(J72)=FALSE,VLOOKUP($C$8&amp;"-"&amp;$BV72,RateMatrix!$A:$DF,J72+10,FALSE),0)</f>
        <v>0</v>
      </c>
      <c r="W72" s="38">
        <f>IF(ISBLANK(K72)=FALSE,VLOOKUP($C$8&amp;"-"&amp;$BV72,RateMatrix!$A:$DF,K72+10,FALSE),0)</f>
        <v>0</v>
      </c>
      <c r="X72" s="38">
        <f t="shared" si="59"/>
        <v>0</v>
      </c>
      <c r="Y72" s="38">
        <f t="shared" si="31"/>
        <v>0</v>
      </c>
      <c r="Z72" s="38">
        <f t="shared" si="32"/>
        <v>0</v>
      </c>
      <c r="AA72" s="38">
        <f t="shared" si="33"/>
        <v>0</v>
      </c>
      <c r="AB72" s="38">
        <f t="shared" si="34"/>
        <v>0</v>
      </c>
      <c r="AC72" s="38">
        <f t="shared" si="35"/>
        <v>0</v>
      </c>
      <c r="AD72" s="38">
        <f t="shared" si="36"/>
        <v>0</v>
      </c>
      <c r="AE72" s="38">
        <f t="shared" si="37"/>
        <v>0</v>
      </c>
      <c r="AF72" s="38">
        <f t="shared" si="60"/>
        <v>0</v>
      </c>
      <c r="AG72" s="38">
        <f t="shared" si="38"/>
        <v>0</v>
      </c>
      <c r="AH72" s="38">
        <f t="shared" si="39"/>
        <v>0</v>
      </c>
      <c r="AI72" s="38">
        <f t="shared" si="40"/>
        <v>0</v>
      </c>
      <c r="AJ72" s="38">
        <f t="shared" si="41"/>
        <v>0</v>
      </c>
      <c r="AK72" s="38">
        <f t="shared" si="42"/>
        <v>0</v>
      </c>
      <c r="AL72" s="38">
        <f t="shared" si="43"/>
        <v>0</v>
      </c>
      <c r="AM72" s="38">
        <f t="shared" si="44"/>
        <v>0</v>
      </c>
      <c r="AN72" s="38">
        <f t="shared" si="45"/>
        <v>0</v>
      </c>
      <c r="AO72" s="38">
        <f t="shared" si="46"/>
        <v>0</v>
      </c>
      <c r="AP72" s="38">
        <f t="shared" si="47"/>
        <v>0</v>
      </c>
      <c r="AQ72" s="38">
        <f>IF(ISBLANK(D72)=FALSE,VLOOKUP($C$16,RateMatrix!A:DF,D72+10,FALSE),0)</f>
        <v>0</v>
      </c>
      <c r="AR72" s="38">
        <f>IFERROR(IF(ISBLANK(E72)=FALSE, VLOOKUP($C$16,RateMatrix!A:DF,E72+10,FALSE),0),0)</f>
        <v>0</v>
      </c>
      <c r="AS72" s="38">
        <f>IFERROR(IF(ISBLANK(F72)=FALSE, VLOOKUP($C$16,RateMatrix!A:DF,F72+10,FALSE),0),0)</f>
        <v>0</v>
      </c>
      <c r="AT72" s="38">
        <f>IF(ISBLANK(G72)=FALSE, VLOOKUP($C$16,RateMatrix!A:DF,G72+10,FALSE),0)</f>
        <v>0</v>
      </c>
      <c r="AU72" s="38">
        <f>IF(ISBLANK(H72)=FALSE, VLOOKUP($C$16,RateMatrix!$A:$DF,H72+10,FALSE),0)</f>
        <v>0</v>
      </c>
      <c r="AV72" s="38">
        <f>IF(ISBLANK(I72)=FALSE, VLOOKUP($C$16,RateMatrix!$A:$DF,I72+10,FALSE),0)</f>
        <v>0</v>
      </c>
      <c r="AW72" s="38">
        <f>IF(ISBLANK(J72)=FALSE, VLOOKUP($C$16,RateMatrix!$A:$DF,J72+10,FALSE),0)</f>
        <v>0</v>
      </c>
      <c r="AX72" s="38">
        <f>IF(ISBLANK(K72)=FALSE, VLOOKUP($C$16,RateMatrix!$A:$DF,K72+10,FALSE),0)</f>
        <v>0</v>
      </c>
      <c r="AY72" s="38">
        <f t="shared" si="61"/>
        <v>0</v>
      </c>
      <c r="AZ72" s="38">
        <f t="shared" si="62"/>
        <v>0</v>
      </c>
      <c r="BA72" s="38">
        <f t="shared" si="63"/>
        <v>0</v>
      </c>
      <c r="BB72" s="38">
        <f t="shared" si="64"/>
        <v>0</v>
      </c>
      <c r="BC72" s="38">
        <f t="shared" si="65"/>
        <v>0</v>
      </c>
      <c r="BD72" s="38">
        <f t="shared" si="66"/>
        <v>0</v>
      </c>
      <c r="BE72" s="38">
        <f t="shared" si="67"/>
        <v>0</v>
      </c>
      <c r="BF72" s="38">
        <f t="shared" si="68"/>
        <v>0</v>
      </c>
      <c r="BG72" s="38">
        <f t="shared" si="48"/>
        <v>0</v>
      </c>
      <c r="BH72" s="38">
        <f t="shared" si="49"/>
        <v>0</v>
      </c>
      <c r="BI72" s="38">
        <f t="shared" si="50"/>
        <v>0</v>
      </c>
      <c r="BJ72" s="38">
        <f t="shared" si="51"/>
        <v>0</v>
      </c>
      <c r="BK72" s="38">
        <f t="shared" si="52"/>
        <v>0</v>
      </c>
      <c r="BL72" s="38">
        <f t="shared" si="53"/>
        <v>0</v>
      </c>
      <c r="BM72" s="38">
        <f t="shared" si="54"/>
        <v>0</v>
      </c>
      <c r="BN72" s="38">
        <f t="shared" si="55"/>
        <v>0</v>
      </c>
      <c r="BO72" s="38">
        <f t="shared" si="69"/>
        <v>0</v>
      </c>
      <c r="BP72" s="38">
        <f>IF($C$13="Yes",IF(D72&gt;0,IFERROR(VLOOKUP(D72,HC4CC!$C:$G,$C$8+1,FALSE),0),0),0)</f>
        <v>0</v>
      </c>
      <c r="BQ72" s="38">
        <f t="shared" si="70"/>
        <v>0</v>
      </c>
      <c r="BR72" s="38">
        <f t="shared" si="71"/>
        <v>0</v>
      </c>
      <c r="BS72" s="18">
        <f t="shared" si="56"/>
        <v>0</v>
      </c>
      <c r="BT72" s="18">
        <f t="shared" si="57"/>
        <v>0</v>
      </c>
      <c r="BU72" s="18">
        <f t="shared" si="58"/>
        <v>0</v>
      </c>
      <c r="BV72" s="38" t="str">
        <f>IFERROR(VLOOKUP(B72,RateMatrix!D:E,2,FALSE),"")</f>
        <v/>
      </c>
      <c r="BW72" s="31"/>
      <c r="BX72" s="31"/>
      <c r="BY72" s="31"/>
    </row>
    <row r="73" spans="12:77" ht="13.5" customHeight="1" x14ac:dyDescent="0.35">
      <c r="L73" s="38">
        <f t="shared" si="27"/>
        <v>0</v>
      </c>
      <c r="M73" s="38">
        <f t="shared" si="28"/>
        <v>0</v>
      </c>
      <c r="N73" s="38">
        <f t="shared" si="29"/>
        <v>0</v>
      </c>
      <c r="O73" s="38">
        <f t="shared" si="30"/>
        <v>0</v>
      </c>
      <c r="P73" s="38">
        <f>IFERROR(VLOOKUP($C$8&amp;"-"&amp;BV73,RateMatrix!A:DF,D73+10,FALSE),0)</f>
        <v>0</v>
      </c>
      <c r="Q73" s="38">
        <f>IF(ISBLANK(E73)=FALSE, VLOOKUP($C$8&amp;"-"&amp;BV73,RateMatrix!A:DF,E73+10,FALSE),0)</f>
        <v>0</v>
      </c>
      <c r="R73" s="38">
        <f>IF(ISBLANK(F73)=FALSE,VLOOKUP($C$8&amp;"-"&amp;BV73,RateMatrix!A:DF,F73+10,FALSE),0)</f>
        <v>0</v>
      </c>
      <c r="S73" s="38">
        <f>IF(ISBLANK(G73)=FALSE,VLOOKUP($C$8&amp;"-"&amp;BV73,RateMatrix!A:DF,G73+10,FALSE),0)</f>
        <v>0</v>
      </c>
      <c r="T73" s="38">
        <f>IF(ISBLANK(H73)=FALSE,VLOOKUP($C$8&amp;"-"&amp;$BV73,RateMatrix!$A:$DF,H73+10,FALSE),0)</f>
        <v>0</v>
      </c>
      <c r="U73" s="38">
        <f>IF(ISBLANK(I73)=FALSE,VLOOKUP($C$8&amp;"-"&amp;$BV73,RateMatrix!$A:$DF,I73+10,FALSE),0)</f>
        <v>0</v>
      </c>
      <c r="V73" s="38">
        <f>IF(ISBLANK(J73)=FALSE,VLOOKUP($C$8&amp;"-"&amp;$BV73,RateMatrix!$A:$DF,J73+10,FALSE),0)</f>
        <v>0</v>
      </c>
      <c r="W73" s="38">
        <f>IF(ISBLANK(K73)=FALSE,VLOOKUP($C$8&amp;"-"&amp;$BV73,RateMatrix!$A:$DF,K73+10,FALSE),0)</f>
        <v>0</v>
      </c>
      <c r="X73" s="38">
        <f t="shared" si="59"/>
        <v>0</v>
      </c>
      <c r="Y73" s="38">
        <f t="shared" si="31"/>
        <v>0</v>
      </c>
      <c r="Z73" s="38">
        <f t="shared" si="32"/>
        <v>0</v>
      </c>
      <c r="AA73" s="38">
        <f t="shared" si="33"/>
        <v>0</v>
      </c>
      <c r="AB73" s="38">
        <f t="shared" si="34"/>
        <v>0</v>
      </c>
      <c r="AC73" s="38">
        <f t="shared" si="35"/>
        <v>0</v>
      </c>
      <c r="AD73" s="38">
        <f t="shared" si="36"/>
        <v>0</v>
      </c>
      <c r="AE73" s="38">
        <f t="shared" si="37"/>
        <v>0</v>
      </c>
      <c r="AF73" s="38">
        <f t="shared" si="60"/>
        <v>0</v>
      </c>
      <c r="AG73" s="38">
        <f t="shared" si="38"/>
        <v>0</v>
      </c>
      <c r="AH73" s="38">
        <f t="shared" si="39"/>
        <v>0</v>
      </c>
      <c r="AI73" s="38">
        <f t="shared" si="40"/>
        <v>0</v>
      </c>
      <c r="AJ73" s="38">
        <f t="shared" si="41"/>
        <v>0</v>
      </c>
      <c r="AK73" s="38">
        <f t="shared" si="42"/>
        <v>0</v>
      </c>
      <c r="AL73" s="38">
        <f t="shared" si="43"/>
        <v>0</v>
      </c>
      <c r="AM73" s="38">
        <f t="shared" si="44"/>
        <v>0</v>
      </c>
      <c r="AN73" s="38">
        <f t="shared" si="45"/>
        <v>0</v>
      </c>
      <c r="AO73" s="38">
        <f t="shared" si="46"/>
        <v>0</v>
      </c>
      <c r="AP73" s="38">
        <f t="shared" si="47"/>
        <v>0</v>
      </c>
      <c r="AQ73" s="38">
        <f>IF(ISBLANK(D73)=FALSE,VLOOKUP($C$16,RateMatrix!A:DF,D73+10,FALSE),0)</f>
        <v>0</v>
      </c>
      <c r="AR73" s="38">
        <f>IFERROR(IF(ISBLANK(E73)=FALSE, VLOOKUP($C$16,RateMatrix!A:DF,E73+10,FALSE),0),0)</f>
        <v>0</v>
      </c>
      <c r="AS73" s="38">
        <f>IFERROR(IF(ISBLANK(F73)=FALSE, VLOOKUP($C$16,RateMatrix!A:DF,F73+10,FALSE),0),0)</f>
        <v>0</v>
      </c>
      <c r="AT73" s="38">
        <f>IF(ISBLANK(G73)=FALSE, VLOOKUP($C$16,RateMatrix!A:DF,G73+10,FALSE),0)</f>
        <v>0</v>
      </c>
      <c r="AU73" s="38">
        <f>IF(ISBLANK(H73)=FALSE, VLOOKUP($C$16,RateMatrix!$A:$DF,H73+10,FALSE),0)</f>
        <v>0</v>
      </c>
      <c r="AV73" s="38">
        <f>IF(ISBLANK(I73)=FALSE, VLOOKUP($C$16,RateMatrix!$A:$DF,I73+10,FALSE),0)</f>
        <v>0</v>
      </c>
      <c r="AW73" s="38">
        <f>IF(ISBLANK(J73)=FALSE, VLOOKUP($C$16,RateMatrix!$A:$DF,J73+10,FALSE),0)</f>
        <v>0</v>
      </c>
      <c r="AX73" s="38">
        <f>IF(ISBLANK(K73)=FALSE, VLOOKUP($C$16,RateMatrix!$A:$DF,K73+10,FALSE),0)</f>
        <v>0</v>
      </c>
      <c r="AY73" s="38">
        <f t="shared" si="61"/>
        <v>0</v>
      </c>
      <c r="AZ73" s="38">
        <f t="shared" si="62"/>
        <v>0</v>
      </c>
      <c r="BA73" s="38">
        <f t="shared" si="63"/>
        <v>0</v>
      </c>
      <c r="BB73" s="38">
        <f t="shared" si="64"/>
        <v>0</v>
      </c>
      <c r="BC73" s="38">
        <f t="shared" si="65"/>
        <v>0</v>
      </c>
      <c r="BD73" s="38">
        <f t="shared" si="66"/>
        <v>0</v>
      </c>
      <c r="BE73" s="38">
        <f t="shared" si="67"/>
        <v>0</v>
      </c>
      <c r="BF73" s="38">
        <f t="shared" si="68"/>
        <v>0</v>
      </c>
      <c r="BG73" s="38">
        <f t="shared" si="48"/>
        <v>0</v>
      </c>
      <c r="BH73" s="38">
        <f t="shared" si="49"/>
        <v>0</v>
      </c>
      <c r="BI73" s="38">
        <f t="shared" si="50"/>
        <v>0</v>
      </c>
      <c r="BJ73" s="38">
        <f t="shared" si="51"/>
        <v>0</v>
      </c>
      <c r="BK73" s="38">
        <f t="shared" si="52"/>
        <v>0</v>
      </c>
      <c r="BL73" s="38">
        <f t="shared" si="53"/>
        <v>0</v>
      </c>
      <c r="BM73" s="38">
        <f t="shared" si="54"/>
        <v>0</v>
      </c>
      <c r="BN73" s="38">
        <f t="shared" si="55"/>
        <v>0</v>
      </c>
      <c r="BO73" s="38">
        <f t="shared" si="69"/>
        <v>0</v>
      </c>
      <c r="BP73" s="38">
        <f>IF($C$13="Yes",IF(D73&gt;0,IFERROR(VLOOKUP(D73,HC4CC!$C:$G,$C$8+1,FALSE),0),0),0)</f>
        <v>0</v>
      </c>
      <c r="BQ73" s="38">
        <f t="shared" si="70"/>
        <v>0</v>
      </c>
      <c r="BR73" s="38">
        <f t="shared" si="71"/>
        <v>0</v>
      </c>
      <c r="BS73" s="18">
        <f t="shared" si="56"/>
        <v>0</v>
      </c>
      <c r="BT73" s="18">
        <f t="shared" si="57"/>
        <v>0</v>
      </c>
      <c r="BU73" s="18">
        <f t="shared" si="58"/>
        <v>0</v>
      </c>
      <c r="BV73" s="38" t="str">
        <f>IFERROR(VLOOKUP(B73,RateMatrix!D:E,2,FALSE),"")</f>
        <v/>
      </c>
      <c r="BW73" s="31"/>
      <c r="BX73" s="31"/>
      <c r="BY73" s="31"/>
    </row>
    <row r="74" spans="12:77" ht="13.5" customHeight="1" x14ac:dyDescent="0.35">
      <c r="L74" s="38">
        <f t="shared" si="27"/>
        <v>0</v>
      </c>
      <c r="M74" s="38">
        <f t="shared" si="28"/>
        <v>0</v>
      </c>
      <c r="N74" s="38">
        <f t="shared" si="29"/>
        <v>0</v>
      </c>
      <c r="O74" s="38">
        <f t="shared" si="30"/>
        <v>0</v>
      </c>
      <c r="P74" s="38">
        <f>IFERROR(VLOOKUP($C$8&amp;"-"&amp;BV74,RateMatrix!A:DF,D74+10,FALSE),0)</f>
        <v>0</v>
      </c>
      <c r="Q74" s="38">
        <f>IF(ISBLANK(E74)=FALSE, VLOOKUP($C$8&amp;"-"&amp;BV74,RateMatrix!A:DF,E74+10,FALSE),0)</f>
        <v>0</v>
      </c>
      <c r="R74" s="38">
        <f>IF(ISBLANK(F74)=FALSE,VLOOKUP($C$8&amp;"-"&amp;BV74,RateMatrix!A:DF,F74+10,FALSE),0)</f>
        <v>0</v>
      </c>
      <c r="S74" s="38">
        <f>IF(ISBLANK(G74)=FALSE,VLOOKUP($C$8&amp;"-"&amp;BV74,RateMatrix!A:DF,G74+10,FALSE),0)</f>
        <v>0</v>
      </c>
      <c r="T74" s="38">
        <f>IF(ISBLANK(H74)=FALSE,VLOOKUP($C$8&amp;"-"&amp;$BV74,RateMatrix!$A:$DF,H74+10,FALSE),0)</f>
        <v>0</v>
      </c>
      <c r="U74" s="38">
        <f>IF(ISBLANK(I74)=FALSE,VLOOKUP($C$8&amp;"-"&amp;$BV74,RateMatrix!$A:$DF,I74+10,FALSE),0)</f>
        <v>0</v>
      </c>
      <c r="V74" s="38">
        <f>IF(ISBLANK(J74)=FALSE,VLOOKUP($C$8&amp;"-"&amp;$BV74,RateMatrix!$A:$DF,J74+10,FALSE),0)</f>
        <v>0</v>
      </c>
      <c r="W74" s="38">
        <f>IF(ISBLANK(K74)=FALSE,VLOOKUP($C$8&amp;"-"&amp;$BV74,RateMatrix!$A:$DF,K74+10,FALSE),0)</f>
        <v>0</v>
      </c>
      <c r="X74" s="38">
        <f t="shared" si="59"/>
        <v>0</v>
      </c>
      <c r="Y74" s="38">
        <f t="shared" si="31"/>
        <v>0</v>
      </c>
      <c r="Z74" s="38">
        <f t="shared" si="32"/>
        <v>0</v>
      </c>
      <c r="AA74" s="38">
        <f t="shared" si="33"/>
        <v>0</v>
      </c>
      <c r="AB74" s="38">
        <f t="shared" si="34"/>
        <v>0</v>
      </c>
      <c r="AC74" s="38">
        <f t="shared" si="35"/>
        <v>0</v>
      </c>
      <c r="AD74" s="38">
        <f t="shared" si="36"/>
        <v>0</v>
      </c>
      <c r="AE74" s="38">
        <f t="shared" si="37"/>
        <v>0</v>
      </c>
      <c r="AF74" s="38">
        <f t="shared" si="60"/>
        <v>0</v>
      </c>
      <c r="AG74" s="38">
        <f t="shared" si="38"/>
        <v>0</v>
      </c>
      <c r="AH74" s="38">
        <f t="shared" si="39"/>
        <v>0</v>
      </c>
      <c r="AI74" s="38">
        <f t="shared" si="40"/>
        <v>0</v>
      </c>
      <c r="AJ74" s="38">
        <f t="shared" si="41"/>
        <v>0</v>
      </c>
      <c r="AK74" s="38">
        <f t="shared" si="42"/>
        <v>0</v>
      </c>
      <c r="AL74" s="38">
        <f t="shared" si="43"/>
        <v>0</v>
      </c>
      <c r="AM74" s="38">
        <f t="shared" si="44"/>
        <v>0</v>
      </c>
      <c r="AN74" s="38">
        <f t="shared" si="45"/>
        <v>0</v>
      </c>
      <c r="AO74" s="38">
        <f t="shared" si="46"/>
        <v>0</v>
      </c>
      <c r="AP74" s="38">
        <f t="shared" si="47"/>
        <v>0</v>
      </c>
      <c r="AQ74" s="38">
        <f>IF(ISBLANK(D74)=FALSE,VLOOKUP($C$16,RateMatrix!A:DF,D74+10,FALSE),0)</f>
        <v>0</v>
      </c>
      <c r="AR74" s="38">
        <f>IFERROR(IF(ISBLANK(E74)=FALSE, VLOOKUP($C$16,RateMatrix!A:DF,E74+10,FALSE),0),0)</f>
        <v>0</v>
      </c>
      <c r="AS74" s="38">
        <f>IFERROR(IF(ISBLANK(F74)=FALSE, VLOOKUP($C$16,RateMatrix!A:DF,F74+10,FALSE),0),0)</f>
        <v>0</v>
      </c>
      <c r="AT74" s="38">
        <f>IF(ISBLANK(G74)=FALSE, VLOOKUP($C$16,RateMatrix!A:DF,G74+10,FALSE),0)</f>
        <v>0</v>
      </c>
      <c r="AU74" s="38">
        <f>IF(ISBLANK(H74)=FALSE, VLOOKUP($C$16,RateMatrix!$A:$DF,H74+10,FALSE),0)</f>
        <v>0</v>
      </c>
      <c r="AV74" s="38">
        <f>IF(ISBLANK(I74)=FALSE, VLOOKUP($C$16,RateMatrix!$A:$DF,I74+10,FALSE),0)</f>
        <v>0</v>
      </c>
      <c r="AW74" s="38">
        <f>IF(ISBLANK(J74)=FALSE, VLOOKUP($C$16,RateMatrix!$A:$DF,J74+10,FALSE),0)</f>
        <v>0</v>
      </c>
      <c r="AX74" s="38">
        <f>IF(ISBLANK(K74)=FALSE, VLOOKUP($C$16,RateMatrix!$A:$DF,K74+10,FALSE),0)</f>
        <v>0</v>
      </c>
      <c r="AY74" s="38">
        <f t="shared" si="61"/>
        <v>0</v>
      </c>
      <c r="AZ74" s="38">
        <f t="shared" si="62"/>
        <v>0</v>
      </c>
      <c r="BA74" s="38">
        <f t="shared" si="63"/>
        <v>0</v>
      </c>
      <c r="BB74" s="38">
        <f t="shared" si="64"/>
        <v>0</v>
      </c>
      <c r="BC74" s="38">
        <f t="shared" si="65"/>
        <v>0</v>
      </c>
      <c r="BD74" s="38">
        <f t="shared" si="66"/>
        <v>0</v>
      </c>
      <c r="BE74" s="38">
        <f t="shared" si="67"/>
        <v>0</v>
      </c>
      <c r="BF74" s="38">
        <f t="shared" si="68"/>
        <v>0</v>
      </c>
      <c r="BG74" s="38">
        <f t="shared" si="48"/>
        <v>0</v>
      </c>
      <c r="BH74" s="38">
        <f t="shared" si="49"/>
        <v>0</v>
      </c>
      <c r="BI74" s="38">
        <f t="shared" si="50"/>
        <v>0</v>
      </c>
      <c r="BJ74" s="38">
        <f t="shared" si="51"/>
        <v>0</v>
      </c>
      <c r="BK74" s="38">
        <f t="shared" si="52"/>
        <v>0</v>
      </c>
      <c r="BL74" s="38">
        <f t="shared" si="53"/>
        <v>0</v>
      </c>
      <c r="BM74" s="38">
        <f t="shared" si="54"/>
        <v>0</v>
      </c>
      <c r="BN74" s="38">
        <f t="shared" si="55"/>
        <v>0</v>
      </c>
      <c r="BO74" s="38">
        <f t="shared" si="69"/>
        <v>0</v>
      </c>
      <c r="BP74" s="38">
        <f>IF($C$13="Yes",IF(D74&gt;0,IFERROR(VLOOKUP(D74,HC4CC!$C:$G,$C$8+1,FALSE),0),0),0)</f>
        <v>0</v>
      </c>
      <c r="BQ74" s="38">
        <f t="shared" si="70"/>
        <v>0</v>
      </c>
      <c r="BR74" s="38">
        <f t="shared" si="71"/>
        <v>0</v>
      </c>
      <c r="BS74" s="18">
        <f t="shared" si="56"/>
        <v>0</v>
      </c>
      <c r="BT74" s="18">
        <f t="shared" si="57"/>
        <v>0</v>
      </c>
      <c r="BU74" s="18">
        <f t="shared" si="58"/>
        <v>0</v>
      </c>
      <c r="BV74" s="38" t="str">
        <f>IFERROR(VLOOKUP(B74,RateMatrix!D:E,2,FALSE),"")</f>
        <v/>
      </c>
      <c r="BW74" s="31"/>
      <c r="BX74" s="31"/>
      <c r="BY74" s="31"/>
    </row>
    <row r="75" spans="12:77" ht="13.5" customHeight="1" x14ac:dyDescent="0.35">
      <c r="L75" s="38">
        <f t="shared" si="27"/>
        <v>0</v>
      </c>
      <c r="M75" s="38">
        <f t="shared" si="28"/>
        <v>0</v>
      </c>
      <c r="N75" s="38">
        <f t="shared" si="29"/>
        <v>0</v>
      </c>
      <c r="O75" s="38">
        <f t="shared" si="30"/>
        <v>0</v>
      </c>
      <c r="P75" s="38">
        <f>IFERROR(VLOOKUP($C$8&amp;"-"&amp;BV75,RateMatrix!A:DF,D75+10,FALSE),0)</f>
        <v>0</v>
      </c>
      <c r="Q75" s="38">
        <f>IF(ISBLANK(E75)=FALSE, VLOOKUP($C$8&amp;"-"&amp;BV75,RateMatrix!A:DF,E75+10,FALSE),0)</f>
        <v>0</v>
      </c>
      <c r="R75" s="38">
        <f>IF(ISBLANK(F75)=FALSE,VLOOKUP($C$8&amp;"-"&amp;BV75,RateMatrix!A:DF,F75+10,FALSE),0)</f>
        <v>0</v>
      </c>
      <c r="S75" s="38">
        <f>IF(ISBLANK(G75)=FALSE,VLOOKUP($C$8&amp;"-"&amp;BV75,RateMatrix!A:DF,G75+10,FALSE),0)</f>
        <v>0</v>
      </c>
      <c r="T75" s="38">
        <f>IF(ISBLANK(H75)=FALSE,VLOOKUP($C$8&amp;"-"&amp;$BV75,RateMatrix!$A:$DF,H75+10,FALSE),0)</f>
        <v>0</v>
      </c>
      <c r="U75" s="38">
        <f>IF(ISBLANK(I75)=FALSE,VLOOKUP($C$8&amp;"-"&amp;$BV75,RateMatrix!$A:$DF,I75+10,FALSE),0)</f>
        <v>0</v>
      </c>
      <c r="V75" s="38">
        <f>IF(ISBLANK(J75)=FALSE,VLOOKUP($C$8&amp;"-"&amp;$BV75,RateMatrix!$A:$DF,J75+10,FALSE),0)</f>
        <v>0</v>
      </c>
      <c r="W75" s="38">
        <f>IF(ISBLANK(K75)=FALSE,VLOOKUP($C$8&amp;"-"&amp;$BV75,RateMatrix!$A:$DF,K75+10,FALSE),0)</f>
        <v>0</v>
      </c>
      <c r="X75" s="38">
        <f t="shared" si="59"/>
        <v>0</v>
      </c>
      <c r="Y75" s="38">
        <f t="shared" si="31"/>
        <v>0</v>
      </c>
      <c r="Z75" s="38">
        <f t="shared" si="32"/>
        <v>0</v>
      </c>
      <c r="AA75" s="38">
        <f t="shared" si="33"/>
        <v>0</v>
      </c>
      <c r="AB75" s="38">
        <f t="shared" si="34"/>
        <v>0</v>
      </c>
      <c r="AC75" s="38">
        <f t="shared" si="35"/>
        <v>0</v>
      </c>
      <c r="AD75" s="38">
        <f t="shared" si="36"/>
        <v>0</v>
      </c>
      <c r="AE75" s="38">
        <f t="shared" si="37"/>
        <v>0</v>
      </c>
      <c r="AF75" s="38">
        <f t="shared" si="60"/>
        <v>0</v>
      </c>
      <c r="AG75" s="38">
        <f t="shared" si="38"/>
        <v>0</v>
      </c>
      <c r="AH75" s="38">
        <f t="shared" si="39"/>
        <v>0</v>
      </c>
      <c r="AI75" s="38">
        <f t="shared" si="40"/>
        <v>0</v>
      </c>
      <c r="AJ75" s="38">
        <f t="shared" si="41"/>
        <v>0</v>
      </c>
      <c r="AK75" s="38">
        <f t="shared" si="42"/>
        <v>0</v>
      </c>
      <c r="AL75" s="38">
        <f t="shared" si="43"/>
        <v>0</v>
      </c>
      <c r="AM75" s="38">
        <f t="shared" si="44"/>
        <v>0</v>
      </c>
      <c r="AN75" s="38">
        <f t="shared" si="45"/>
        <v>0</v>
      </c>
      <c r="AO75" s="38">
        <f t="shared" si="46"/>
        <v>0</v>
      </c>
      <c r="AP75" s="38">
        <f t="shared" si="47"/>
        <v>0</v>
      </c>
      <c r="AQ75" s="38">
        <f>IF(ISBLANK(D75)=FALSE,VLOOKUP($C$16,RateMatrix!A:DF,D75+10,FALSE),0)</f>
        <v>0</v>
      </c>
      <c r="AR75" s="38">
        <f>IFERROR(IF(ISBLANK(E75)=FALSE, VLOOKUP($C$16,RateMatrix!A:DF,E75+10,FALSE),0),0)</f>
        <v>0</v>
      </c>
      <c r="AS75" s="38">
        <f>IFERROR(IF(ISBLANK(F75)=FALSE, VLOOKUP($C$16,RateMatrix!A:DF,F75+10,FALSE),0),0)</f>
        <v>0</v>
      </c>
      <c r="AT75" s="38">
        <f>IF(ISBLANK(G75)=FALSE, VLOOKUP($C$16,RateMatrix!A:DF,G75+10,FALSE),0)</f>
        <v>0</v>
      </c>
      <c r="AU75" s="38">
        <f>IF(ISBLANK(H75)=FALSE, VLOOKUP($C$16,RateMatrix!$A:$DF,H75+10,FALSE),0)</f>
        <v>0</v>
      </c>
      <c r="AV75" s="38">
        <f>IF(ISBLANK(I75)=FALSE, VLOOKUP($C$16,RateMatrix!$A:$DF,I75+10,FALSE),0)</f>
        <v>0</v>
      </c>
      <c r="AW75" s="38">
        <f>IF(ISBLANK(J75)=FALSE, VLOOKUP($C$16,RateMatrix!$A:$DF,J75+10,FALSE),0)</f>
        <v>0</v>
      </c>
      <c r="AX75" s="38">
        <f>IF(ISBLANK(K75)=FALSE, VLOOKUP($C$16,RateMatrix!$A:$DF,K75+10,FALSE),0)</f>
        <v>0</v>
      </c>
      <c r="AY75" s="38">
        <f t="shared" si="61"/>
        <v>0</v>
      </c>
      <c r="AZ75" s="38">
        <f t="shared" si="62"/>
        <v>0</v>
      </c>
      <c r="BA75" s="38">
        <f t="shared" si="63"/>
        <v>0</v>
      </c>
      <c r="BB75" s="38">
        <f t="shared" si="64"/>
        <v>0</v>
      </c>
      <c r="BC75" s="38">
        <f t="shared" si="65"/>
        <v>0</v>
      </c>
      <c r="BD75" s="38">
        <f t="shared" si="66"/>
        <v>0</v>
      </c>
      <c r="BE75" s="38">
        <f t="shared" si="67"/>
        <v>0</v>
      </c>
      <c r="BF75" s="38">
        <f t="shared" si="68"/>
        <v>0</v>
      </c>
      <c r="BG75" s="38">
        <f t="shared" si="48"/>
        <v>0</v>
      </c>
      <c r="BH75" s="38">
        <f t="shared" si="49"/>
        <v>0</v>
      </c>
      <c r="BI75" s="38">
        <f t="shared" si="50"/>
        <v>0</v>
      </c>
      <c r="BJ75" s="38">
        <f t="shared" si="51"/>
        <v>0</v>
      </c>
      <c r="BK75" s="38">
        <f t="shared" si="52"/>
        <v>0</v>
      </c>
      <c r="BL75" s="38">
        <f t="shared" si="53"/>
        <v>0</v>
      </c>
      <c r="BM75" s="38">
        <f t="shared" si="54"/>
        <v>0</v>
      </c>
      <c r="BN75" s="38">
        <f t="shared" si="55"/>
        <v>0</v>
      </c>
      <c r="BO75" s="38">
        <f t="shared" si="69"/>
        <v>0</v>
      </c>
      <c r="BP75" s="38">
        <f>IF($C$13="Yes",IF(D75&gt;0,IFERROR(VLOOKUP(D75,HC4CC!$C:$G,$C$8+1,FALSE),0),0),0)</f>
        <v>0</v>
      </c>
      <c r="BQ75" s="38">
        <f t="shared" si="70"/>
        <v>0</v>
      </c>
      <c r="BR75" s="38">
        <f t="shared" si="71"/>
        <v>0</v>
      </c>
      <c r="BS75" s="18">
        <f t="shared" si="56"/>
        <v>0</v>
      </c>
      <c r="BT75" s="18">
        <f t="shared" si="57"/>
        <v>0</v>
      </c>
      <c r="BU75" s="18">
        <f t="shared" si="58"/>
        <v>0</v>
      </c>
      <c r="BV75" s="38" t="str">
        <f>IFERROR(VLOOKUP(B75,RateMatrix!D:E,2,FALSE),"")</f>
        <v/>
      </c>
      <c r="BW75" s="31"/>
      <c r="BX75" s="31"/>
      <c r="BY75" s="31"/>
    </row>
    <row r="76" spans="12:77" ht="13.5" customHeight="1" x14ac:dyDescent="0.35">
      <c r="L76" s="38">
        <f t="shared" si="27"/>
        <v>0</v>
      </c>
      <c r="M76" s="38">
        <f t="shared" si="28"/>
        <v>0</v>
      </c>
      <c r="N76" s="38">
        <f t="shared" si="29"/>
        <v>0</v>
      </c>
      <c r="O76" s="38">
        <f t="shared" si="30"/>
        <v>0</v>
      </c>
      <c r="P76" s="38">
        <f>IFERROR(VLOOKUP($C$8&amp;"-"&amp;BV76,RateMatrix!A:DF,D76+10,FALSE),0)</f>
        <v>0</v>
      </c>
      <c r="Q76" s="38">
        <f>IF(ISBLANK(E76)=FALSE, VLOOKUP($C$8&amp;"-"&amp;BV76,RateMatrix!A:DF,E76+10,FALSE),0)</f>
        <v>0</v>
      </c>
      <c r="R76" s="38">
        <f>IF(ISBLANK(F76)=FALSE,VLOOKUP($C$8&amp;"-"&amp;BV76,RateMatrix!A:DF,F76+10,FALSE),0)</f>
        <v>0</v>
      </c>
      <c r="S76" s="38">
        <f>IF(ISBLANK(G76)=FALSE,VLOOKUP($C$8&amp;"-"&amp;BV76,RateMatrix!A:DF,G76+10,FALSE),0)</f>
        <v>0</v>
      </c>
      <c r="T76" s="38">
        <f>IF(ISBLANK(H76)=FALSE,VLOOKUP($C$8&amp;"-"&amp;$BV76,RateMatrix!$A:$DF,H76+10,FALSE),0)</f>
        <v>0</v>
      </c>
      <c r="U76" s="38">
        <f>IF(ISBLANK(I76)=FALSE,VLOOKUP($C$8&amp;"-"&amp;$BV76,RateMatrix!$A:$DF,I76+10,FALSE),0)</f>
        <v>0</v>
      </c>
      <c r="V76" s="38">
        <f>IF(ISBLANK(J76)=FALSE,VLOOKUP($C$8&amp;"-"&amp;$BV76,RateMatrix!$A:$DF,J76+10,FALSE),0)</f>
        <v>0</v>
      </c>
      <c r="W76" s="38">
        <f>IF(ISBLANK(K76)=FALSE,VLOOKUP($C$8&amp;"-"&amp;$BV76,RateMatrix!$A:$DF,K76+10,FALSE),0)</f>
        <v>0</v>
      </c>
      <c r="X76" s="38">
        <f t="shared" si="59"/>
        <v>0</v>
      </c>
      <c r="Y76" s="38">
        <f t="shared" si="31"/>
        <v>0</v>
      </c>
      <c r="Z76" s="38">
        <f t="shared" si="32"/>
        <v>0</v>
      </c>
      <c r="AA76" s="38">
        <f t="shared" si="33"/>
        <v>0</v>
      </c>
      <c r="AB76" s="38">
        <f t="shared" si="34"/>
        <v>0</v>
      </c>
      <c r="AC76" s="38">
        <f t="shared" si="35"/>
        <v>0</v>
      </c>
      <c r="AD76" s="38">
        <f t="shared" si="36"/>
        <v>0</v>
      </c>
      <c r="AE76" s="38">
        <f t="shared" si="37"/>
        <v>0</v>
      </c>
      <c r="AF76" s="38">
        <f t="shared" si="60"/>
        <v>0</v>
      </c>
      <c r="AG76" s="38">
        <f t="shared" si="38"/>
        <v>0</v>
      </c>
      <c r="AH76" s="38">
        <f t="shared" si="39"/>
        <v>0</v>
      </c>
      <c r="AI76" s="38">
        <f t="shared" si="40"/>
        <v>0</v>
      </c>
      <c r="AJ76" s="38">
        <f t="shared" si="41"/>
        <v>0</v>
      </c>
      <c r="AK76" s="38">
        <f t="shared" si="42"/>
        <v>0</v>
      </c>
      <c r="AL76" s="38">
        <f t="shared" si="43"/>
        <v>0</v>
      </c>
      <c r="AM76" s="38">
        <f t="shared" si="44"/>
        <v>0</v>
      </c>
      <c r="AN76" s="38">
        <f t="shared" si="45"/>
        <v>0</v>
      </c>
      <c r="AO76" s="38">
        <f t="shared" si="46"/>
        <v>0</v>
      </c>
      <c r="AP76" s="38">
        <f t="shared" si="47"/>
        <v>0</v>
      </c>
      <c r="AQ76" s="38">
        <f>IF(ISBLANK(D76)=FALSE,VLOOKUP($C$16,RateMatrix!A:DF,D76+10,FALSE),0)</f>
        <v>0</v>
      </c>
      <c r="AR76" s="38">
        <f>IFERROR(IF(ISBLANK(E76)=FALSE, VLOOKUP($C$16,RateMatrix!A:DF,E76+10,FALSE),0),0)</f>
        <v>0</v>
      </c>
      <c r="AS76" s="38">
        <f>IFERROR(IF(ISBLANK(F76)=FALSE, VLOOKUP($C$16,RateMatrix!A:DF,F76+10,FALSE),0),0)</f>
        <v>0</v>
      </c>
      <c r="AT76" s="38">
        <f>IF(ISBLANK(G76)=FALSE, VLOOKUP($C$16,RateMatrix!A:DF,G76+10,FALSE),0)</f>
        <v>0</v>
      </c>
      <c r="AU76" s="38">
        <f>IF(ISBLANK(H76)=FALSE, VLOOKUP($C$16,RateMatrix!$A:$DF,H76+10,FALSE),0)</f>
        <v>0</v>
      </c>
      <c r="AV76" s="38">
        <f>IF(ISBLANK(I76)=FALSE, VLOOKUP($C$16,RateMatrix!$A:$DF,I76+10,FALSE),0)</f>
        <v>0</v>
      </c>
      <c r="AW76" s="38">
        <f>IF(ISBLANK(J76)=FALSE, VLOOKUP($C$16,RateMatrix!$A:$DF,J76+10,FALSE),0)</f>
        <v>0</v>
      </c>
      <c r="AX76" s="38">
        <f>IF(ISBLANK(K76)=FALSE, VLOOKUP($C$16,RateMatrix!$A:$DF,K76+10,FALSE),0)</f>
        <v>0</v>
      </c>
      <c r="AY76" s="38">
        <f t="shared" si="61"/>
        <v>0</v>
      </c>
      <c r="AZ76" s="38">
        <f t="shared" si="62"/>
        <v>0</v>
      </c>
      <c r="BA76" s="38">
        <f t="shared" si="63"/>
        <v>0</v>
      </c>
      <c r="BB76" s="38">
        <f t="shared" si="64"/>
        <v>0</v>
      </c>
      <c r="BC76" s="38">
        <f t="shared" si="65"/>
        <v>0</v>
      </c>
      <c r="BD76" s="38">
        <f t="shared" si="66"/>
        <v>0</v>
      </c>
      <c r="BE76" s="38">
        <f t="shared" si="67"/>
        <v>0</v>
      </c>
      <c r="BF76" s="38">
        <f t="shared" si="68"/>
        <v>0</v>
      </c>
      <c r="BG76" s="38">
        <f t="shared" si="48"/>
        <v>0</v>
      </c>
      <c r="BH76" s="38">
        <f t="shared" si="49"/>
        <v>0</v>
      </c>
      <c r="BI76" s="38">
        <f t="shared" si="50"/>
        <v>0</v>
      </c>
      <c r="BJ76" s="38">
        <f t="shared" si="51"/>
        <v>0</v>
      </c>
      <c r="BK76" s="38">
        <f t="shared" si="52"/>
        <v>0</v>
      </c>
      <c r="BL76" s="38">
        <f t="shared" si="53"/>
        <v>0</v>
      </c>
      <c r="BM76" s="38">
        <f t="shared" si="54"/>
        <v>0</v>
      </c>
      <c r="BN76" s="38">
        <f t="shared" si="55"/>
        <v>0</v>
      </c>
      <c r="BO76" s="38">
        <f t="shared" si="69"/>
        <v>0</v>
      </c>
      <c r="BP76" s="38">
        <f>IF($C$13="Yes",IF(D76&gt;0,IFERROR(VLOOKUP(D76,HC4CC!$C:$G,$C$8+1,FALSE),0),0),0)</f>
        <v>0</v>
      </c>
      <c r="BQ76" s="38">
        <f t="shared" si="70"/>
        <v>0</v>
      </c>
      <c r="BR76" s="38">
        <f t="shared" si="71"/>
        <v>0</v>
      </c>
      <c r="BS76" s="18">
        <f t="shared" si="56"/>
        <v>0</v>
      </c>
      <c r="BT76" s="18">
        <f t="shared" si="57"/>
        <v>0</v>
      </c>
      <c r="BU76" s="18">
        <f t="shared" si="58"/>
        <v>0</v>
      </c>
      <c r="BV76" s="38" t="str">
        <f>IFERROR(VLOOKUP(B76,RateMatrix!D:E,2,FALSE),"")</f>
        <v/>
      </c>
      <c r="BW76" s="31"/>
      <c r="BX76" s="31"/>
      <c r="BY76" s="31"/>
    </row>
    <row r="77" spans="12:77" ht="13.5" customHeight="1" x14ac:dyDescent="0.35">
      <c r="L77" s="38">
        <f t="shared" si="27"/>
        <v>0</v>
      </c>
      <c r="M77" s="38">
        <f t="shared" si="28"/>
        <v>0</v>
      </c>
      <c r="N77" s="38">
        <f t="shared" si="29"/>
        <v>0</v>
      </c>
      <c r="O77" s="38">
        <f t="shared" si="30"/>
        <v>0</v>
      </c>
      <c r="P77" s="38">
        <f>IFERROR(VLOOKUP($C$8&amp;"-"&amp;BV77,RateMatrix!A:DF,D77+10,FALSE),0)</f>
        <v>0</v>
      </c>
      <c r="Q77" s="38">
        <f>IF(ISBLANK(E77)=FALSE, VLOOKUP($C$8&amp;"-"&amp;BV77,RateMatrix!A:DF,E77+10,FALSE),0)</f>
        <v>0</v>
      </c>
      <c r="R77" s="38">
        <f>IF(ISBLANK(F77)=FALSE,VLOOKUP($C$8&amp;"-"&amp;BV77,RateMatrix!A:DF,F77+10,FALSE),0)</f>
        <v>0</v>
      </c>
      <c r="S77" s="38">
        <f>IF(ISBLANK(G77)=FALSE,VLOOKUP($C$8&amp;"-"&amp;BV77,RateMatrix!A:DF,G77+10,FALSE),0)</f>
        <v>0</v>
      </c>
      <c r="T77" s="38">
        <f>IF(ISBLANK(H77)=FALSE,VLOOKUP($C$8&amp;"-"&amp;$BV77,RateMatrix!$A:$DF,H77+10,FALSE),0)</f>
        <v>0</v>
      </c>
      <c r="U77" s="38">
        <f>IF(ISBLANK(I77)=FALSE,VLOOKUP($C$8&amp;"-"&amp;$BV77,RateMatrix!$A:$DF,I77+10,FALSE),0)</f>
        <v>0</v>
      </c>
      <c r="V77" s="38">
        <f>IF(ISBLANK(J77)=FALSE,VLOOKUP($C$8&amp;"-"&amp;$BV77,RateMatrix!$A:$DF,J77+10,FALSE),0)</f>
        <v>0</v>
      </c>
      <c r="W77" s="38">
        <f>IF(ISBLANK(K77)=FALSE,VLOOKUP($C$8&amp;"-"&amp;$BV77,RateMatrix!$A:$DF,K77+10,FALSE),0)</f>
        <v>0</v>
      </c>
      <c r="X77" s="38">
        <f t="shared" si="59"/>
        <v>0</v>
      </c>
      <c r="Y77" s="38">
        <f t="shared" si="31"/>
        <v>0</v>
      </c>
      <c r="Z77" s="38">
        <f t="shared" si="32"/>
        <v>0</v>
      </c>
      <c r="AA77" s="38">
        <f t="shared" si="33"/>
        <v>0</v>
      </c>
      <c r="AB77" s="38">
        <f t="shared" si="34"/>
        <v>0</v>
      </c>
      <c r="AC77" s="38">
        <f t="shared" si="35"/>
        <v>0</v>
      </c>
      <c r="AD77" s="38">
        <f t="shared" si="36"/>
        <v>0</v>
      </c>
      <c r="AE77" s="38">
        <f t="shared" si="37"/>
        <v>0</v>
      </c>
      <c r="AF77" s="38">
        <f t="shared" si="60"/>
        <v>0</v>
      </c>
      <c r="AG77" s="38">
        <f t="shared" si="38"/>
        <v>0</v>
      </c>
      <c r="AH77" s="38">
        <f t="shared" si="39"/>
        <v>0</v>
      </c>
      <c r="AI77" s="38">
        <f t="shared" si="40"/>
        <v>0</v>
      </c>
      <c r="AJ77" s="38">
        <f t="shared" si="41"/>
        <v>0</v>
      </c>
      <c r="AK77" s="38">
        <f t="shared" si="42"/>
        <v>0</v>
      </c>
      <c r="AL77" s="38">
        <f t="shared" si="43"/>
        <v>0</v>
      </c>
      <c r="AM77" s="38">
        <f t="shared" si="44"/>
        <v>0</v>
      </c>
      <c r="AN77" s="38">
        <f t="shared" si="45"/>
        <v>0</v>
      </c>
      <c r="AO77" s="38">
        <f t="shared" si="46"/>
        <v>0</v>
      </c>
      <c r="AP77" s="38">
        <f t="shared" si="47"/>
        <v>0</v>
      </c>
      <c r="AQ77" s="38">
        <f>IF(ISBLANK(D77)=FALSE,VLOOKUP($C$16,RateMatrix!A:DF,D77+10,FALSE),0)</f>
        <v>0</v>
      </c>
      <c r="AR77" s="38">
        <f>IFERROR(IF(ISBLANK(E77)=FALSE, VLOOKUP($C$16,RateMatrix!A:DF,E77+10,FALSE),0),0)</f>
        <v>0</v>
      </c>
      <c r="AS77" s="38">
        <f>IFERROR(IF(ISBLANK(F77)=FALSE, VLOOKUP($C$16,RateMatrix!A:DF,F77+10,FALSE),0),0)</f>
        <v>0</v>
      </c>
      <c r="AT77" s="38">
        <f>IF(ISBLANK(G77)=FALSE, VLOOKUP($C$16,RateMatrix!A:DF,G77+10,FALSE),0)</f>
        <v>0</v>
      </c>
      <c r="AU77" s="38">
        <f>IF(ISBLANK(H77)=FALSE, VLOOKUP($C$16,RateMatrix!$A:$DF,H77+10,FALSE),0)</f>
        <v>0</v>
      </c>
      <c r="AV77" s="38">
        <f>IF(ISBLANK(I77)=FALSE, VLOOKUP($C$16,RateMatrix!$A:$DF,I77+10,FALSE),0)</f>
        <v>0</v>
      </c>
      <c r="AW77" s="38">
        <f>IF(ISBLANK(J77)=FALSE, VLOOKUP($C$16,RateMatrix!$A:$DF,J77+10,FALSE),0)</f>
        <v>0</v>
      </c>
      <c r="AX77" s="38">
        <f>IF(ISBLANK(K77)=FALSE, VLOOKUP($C$16,RateMatrix!$A:$DF,K77+10,FALSE),0)</f>
        <v>0</v>
      </c>
      <c r="AY77" s="38">
        <f t="shared" si="61"/>
        <v>0</v>
      </c>
      <c r="AZ77" s="38">
        <f t="shared" si="62"/>
        <v>0</v>
      </c>
      <c r="BA77" s="38">
        <f t="shared" si="63"/>
        <v>0</v>
      </c>
      <c r="BB77" s="38">
        <f t="shared" si="64"/>
        <v>0</v>
      </c>
      <c r="BC77" s="38">
        <f t="shared" si="65"/>
        <v>0</v>
      </c>
      <c r="BD77" s="38">
        <f t="shared" si="66"/>
        <v>0</v>
      </c>
      <c r="BE77" s="38">
        <f t="shared" si="67"/>
        <v>0</v>
      </c>
      <c r="BF77" s="38">
        <f t="shared" si="68"/>
        <v>0</v>
      </c>
      <c r="BG77" s="38">
        <f t="shared" si="48"/>
        <v>0</v>
      </c>
      <c r="BH77" s="38">
        <f t="shared" si="49"/>
        <v>0</v>
      </c>
      <c r="BI77" s="38">
        <f t="shared" si="50"/>
        <v>0</v>
      </c>
      <c r="BJ77" s="38">
        <f t="shared" si="51"/>
        <v>0</v>
      </c>
      <c r="BK77" s="38">
        <f t="shared" si="52"/>
        <v>0</v>
      </c>
      <c r="BL77" s="38">
        <f t="shared" si="53"/>
        <v>0</v>
      </c>
      <c r="BM77" s="38">
        <f t="shared" si="54"/>
        <v>0</v>
      </c>
      <c r="BN77" s="38">
        <f t="shared" si="55"/>
        <v>0</v>
      </c>
      <c r="BO77" s="38">
        <f t="shared" si="69"/>
        <v>0</v>
      </c>
      <c r="BP77" s="38">
        <f>IF($C$13="Yes",IF(D77&gt;0,IFERROR(VLOOKUP(D77,HC4CC!$C:$G,$C$8+1,FALSE),0),0),0)</f>
        <v>0</v>
      </c>
      <c r="BQ77" s="38">
        <f t="shared" si="70"/>
        <v>0</v>
      </c>
      <c r="BR77" s="38">
        <f t="shared" si="71"/>
        <v>0</v>
      </c>
      <c r="BS77" s="18">
        <f t="shared" si="56"/>
        <v>0</v>
      </c>
      <c r="BT77" s="18">
        <f t="shared" si="57"/>
        <v>0</v>
      </c>
      <c r="BU77" s="18">
        <f t="shared" si="58"/>
        <v>0</v>
      </c>
      <c r="BV77" s="38" t="str">
        <f>IFERROR(VLOOKUP(B77,RateMatrix!D:E,2,FALSE),"")</f>
        <v/>
      </c>
      <c r="BW77" s="31"/>
      <c r="BX77" s="31"/>
      <c r="BY77" s="31"/>
    </row>
    <row r="78" spans="12:77" ht="13.5" customHeight="1" x14ac:dyDescent="0.35">
      <c r="L78" s="38">
        <f t="shared" si="27"/>
        <v>0</v>
      </c>
      <c r="M78" s="38">
        <f t="shared" si="28"/>
        <v>0</v>
      </c>
      <c r="N78" s="38">
        <f t="shared" si="29"/>
        <v>0</v>
      </c>
      <c r="O78" s="38">
        <f t="shared" si="30"/>
        <v>0</v>
      </c>
      <c r="P78" s="38">
        <f>IFERROR(VLOOKUP($C$8&amp;"-"&amp;BV78,RateMatrix!A:DF,D78+10,FALSE),0)</f>
        <v>0</v>
      </c>
      <c r="Q78" s="38">
        <f>IF(ISBLANK(E78)=FALSE, VLOOKUP($C$8&amp;"-"&amp;BV78,RateMatrix!A:DF,E78+10,FALSE),0)</f>
        <v>0</v>
      </c>
      <c r="R78" s="38">
        <f>IF(ISBLANK(F78)=FALSE,VLOOKUP($C$8&amp;"-"&amp;BV78,RateMatrix!A:DF,F78+10,FALSE),0)</f>
        <v>0</v>
      </c>
      <c r="S78" s="38">
        <f>IF(ISBLANK(G78)=FALSE,VLOOKUP($C$8&amp;"-"&amp;BV78,RateMatrix!A:DF,G78+10,FALSE),0)</f>
        <v>0</v>
      </c>
      <c r="T78" s="38">
        <f>IF(ISBLANK(H78)=FALSE,VLOOKUP($C$8&amp;"-"&amp;$BV78,RateMatrix!$A:$DF,H78+10,FALSE),0)</f>
        <v>0</v>
      </c>
      <c r="U78" s="38">
        <f>IF(ISBLANK(I78)=FALSE,VLOOKUP($C$8&amp;"-"&amp;$BV78,RateMatrix!$A:$DF,I78+10,FALSE),0)</f>
        <v>0</v>
      </c>
      <c r="V78" s="38">
        <f>IF(ISBLANK(J78)=FALSE,VLOOKUP($C$8&amp;"-"&amp;$BV78,RateMatrix!$A:$DF,J78+10,FALSE),0)</f>
        <v>0</v>
      </c>
      <c r="W78" s="38">
        <f>IF(ISBLANK(K78)=FALSE,VLOOKUP($C$8&amp;"-"&amp;$BV78,RateMatrix!$A:$DF,K78+10,FALSE),0)</f>
        <v>0</v>
      </c>
      <c r="X78" s="38">
        <f t="shared" si="59"/>
        <v>0</v>
      </c>
      <c r="Y78" s="38">
        <f t="shared" si="31"/>
        <v>0</v>
      </c>
      <c r="Z78" s="38">
        <f t="shared" si="32"/>
        <v>0</v>
      </c>
      <c r="AA78" s="38">
        <f t="shared" si="33"/>
        <v>0</v>
      </c>
      <c r="AB78" s="38">
        <f t="shared" si="34"/>
        <v>0</v>
      </c>
      <c r="AC78" s="38">
        <f t="shared" si="35"/>
        <v>0</v>
      </c>
      <c r="AD78" s="38">
        <f t="shared" si="36"/>
        <v>0</v>
      </c>
      <c r="AE78" s="38">
        <f t="shared" si="37"/>
        <v>0</v>
      </c>
      <c r="AF78" s="38">
        <f t="shared" si="60"/>
        <v>0</v>
      </c>
      <c r="AG78" s="38">
        <f t="shared" si="38"/>
        <v>0</v>
      </c>
      <c r="AH78" s="38">
        <f t="shared" si="39"/>
        <v>0</v>
      </c>
      <c r="AI78" s="38">
        <f t="shared" si="40"/>
        <v>0</v>
      </c>
      <c r="AJ78" s="38">
        <f t="shared" si="41"/>
        <v>0</v>
      </c>
      <c r="AK78" s="38">
        <f t="shared" si="42"/>
        <v>0</v>
      </c>
      <c r="AL78" s="38">
        <f t="shared" si="43"/>
        <v>0</v>
      </c>
      <c r="AM78" s="38">
        <f t="shared" si="44"/>
        <v>0</v>
      </c>
      <c r="AN78" s="38">
        <f t="shared" si="45"/>
        <v>0</v>
      </c>
      <c r="AO78" s="38">
        <f t="shared" si="46"/>
        <v>0</v>
      </c>
      <c r="AP78" s="38">
        <f t="shared" si="47"/>
        <v>0</v>
      </c>
      <c r="AQ78" s="38">
        <f>IF(ISBLANK(D78)=FALSE,VLOOKUP($C$16,RateMatrix!A:DF,D78+10,FALSE),0)</f>
        <v>0</v>
      </c>
      <c r="AR78" s="38">
        <f>IFERROR(IF(ISBLANK(E78)=FALSE, VLOOKUP($C$16,RateMatrix!A:DF,E78+10,FALSE),0),0)</f>
        <v>0</v>
      </c>
      <c r="AS78" s="38">
        <f>IFERROR(IF(ISBLANK(F78)=FALSE, VLOOKUP($C$16,RateMatrix!A:DF,F78+10,FALSE),0),0)</f>
        <v>0</v>
      </c>
      <c r="AT78" s="38">
        <f>IF(ISBLANK(G78)=FALSE, VLOOKUP($C$16,RateMatrix!A:DF,G78+10,FALSE),0)</f>
        <v>0</v>
      </c>
      <c r="AU78" s="38">
        <f>IF(ISBLANK(H78)=FALSE, VLOOKUP($C$16,RateMatrix!$A:$DF,H78+10,FALSE),0)</f>
        <v>0</v>
      </c>
      <c r="AV78" s="38">
        <f>IF(ISBLANK(I78)=FALSE, VLOOKUP($C$16,RateMatrix!$A:$DF,I78+10,FALSE),0)</f>
        <v>0</v>
      </c>
      <c r="AW78" s="38">
        <f>IF(ISBLANK(J78)=FALSE, VLOOKUP($C$16,RateMatrix!$A:$DF,J78+10,FALSE),0)</f>
        <v>0</v>
      </c>
      <c r="AX78" s="38">
        <f>IF(ISBLANK(K78)=FALSE, VLOOKUP($C$16,RateMatrix!$A:$DF,K78+10,FALSE),0)</f>
        <v>0</v>
      </c>
      <c r="AY78" s="38">
        <f t="shared" si="61"/>
        <v>0</v>
      </c>
      <c r="AZ78" s="38">
        <f t="shared" si="62"/>
        <v>0</v>
      </c>
      <c r="BA78" s="38">
        <f t="shared" si="63"/>
        <v>0</v>
      </c>
      <c r="BB78" s="38">
        <f t="shared" si="64"/>
        <v>0</v>
      </c>
      <c r="BC78" s="38">
        <f t="shared" si="65"/>
        <v>0</v>
      </c>
      <c r="BD78" s="38">
        <f t="shared" si="66"/>
        <v>0</v>
      </c>
      <c r="BE78" s="38">
        <f t="shared" si="67"/>
        <v>0</v>
      </c>
      <c r="BF78" s="38">
        <f t="shared" si="68"/>
        <v>0</v>
      </c>
      <c r="BG78" s="38">
        <f t="shared" si="48"/>
        <v>0</v>
      </c>
      <c r="BH78" s="38">
        <f t="shared" si="49"/>
        <v>0</v>
      </c>
      <c r="BI78" s="38">
        <f t="shared" si="50"/>
        <v>0</v>
      </c>
      <c r="BJ78" s="38">
        <f t="shared" si="51"/>
        <v>0</v>
      </c>
      <c r="BK78" s="38">
        <f t="shared" si="52"/>
        <v>0</v>
      </c>
      <c r="BL78" s="38">
        <f t="shared" si="53"/>
        <v>0</v>
      </c>
      <c r="BM78" s="38">
        <f t="shared" si="54"/>
        <v>0</v>
      </c>
      <c r="BN78" s="38">
        <f t="shared" si="55"/>
        <v>0</v>
      </c>
      <c r="BO78" s="38">
        <f t="shared" si="69"/>
        <v>0</v>
      </c>
      <c r="BP78" s="38">
        <f>IF($C$13="Yes",IF(D78&gt;0,IFERROR(VLOOKUP(D78,HC4CC!$C:$G,$C$8+1,FALSE),0),0),0)</f>
        <v>0</v>
      </c>
      <c r="BQ78" s="38">
        <f t="shared" si="70"/>
        <v>0</v>
      </c>
      <c r="BR78" s="38">
        <f t="shared" si="71"/>
        <v>0</v>
      </c>
      <c r="BS78" s="18">
        <f t="shared" si="56"/>
        <v>0</v>
      </c>
      <c r="BT78" s="18">
        <f t="shared" si="57"/>
        <v>0</v>
      </c>
      <c r="BU78" s="18">
        <f t="shared" si="58"/>
        <v>0</v>
      </c>
      <c r="BV78" s="38" t="str">
        <f>IFERROR(VLOOKUP(B78,RateMatrix!D:E,2,FALSE),"")</f>
        <v/>
      </c>
      <c r="BW78" s="31"/>
      <c r="BX78" s="31"/>
      <c r="BY78" s="31"/>
    </row>
    <row r="79" spans="12:77" ht="13.5" customHeight="1" x14ac:dyDescent="0.35">
      <c r="L79" s="38">
        <f t="shared" si="27"/>
        <v>0</v>
      </c>
      <c r="M79" s="38">
        <f t="shared" si="28"/>
        <v>0</v>
      </c>
      <c r="N79" s="38">
        <f t="shared" si="29"/>
        <v>0</v>
      </c>
      <c r="O79" s="38">
        <f t="shared" si="30"/>
        <v>0</v>
      </c>
      <c r="P79" s="38">
        <f>IFERROR(VLOOKUP($C$8&amp;"-"&amp;BV79,RateMatrix!A:DF,D79+10,FALSE),0)</f>
        <v>0</v>
      </c>
      <c r="Q79" s="38">
        <f>IF(ISBLANK(E79)=FALSE, VLOOKUP($C$8&amp;"-"&amp;BV79,RateMatrix!A:DF,E79+10,FALSE),0)</f>
        <v>0</v>
      </c>
      <c r="R79" s="38">
        <f>IF(ISBLANK(F79)=FALSE,VLOOKUP($C$8&amp;"-"&amp;BV79,RateMatrix!A:DF,F79+10,FALSE),0)</f>
        <v>0</v>
      </c>
      <c r="S79" s="38">
        <f>IF(ISBLANK(G79)=FALSE,VLOOKUP($C$8&amp;"-"&amp;BV79,RateMatrix!A:DF,G79+10,FALSE),0)</f>
        <v>0</v>
      </c>
      <c r="T79" s="38">
        <f>IF(ISBLANK(H79)=FALSE,VLOOKUP($C$8&amp;"-"&amp;$BV79,RateMatrix!$A:$DF,H79+10,FALSE),0)</f>
        <v>0</v>
      </c>
      <c r="U79" s="38">
        <f>IF(ISBLANK(I79)=FALSE,VLOOKUP($C$8&amp;"-"&amp;$BV79,RateMatrix!$A:$DF,I79+10,FALSE),0)</f>
        <v>0</v>
      </c>
      <c r="V79" s="38">
        <f>IF(ISBLANK(J79)=FALSE,VLOOKUP($C$8&amp;"-"&amp;$BV79,RateMatrix!$A:$DF,J79+10,FALSE),0)</f>
        <v>0</v>
      </c>
      <c r="W79" s="38">
        <f>IF(ISBLANK(K79)=FALSE,VLOOKUP($C$8&amp;"-"&amp;$BV79,RateMatrix!$A:$DF,K79+10,FALSE),0)</f>
        <v>0</v>
      </c>
      <c r="X79" s="38">
        <f t="shared" si="59"/>
        <v>0</v>
      </c>
      <c r="Y79" s="38">
        <f t="shared" si="31"/>
        <v>0</v>
      </c>
      <c r="Z79" s="38">
        <f t="shared" si="32"/>
        <v>0</v>
      </c>
      <c r="AA79" s="38">
        <f t="shared" si="33"/>
        <v>0</v>
      </c>
      <c r="AB79" s="38">
        <f t="shared" si="34"/>
        <v>0</v>
      </c>
      <c r="AC79" s="38">
        <f t="shared" si="35"/>
        <v>0</v>
      </c>
      <c r="AD79" s="38">
        <f t="shared" si="36"/>
        <v>0</v>
      </c>
      <c r="AE79" s="38">
        <f t="shared" si="37"/>
        <v>0</v>
      </c>
      <c r="AF79" s="38">
        <f t="shared" si="60"/>
        <v>0</v>
      </c>
      <c r="AG79" s="38">
        <f t="shared" si="38"/>
        <v>0</v>
      </c>
      <c r="AH79" s="38">
        <f t="shared" si="39"/>
        <v>0</v>
      </c>
      <c r="AI79" s="38">
        <f t="shared" si="40"/>
        <v>0</v>
      </c>
      <c r="AJ79" s="38">
        <f t="shared" si="41"/>
        <v>0</v>
      </c>
      <c r="AK79" s="38">
        <f t="shared" si="42"/>
        <v>0</v>
      </c>
      <c r="AL79" s="38">
        <f t="shared" si="43"/>
        <v>0</v>
      </c>
      <c r="AM79" s="38">
        <f t="shared" si="44"/>
        <v>0</v>
      </c>
      <c r="AN79" s="38">
        <f t="shared" si="45"/>
        <v>0</v>
      </c>
      <c r="AO79" s="38">
        <f t="shared" si="46"/>
        <v>0</v>
      </c>
      <c r="AP79" s="38">
        <f t="shared" si="47"/>
        <v>0</v>
      </c>
      <c r="AQ79" s="38">
        <f>IF(ISBLANK(D79)=FALSE,VLOOKUP($C$16,RateMatrix!A:DF,D79+10,FALSE),0)</f>
        <v>0</v>
      </c>
      <c r="AR79" s="38">
        <f>IFERROR(IF(ISBLANK(E79)=FALSE, VLOOKUP($C$16,RateMatrix!A:DF,E79+10,FALSE),0),0)</f>
        <v>0</v>
      </c>
      <c r="AS79" s="38">
        <f>IFERROR(IF(ISBLANK(F79)=FALSE, VLOOKUP($C$16,RateMatrix!A:DF,F79+10,FALSE),0),0)</f>
        <v>0</v>
      </c>
      <c r="AT79" s="38">
        <f>IF(ISBLANK(G79)=FALSE, VLOOKUP($C$16,RateMatrix!A:DF,G79+10,FALSE),0)</f>
        <v>0</v>
      </c>
      <c r="AU79" s="38">
        <f>IF(ISBLANK(H79)=FALSE, VLOOKUP($C$16,RateMatrix!$A:$DF,H79+10,FALSE),0)</f>
        <v>0</v>
      </c>
      <c r="AV79" s="38">
        <f>IF(ISBLANK(I79)=FALSE, VLOOKUP($C$16,RateMatrix!$A:$DF,I79+10,FALSE),0)</f>
        <v>0</v>
      </c>
      <c r="AW79" s="38">
        <f>IF(ISBLANK(J79)=FALSE, VLOOKUP($C$16,RateMatrix!$A:$DF,J79+10,FALSE),0)</f>
        <v>0</v>
      </c>
      <c r="AX79" s="38">
        <f>IF(ISBLANK(K79)=FALSE, VLOOKUP($C$16,RateMatrix!$A:$DF,K79+10,FALSE),0)</f>
        <v>0</v>
      </c>
      <c r="AY79" s="38">
        <f t="shared" si="61"/>
        <v>0</v>
      </c>
      <c r="AZ79" s="38">
        <f t="shared" si="62"/>
        <v>0</v>
      </c>
      <c r="BA79" s="38">
        <f t="shared" si="63"/>
        <v>0</v>
      </c>
      <c r="BB79" s="38">
        <f t="shared" si="64"/>
        <v>0</v>
      </c>
      <c r="BC79" s="38">
        <f t="shared" si="65"/>
        <v>0</v>
      </c>
      <c r="BD79" s="38">
        <f t="shared" si="66"/>
        <v>0</v>
      </c>
      <c r="BE79" s="38">
        <f t="shared" si="67"/>
        <v>0</v>
      </c>
      <c r="BF79" s="38">
        <f t="shared" si="68"/>
        <v>0</v>
      </c>
      <c r="BG79" s="38">
        <f t="shared" si="48"/>
        <v>0</v>
      </c>
      <c r="BH79" s="38">
        <f t="shared" si="49"/>
        <v>0</v>
      </c>
      <c r="BI79" s="38">
        <f t="shared" si="50"/>
        <v>0</v>
      </c>
      <c r="BJ79" s="38">
        <f t="shared" si="51"/>
        <v>0</v>
      </c>
      <c r="BK79" s="38">
        <f t="shared" si="52"/>
        <v>0</v>
      </c>
      <c r="BL79" s="38">
        <f t="shared" si="53"/>
        <v>0</v>
      </c>
      <c r="BM79" s="38">
        <f t="shared" si="54"/>
        <v>0</v>
      </c>
      <c r="BN79" s="38">
        <f t="shared" si="55"/>
        <v>0</v>
      </c>
      <c r="BO79" s="38">
        <f t="shared" si="69"/>
        <v>0</v>
      </c>
      <c r="BP79" s="38">
        <f>IF($C$13="Yes",IF(D79&gt;0,IFERROR(VLOOKUP(D79,HC4CC!$C:$G,$C$8+1,FALSE),0),0),0)</f>
        <v>0</v>
      </c>
      <c r="BQ79" s="38">
        <f t="shared" si="70"/>
        <v>0</v>
      </c>
      <c r="BR79" s="38">
        <f t="shared" si="71"/>
        <v>0</v>
      </c>
      <c r="BS79" s="18">
        <f t="shared" si="56"/>
        <v>0</v>
      </c>
      <c r="BT79" s="18">
        <f t="shared" si="57"/>
        <v>0</v>
      </c>
      <c r="BU79" s="18">
        <f t="shared" si="58"/>
        <v>0</v>
      </c>
      <c r="BV79" s="38" t="str">
        <f>IFERROR(VLOOKUP(B79,RateMatrix!D:E,2,FALSE),"")</f>
        <v/>
      </c>
      <c r="BW79" s="31"/>
      <c r="BX79" s="31"/>
      <c r="BY79" s="31"/>
    </row>
    <row r="80" spans="12:77" ht="13.5" customHeight="1" x14ac:dyDescent="0.35">
      <c r="L80" s="38">
        <f t="shared" si="27"/>
        <v>0</v>
      </c>
      <c r="M80" s="38">
        <f t="shared" si="28"/>
        <v>0</v>
      </c>
      <c r="N80" s="38">
        <f t="shared" si="29"/>
        <v>0</v>
      </c>
      <c r="O80" s="38">
        <f t="shared" si="30"/>
        <v>0</v>
      </c>
      <c r="P80" s="38">
        <f>IFERROR(VLOOKUP($C$8&amp;"-"&amp;BV80,RateMatrix!A:DF,D80+10,FALSE),0)</f>
        <v>0</v>
      </c>
      <c r="Q80" s="38">
        <f>IF(ISBLANK(E80)=FALSE, VLOOKUP($C$8&amp;"-"&amp;BV80,RateMatrix!A:DF,E80+10,FALSE),0)</f>
        <v>0</v>
      </c>
      <c r="R80" s="38">
        <f>IF(ISBLANK(F80)=FALSE,VLOOKUP($C$8&amp;"-"&amp;BV80,RateMatrix!A:DF,F80+10,FALSE),0)</f>
        <v>0</v>
      </c>
      <c r="S80" s="38">
        <f>IF(ISBLANK(G80)=FALSE,VLOOKUP($C$8&amp;"-"&amp;BV80,RateMatrix!A:DF,G80+10,FALSE),0)</f>
        <v>0</v>
      </c>
      <c r="T80" s="38">
        <f>IF(ISBLANK(H80)=FALSE,VLOOKUP($C$8&amp;"-"&amp;$BV80,RateMatrix!$A:$DF,H80+10,FALSE),0)</f>
        <v>0</v>
      </c>
      <c r="U80" s="38">
        <f>IF(ISBLANK(I80)=FALSE,VLOOKUP($C$8&amp;"-"&amp;$BV80,RateMatrix!$A:$DF,I80+10,FALSE),0)</f>
        <v>0</v>
      </c>
      <c r="V80" s="38">
        <f>IF(ISBLANK(J80)=FALSE,VLOOKUP($C$8&amp;"-"&amp;$BV80,RateMatrix!$A:$DF,J80+10,FALSE),0)</f>
        <v>0</v>
      </c>
      <c r="W80" s="38">
        <f>IF(ISBLANK(K80)=FALSE,VLOOKUP($C$8&amp;"-"&amp;$BV80,RateMatrix!$A:$DF,K80+10,FALSE),0)</f>
        <v>0</v>
      </c>
      <c r="X80" s="38">
        <f t="shared" si="59"/>
        <v>0</v>
      </c>
      <c r="Y80" s="38">
        <f t="shared" si="31"/>
        <v>0</v>
      </c>
      <c r="Z80" s="38">
        <f t="shared" si="32"/>
        <v>0</v>
      </c>
      <c r="AA80" s="38">
        <f t="shared" si="33"/>
        <v>0</v>
      </c>
      <c r="AB80" s="38">
        <f t="shared" si="34"/>
        <v>0</v>
      </c>
      <c r="AC80" s="38">
        <f t="shared" si="35"/>
        <v>0</v>
      </c>
      <c r="AD80" s="38">
        <f t="shared" si="36"/>
        <v>0</v>
      </c>
      <c r="AE80" s="38">
        <f t="shared" si="37"/>
        <v>0</v>
      </c>
      <c r="AF80" s="38">
        <f t="shared" si="60"/>
        <v>0</v>
      </c>
      <c r="AG80" s="38">
        <f t="shared" si="38"/>
        <v>0</v>
      </c>
      <c r="AH80" s="38">
        <f t="shared" si="39"/>
        <v>0</v>
      </c>
      <c r="AI80" s="38">
        <f t="shared" si="40"/>
        <v>0</v>
      </c>
      <c r="AJ80" s="38">
        <f t="shared" si="41"/>
        <v>0</v>
      </c>
      <c r="AK80" s="38">
        <f t="shared" si="42"/>
        <v>0</v>
      </c>
      <c r="AL80" s="38">
        <f t="shared" si="43"/>
        <v>0</v>
      </c>
      <c r="AM80" s="38">
        <f t="shared" si="44"/>
        <v>0</v>
      </c>
      <c r="AN80" s="38">
        <f t="shared" si="45"/>
        <v>0</v>
      </c>
      <c r="AO80" s="38">
        <f t="shared" si="46"/>
        <v>0</v>
      </c>
      <c r="AP80" s="38">
        <f t="shared" si="47"/>
        <v>0</v>
      </c>
      <c r="AQ80" s="38">
        <f>IF(ISBLANK(D80)=FALSE,VLOOKUP($C$16,RateMatrix!A:DF,D80+10,FALSE),0)</f>
        <v>0</v>
      </c>
      <c r="AR80" s="38">
        <f>IFERROR(IF(ISBLANK(E80)=FALSE, VLOOKUP($C$16,RateMatrix!A:DF,E80+10,FALSE),0),0)</f>
        <v>0</v>
      </c>
      <c r="AS80" s="38">
        <f>IFERROR(IF(ISBLANK(F80)=FALSE, VLOOKUP($C$16,RateMatrix!A:DF,F80+10,FALSE),0),0)</f>
        <v>0</v>
      </c>
      <c r="AT80" s="38">
        <f>IF(ISBLANK(G80)=FALSE, VLOOKUP($C$16,RateMatrix!A:DF,G80+10,FALSE),0)</f>
        <v>0</v>
      </c>
      <c r="AU80" s="38">
        <f>IF(ISBLANK(H80)=FALSE, VLOOKUP($C$16,RateMatrix!$A:$DF,H80+10,FALSE),0)</f>
        <v>0</v>
      </c>
      <c r="AV80" s="38">
        <f>IF(ISBLANK(I80)=FALSE, VLOOKUP($C$16,RateMatrix!$A:$DF,I80+10,FALSE),0)</f>
        <v>0</v>
      </c>
      <c r="AW80" s="38">
        <f>IF(ISBLANK(J80)=FALSE, VLOOKUP($C$16,RateMatrix!$A:$DF,J80+10,FALSE),0)</f>
        <v>0</v>
      </c>
      <c r="AX80" s="38">
        <f>IF(ISBLANK(K80)=FALSE, VLOOKUP($C$16,RateMatrix!$A:$DF,K80+10,FALSE),0)</f>
        <v>0</v>
      </c>
      <c r="AY80" s="38">
        <f t="shared" si="61"/>
        <v>0</v>
      </c>
      <c r="AZ80" s="38">
        <f t="shared" si="62"/>
        <v>0</v>
      </c>
      <c r="BA80" s="38">
        <f t="shared" si="63"/>
        <v>0</v>
      </c>
      <c r="BB80" s="38">
        <f t="shared" si="64"/>
        <v>0</v>
      </c>
      <c r="BC80" s="38">
        <f t="shared" si="65"/>
        <v>0</v>
      </c>
      <c r="BD80" s="38">
        <f t="shared" si="66"/>
        <v>0</v>
      </c>
      <c r="BE80" s="38">
        <f t="shared" si="67"/>
        <v>0</v>
      </c>
      <c r="BF80" s="38">
        <f t="shared" si="68"/>
        <v>0</v>
      </c>
      <c r="BG80" s="38">
        <f t="shared" si="48"/>
        <v>0</v>
      </c>
      <c r="BH80" s="38">
        <f t="shared" si="49"/>
        <v>0</v>
      </c>
      <c r="BI80" s="38">
        <f t="shared" si="50"/>
        <v>0</v>
      </c>
      <c r="BJ80" s="38">
        <f t="shared" si="51"/>
        <v>0</v>
      </c>
      <c r="BK80" s="38">
        <f t="shared" si="52"/>
        <v>0</v>
      </c>
      <c r="BL80" s="38">
        <f t="shared" si="53"/>
        <v>0</v>
      </c>
      <c r="BM80" s="38">
        <f t="shared" si="54"/>
        <v>0</v>
      </c>
      <c r="BN80" s="38">
        <f t="shared" si="55"/>
        <v>0</v>
      </c>
      <c r="BO80" s="38">
        <f t="shared" si="69"/>
        <v>0</v>
      </c>
      <c r="BP80" s="38">
        <f>IF($C$13="Yes",IF(D80&gt;0,IFERROR(VLOOKUP(D80,HC4CC!$C:$G,$C$8+1,FALSE),0),0),0)</f>
        <v>0</v>
      </c>
      <c r="BQ80" s="38">
        <f t="shared" si="70"/>
        <v>0</v>
      </c>
      <c r="BR80" s="38">
        <f t="shared" si="71"/>
        <v>0</v>
      </c>
      <c r="BS80" s="18">
        <f t="shared" si="56"/>
        <v>0</v>
      </c>
      <c r="BT80" s="18">
        <f t="shared" si="57"/>
        <v>0</v>
      </c>
      <c r="BU80" s="18">
        <f t="shared" si="58"/>
        <v>0</v>
      </c>
      <c r="BV80" s="38" t="str">
        <f>IFERROR(VLOOKUP(B80,RateMatrix!D:E,2,FALSE),"")</f>
        <v/>
      </c>
      <c r="BW80" s="31"/>
      <c r="BX80" s="31"/>
      <c r="BY80" s="31"/>
    </row>
    <row r="81" spans="12:77" ht="13.5" customHeight="1" x14ac:dyDescent="0.35">
      <c r="L81" s="38">
        <f t="shared" si="27"/>
        <v>0</v>
      </c>
      <c r="M81" s="38">
        <f t="shared" si="28"/>
        <v>0</v>
      </c>
      <c r="N81" s="38">
        <f t="shared" si="29"/>
        <v>0</v>
      </c>
      <c r="O81" s="38">
        <f t="shared" si="30"/>
        <v>0</v>
      </c>
      <c r="P81" s="38">
        <f>IFERROR(VLOOKUP($C$8&amp;"-"&amp;BV81,RateMatrix!A:DF,D81+10,FALSE),0)</f>
        <v>0</v>
      </c>
      <c r="Q81" s="38">
        <f>IF(ISBLANK(E81)=FALSE, VLOOKUP($C$8&amp;"-"&amp;BV81,RateMatrix!A:DF,E81+10,FALSE),0)</f>
        <v>0</v>
      </c>
      <c r="R81" s="38">
        <f>IF(ISBLANK(F81)=FALSE,VLOOKUP($C$8&amp;"-"&amp;BV81,RateMatrix!A:DF,F81+10,FALSE),0)</f>
        <v>0</v>
      </c>
      <c r="S81" s="38">
        <f>IF(ISBLANK(G81)=FALSE,VLOOKUP($C$8&amp;"-"&amp;BV81,RateMatrix!A:DF,G81+10,FALSE),0)</f>
        <v>0</v>
      </c>
      <c r="T81" s="38">
        <f>IF(ISBLANK(H81)=FALSE,VLOOKUP($C$8&amp;"-"&amp;$BV81,RateMatrix!$A:$DF,H81+10,FALSE),0)</f>
        <v>0</v>
      </c>
      <c r="U81" s="38">
        <f>IF(ISBLANK(I81)=FALSE,VLOOKUP($C$8&amp;"-"&amp;$BV81,RateMatrix!$A:$DF,I81+10,FALSE),0)</f>
        <v>0</v>
      </c>
      <c r="V81" s="38">
        <f>IF(ISBLANK(J81)=FALSE,VLOOKUP($C$8&amp;"-"&amp;$BV81,RateMatrix!$A:$DF,J81+10,FALSE),0)</f>
        <v>0</v>
      </c>
      <c r="W81" s="38">
        <f>IF(ISBLANK(K81)=FALSE,VLOOKUP($C$8&amp;"-"&amp;$BV81,RateMatrix!$A:$DF,K81+10,FALSE),0)</f>
        <v>0</v>
      </c>
      <c r="X81" s="38">
        <f t="shared" si="59"/>
        <v>0</v>
      </c>
      <c r="Y81" s="38">
        <f t="shared" si="31"/>
        <v>0</v>
      </c>
      <c r="Z81" s="38">
        <f t="shared" si="32"/>
        <v>0</v>
      </c>
      <c r="AA81" s="38">
        <f t="shared" si="33"/>
        <v>0</v>
      </c>
      <c r="AB81" s="38">
        <f t="shared" si="34"/>
        <v>0</v>
      </c>
      <c r="AC81" s="38">
        <f t="shared" si="35"/>
        <v>0</v>
      </c>
      <c r="AD81" s="38">
        <f t="shared" si="36"/>
        <v>0</v>
      </c>
      <c r="AE81" s="38">
        <f t="shared" si="37"/>
        <v>0</v>
      </c>
      <c r="AF81" s="38">
        <f t="shared" si="60"/>
        <v>0</v>
      </c>
      <c r="AG81" s="38">
        <f t="shared" si="38"/>
        <v>0</v>
      </c>
      <c r="AH81" s="38">
        <f t="shared" si="39"/>
        <v>0</v>
      </c>
      <c r="AI81" s="38">
        <f t="shared" si="40"/>
        <v>0</v>
      </c>
      <c r="AJ81" s="38">
        <f t="shared" si="41"/>
        <v>0</v>
      </c>
      <c r="AK81" s="38">
        <f t="shared" si="42"/>
        <v>0</v>
      </c>
      <c r="AL81" s="38">
        <f t="shared" si="43"/>
        <v>0</v>
      </c>
      <c r="AM81" s="38">
        <f t="shared" si="44"/>
        <v>0</v>
      </c>
      <c r="AN81" s="38">
        <f t="shared" si="45"/>
        <v>0</v>
      </c>
      <c r="AO81" s="38">
        <f t="shared" si="46"/>
        <v>0</v>
      </c>
      <c r="AP81" s="38">
        <f t="shared" si="47"/>
        <v>0</v>
      </c>
      <c r="AQ81" s="38">
        <f>IF(ISBLANK(D81)=FALSE,VLOOKUP($C$16,RateMatrix!A:DF,D81+10,FALSE),0)</f>
        <v>0</v>
      </c>
      <c r="AR81" s="38">
        <f>IFERROR(IF(ISBLANK(E81)=FALSE, VLOOKUP($C$16,RateMatrix!A:DF,E81+10,FALSE),0),0)</f>
        <v>0</v>
      </c>
      <c r="AS81" s="38">
        <f>IFERROR(IF(ISBLANK(F81)=FALSE, VLOOKUP($C$16,RateMatrix!A:DF,F81+10,FALSE),0),0)</f>
        <v>0</v>
      </c>
      <c r="AT81" s="38">
        <f>IF(ISBLANK(G81)=FALSE, VLOOKUP($C$16,RateMatrix!A:DF,G81+10,FALSE),0)</f>
        <v>0</v>
      </c>
      <c r="AU81" s="38">
        <f>IF(ISBLANK(H81)=FALSE, VLOOKUP($C$16,RateMatrix!$A:$DF,H81+10,FALSE),0)</f>
        <v>0</v>
      </c>
      <c r="AV81" s="38">
        <f>IF(ISBLANK(I81)=FALSE, VLOOKUP($C$16,RateMatrix!$A:$DF,I81+10,FALSE),0)</f>
        <v>0</v>
      </c>
      <c r="AW81" s="38">
        <f>IF(ISBLANK(J81)=FALSE, VLOOKUP($C$16,RateMatrix!$A:$DF,J81+10,FALSE),0)</f>
        <v>0</v>
      </c>
      <c r="AX81" s="38">
        <f>IF(ISBLANK(K81)=FALSE, VLOOKUP($C$16,RateMatrix!$A:$DF,K81+10,FALSE),0)</f>
        <v>0</v>
      </c>
      <c r="AY81" s="38">
        <f t="shared" si="61"/>
        <v>0</v>
      </c>
      <c r="AZ81" s="38">
        <f t="shared" si="62"/>
        <v>0</v>
      </c>
      <c r="BA81" s="38">
        <f t="shared" si="63"/>
        <v>0</v>
      </c>
      <c r="BB81" s="38">
        <f t="shared" si="64"/>
        <v>0</v>
      </c>
      <c r="BC81" s="38">
        <f t="shared" si="65"/>
        <v>0</v>
      </c>
      <c r="BD81" s="38">
        <f t="shared" si="66"/>
        <v>0</v>
      </c>
      <c r="BE81" s="38">
        <f t="shared" si="67"/>
        <v>0</v>
      </c>
      <c r="BF81" s="38">
        <f t="shared" si="68"/>
        <v>0</v>
      </c>
      <c r="BG81" s="38">
        <f t="shared" si="48"/>
        <v>0</v>
      </c>
      <c r="BH81" s="38">
        <f t="shared" si="49"/>
        <v>0</v>
      </c>
      <c r="BI81" s="38">
        <f t="shared" si="50"/>
        <v>0</v>
      </c>
      <c r="BJ81" s="38">
        <f t="shared" si="51"/>
        <v>0</v>
      </c>
      <c r="BK81" s="38">
        <f t="shared" si="52"/>
        <v>0</v>
      </c>
      <c r="BL81" s="38">
        <f t="shared" si="53"/>
        <v>0</v>
      </c>
      <c r="BM81" s="38">
        <f t="shared" si="54"/>
        <v>0</v>
      </c>
      <c r="BN81" s="38">
        <f t="shared" si="55"/>
        <v>0</v>
      </c>
      <c r="BO81" s="38">
        <f t="shared" si="69"/>
        <v>0</v>
      </c>
      <c r="BP81" s="38">
        <f>IF($C$13="Yes",IF(D81&gt;0,IFERROR(VLOOKUP(D81,HC4CC!$C:$G,$C$8+1,FALSE),0),0),0)</f>
        <v>0</v>
      </c>
      <c r="BQ81" s="38">
        <f t="shared" si="70"/>
        <v>0</v>
      </c>
      <c r="BR81" s="38">
        <f t="shared" si="71"/>
        <v>0</v>
      </c>
      <c r="BS81" s="18">
        <f t="shared" si="56"/>
        <v>0</v>
      </c>
      <c r="BT81" s="18">
        <f t="shared" si="57"/>
        <v>0</v>
      </c>
      <c r="BU81" s="18">
        <f t="shared" si="58"/>
        <v>0</v>
      </c>
      <c r="BV81" s="38" t="str">
        <f>IFERROR(VLOOKUP(B81,RateMatrix!D:E,2,FALSE),"")</f>
        <v/>
      </c>
      <c r="BW81" s="31"/>
      <c r="BX81" s="31"/>
      <c r="BY81" s="31"/>
    </row>
    <row r="82" spans="12:77" ht="13.5" customHeight="1" x14ac:dyDescent="0.35">
      <c r="L82" s="38">
        <f t="shared" si="27"/>
        <v>0</v>
      </c>
      <c r="M82" s="38">
        <f t="shared" si="28"/>
        <v>0</v>
      </c>
      <c r="N82" s="38">
        <f t="shared" si="29"/>
        <v>0</v>
      </c>
      <c r="O82" s="38">
        <f t="shared" si="30"/>
        <v>0</v>
      </c>
      <c r="P82" s="38">
        <f>IFERROR(VLOOKUP($C$8&amp;"-"&amp;BV82,RateMatrix!A:DF,D82+10,FALSE),0)</f>
        <v>0</v>
      </c>
      <c r="Q82" s="38">
        <f>IF(ISBLANK(E82)=FALSE, VLOOKUP($C$8&amp;"-"&amp;BV82,RateMatrix!A:DF,E82+10,FALSE),0)</f>
        <v>0</v>
      </c>
      <c r="R82" s="38">
        <f>IF(ISBLANK(F82)=FALSE,VLOOKUP($C$8&amp;"-"&amp;BV82,RateMatrix!A:DF,F82+10,FALSE),0)</f>
        <v>0</v>
      </c>
      <c r="S82" s="38">
        <f>IF(ISBLANK(G82)=FALSE,VLOOKUP($C$8&amp;"-"&amp;BV82,RateMatrix!A:DF,G82+10,FALSE),0)</f>
        <v>0</v>
      </c>
      <c r="T82" s="38">
        <f>IF(ISBLANK(H82)=FALSE,VLOOKUP($C$8&amp;"-"&amp;$BV82,RateMatrix!$A:$DF,H82+10,FALSE),0)</f>
        <v>0</v>
      </c>
      <c r="U82" s="38">
        <f>IF(ISBLANK(I82)=FALSE,VLOOKUP($C$8&amp;"-"&amp;$BV82,RateMatrix!$A:$DF,I82+10,FALSE),0)</f>
        <v>0</v>
      </c>
      <c r="V82" s="38">
        <f>IF(ISBLANK(J82)=FALSE,VLOOKUP($C$8&amp;"-"&amp;$BV82,RateMatrix!$A:$DF,J82+10,FALSE),0)</f>
        <v>0</v>
      </c>
      <c r="W82" s="38">
        <f>IF(ISBLANK(K82)=FALSE,VLOOKUP($C$8&amp;"-"&amp;$BV82,RateMatrix!$A:$DF,K82+10,FALSE),0)</f>
        <v>0</v>
      </c>
      <c r="X82" s="38">
        <f t="shared" si="59"/>
        <v>0</v>
      </c>
      <c r="Y82" s="38">
        <f t="shared" si="31"/>
        <v>0</v>
      </c>
      <c r="Z82" s="38">
        <f t="shared" si="32"/>
        <v>0</v>
      </c>
      <c r="AA82" s="38">
        <f t="shared" si="33"/>
        <v>0</v>
      </c>
      <c r="AB82" s="38">
        <f t="shared" si="34"/>
        <v>0</v>
      </c>
      <c r="AC82" s="38">
        <f t="shared" si="35"/>
        <v>0</v>
      </c>
      <c r="AD82" s="38">
        <f t="shared" si="36"/>
        <v>0</v>
      </c>
      <c r="AE82" s="38">
        <f t="shared" si="37"/>
        <v>0</v>
      </c>
      <c r="AF82" s="38">
        <f t="shared" si="60"/>
        <v>0</v>
      </c>
      <c r="AG82" s="38">
        <f t="shared" si="38"/>
        <v>0</v>
      </c>
      <c r="AH82" s="38">
        <f t="shared" si="39"/>
        <v>0</v>
      </c>
      <c r="AI82" s="38">
        <f t="shared" si="40"/>
        <v>0</v>
      </c>
      <c r="AJ82" s="38">
        <f t="shared" si="41"/>
        <v>0</v>
      </c>
      <c r="AK82" s="38">
        <f t="shared" si="42"/>
        <v>0</v>
      </c>
      <c r="AL82" s="38">
        <f t="shared" si="43"/>
        <v>0</v>
      </c>
      <c r="AM82" s="38">
        <f t="shared" si="44"/>
        <v>0</v>
      </c>
      <c r="AN82" s="38">
        <f t="shared" si="45"/>
        <v>0</v>
      </c>
      <c r="AO82" s="38">
        <f t="shared" si="46"/>
        <v>0</v>
      </c>
      <c r="AP82" s="38">
        <f t="shared" si="47"/>
        <v>0</v>
      </c>
      <c r="AQ82" s="38">
        <f>IF(ISBLANK(D82)=FALSE,VLOOKUP($C$16,RateMatrix!A:DF,D82+10,FALSE),0)</f>
        <v>0</v>
      </c>
      <c r="AR82" s="38">
        <f>IFERROR(IF(ISBLANK(E82)=FALSE, VLOOKUP($C$16,RateMatrix!A:DF,E82+10,FALSE),0),0)</f>
        <v>0</v>
      </c>
      <c r="AS82" s="38">
        <f>IFERROR(IF(ISBLANK(F82)=FALSE, VLOOKUP($C$16,RateMatrix!A:DF,F82+10,FALSE),0),0)</f>
        <v>0</v>
      </c>
      <c r="AT82" s="38">
        <f>IF(ISBLANK(G82)=FALSE, VLOOKUP($C$16,RateMatrix!A:DF,G82+10,FALSE),0)</f>
        <v>0</v>
      </c>
      <c r="AU82" s="38">
        <f>IF(ISBLANK(H82)=FALSE, VLOOKUP($C$16,RateMatrix!$A:$DF,H82+10,FALSE),0)</f>
        <v>0</v>
      </c>
      <c r="AV82" s="38">
        <f>IF(ISBLANK(I82)=FALSE, VLOOKUP($C$16,RateMatrix!$A:$DF,I82+10,FALSE),0)</f>
        <v>0</v>
      </c>
      <c r="AW82" s="38">
        <f>IF(ISBLANK(J82)=FALSE, VLOOKUP($C$16,RateMatrix!$A:$DF,J82+10,FALSE),0)</f>
        <v>0</v>
      </c>
      <c r="AX82" s="38">
        <f>IF(ISBLANK(K82)=FALSE, VLOOKUP($C$16,RateMatrix!$A:$DF,K82+10,FALSE),0)</f>
        <v>0</v>
      </c>
      <c r="AY82" s="38">
        <f t="shared" si="61"/>
        <v>0</v>
      </c>
      <c r="AZ82" s="38">
        <f t="shared" si="62"/>
        <v>0</v>
      </c>
      <c r="BA82" s="38">
        <f t="shared" si="63"/>
        <v>0</v>
      </c>
      <c r="BB82" s="38">
        <f t="shared" si="64"/>
        <v>0</v>
      </c>
      <c r="BC82" s="38">
        <f t="shared" si="65"/>
        <v>0</v>
      </c>
      <c r="BD82" s="38">
        <f t="shared" si="66"/>
        <v>0</v>
      </c>
      <c r="BE82" s="38">
        <f t="shared" si="67"/>
        <v>0</v>
      </c>
      <c r="BF82" s="38">
        <f t="shared" si="68"/>
        <v>0</v>
      </c>
      <c r="BG82" s="38">
        <f t="shared" si="48"/>
        <v>0</v>
      </c>
      <c r="BH82" s="38">
        <f t="shared" si="49"/>
        <v>0</v>
      </c>
      <c r="BI82" s="38">
        <f t="shared" si="50"/>
        <v>0</v>
      </c>
      <c r="BJ82" s="38">
        <f t="shared" si="51"/>
        <v>0</v>
      </c>
      <c r="BK82" s="38">
        <f t="shared" si="52"/>
        <v>0</v>
      </c>
      <c r="BL82" s="38">
        <f t="shared" si="53"/>
        <v>0</v>
      </c>
      <c r="BM82" s="38">
        <f t="shared" si="54"/>
        <v>0</v>
      </c>
      <c r="BN82" s="38">
        <f t="shared" si="55"/>
        <v>0</v>
      </c>
      <c r="BO82" s="38">
        <f t="shared" si="69"/>
        <v>0</v>
      </c>
      <c r="BP82" s="38">
        <f>IF($C$13="Yes",IF(D82&gt;0,IFERROR(VLOOKUP(D82,HC4CC!$C:$G,$C$8+1,FALSE),0),0),0)</f>
        <v>0</v>
      </c>
      <c r="BQ82" s="38">
        <f t="shared" si="70"/>
        <v>0</v>
      </c>
      <c r="BR82" s="38">
        <f t="shared" si="71"/>
        <v>0</v>
      </c>
      <c r="BS82" s="18">
        <f t="shared" si="56"/>
        <v>0</v>
      </c>
      <c r="BT82" s="18">
        <f t="shared" si="57"/>
        <v>0</v>
      </c>
      <c r="BU82" s="18">
        <f t="shared" si="58"/>
        <v>0</v>
      </c>
      <c r="BV82" s="38" t="str">
        <f>IFERROR(VLOOKUP(B82,RateMatrix!D:E,2,FALSE),"")</f>
        <v/>
      </c>
      <c r="BW82" s="31"/>
      <c r="BX82" s="31"/>
      <c r="BY82" s="31"/>
    </row>
    <row r="83" spans="12:77" ht="13.5" customHeight="1" x14ac:dyDescent="0.35">
      <c r="L83" s="38">
        <f t="shared" si="27"/>
        <v>0</v>
      </c>
      <c r="M83" s="38">
        <f t="shared" si="28"/>
        <v>0</v>
      </c>
      <c r="N83" s="38">
        <f t="shared" si="29"/>
        <v>0</v>
      </c>
      <c r="O83" s="38">
        <f t="shared" si="30"/>
        <v>0</v>
      </c>
      <c r="P83" s="38">
        <f>IFERROR(VLOOKUP($C$8&amp;"-"&amp;BV83,RateMatrix!A:DF,D83+10,FALSE),0)</f>
        <v>0</v>
      </c>
      <c r="Q83" s="38">
        <f>IF(ISBLANK(E83)=FALSE, VLOOKUP($C$8&amp;"-"&amp;BV83,RateMatrix!A:DF,E83+10,FALSE),0)</f>
        <v>0</v>
      </c>
      <c r="R83" s="38">
        <f>IF(ISBLANK(F83)=FALSE,VLOOKUP($C$8&amp;"-"&amp;BV83,RateMatrix!A:DF,F83+10,FALSE),0)</f>
        <v>0</v>
      </c>
      <c r="S83" s="38">
        <f>IF(ISBLANK(G83)=FALSE,VLOOKUP($C$8&amp;"-"&amp;BV83,RateMatrix!A:DF,G83+10,FALSE),0)</f>
        <v>0</v>
      </c>
      <c r="T83" s="38">
        <f>IF(ISBLANK(H83)=FALSE,VLOOKUP($C$8&amp;"-"&amp;$BV83,RateMatrix!$A:$DF,H83+10,FALSE),0)</f>
        <v>0</v>
      </c>
      <c r="U83" s="38">
        <f>IF(ISBLANK(I83)=FALSE,VLOOKUP($C$8&amp;"-"&amp;$BV83,RateMatrix!$A:$DF,I83+10,FALSE),0)</f>
        <v>0</v>
      </c>
      <c r="V83" s="38">
        <f>IF(ISBLANK(J83)=FALSE,VLOOKUP($C$8&amp;"-"&amp;$BV83,RateMatrix!$A:$DF,J83+10,FALSE),0)</f>
        <v>0</v>
      </c>
      <c r="W83" s="38">
        <f>IF(ISBLANK(K83)=FALSE,VLOOKUP($C$8&amp;"-"&amp;$BV83,RateMatrix!$A:$DF,K83+10,FALSE),0)</f>
        <v>0</v>
      </c>
      <c r="X83" s="38">
        <f t="shared" si="59"/>
        <v>0</v>
      </c>
      <c r="Y83" s="38">
        <f t="shared" si="31"/>
        <v>0</v>
      </c>
      <c r="Z83" s="38">
        <f t="shared" si="32"/>
        <v>0</v>
      </c>
      <c r="AA83" s="38">
        <f t="shared" si="33"/>
        <v>0</v>
      </c>
      <c r="AB83" s="38">
        <f t="shared" si="34"/>
        <v>0</v>
      </c>
      <c r="AC83" s="38">
        <f t="shared" si="35"/>
        <v>0</v>
      </c>
      <c r="AD83" s="38">
        <f t="shared" si="36"/>
        <v>0</v>
      </c>
      <c r="AE83" s="38">
        <f t="shared" si="37"/>
        <v>0</v>
      </c>
      <c r="AF83" s="38">
        <f t="shared" si="60"/>
        <v>0</v>
      </c>
      <c r="AG83" s="38">
        <f t="shared" si="38"/>
        <v>0</v>
      </c>
      <c r="AH83" s="38">
        <f t="shared" si="39"/>
        <v>0</v>
      </c>
      <c r="AI83" s="38">
        <f t="shared" si="40"/>
        <v>0</v>
      </c>
      <c r="AJ83" s="38">
        <f t="shared" si="41"/>
        <v>0</v>
      </c>
      <c r="AK83" s="38">
        <f t="shared" si="42"/>
        <v>0</v>
      </c>
      <c r="AL83" s="38">
        <f t="shared" si="43"/>
        <v>0</v>
      </c>
      <c r="AM83" s="38">
        <f t="shared" si="44"/>
        <v>0</v>
      </c>
      <c r="AN83" s="38">
        <f t="shared" si="45"/>
        <v>0</v>
      </c>
      <c r="AO83" s="38">
        <f t="shared" si="46"/>
        <v>0</v>
      </c>
      <c r="AP83" s="38">
        <f t="shared" si="47"/>
        <v>0</v>
      </c>
      <c r="AQ83" s="38">
        <f>IF(ISBLANK(D83)=FALSE,VLOOKUP($C$16,RateMatrix!A:DF,D83+10,FALSE),0)</f>
        <v>0</v>
      </c>
      <c r="AR83" s="38">
        <f>IFERROR(IF(ISBLANK(E83)=FALSE, VLOOKUP($C$16,RateMatrix!A:DF,E83+10,FALSE),0),0)</f>
        <v>0</v>
      </c>
      <c r="AS83" s="38">
        <f>IFERROR(IF(ISBLANK(F83)=FALSE, VLOOKUP($C$16,RateMatrix!A:DF,F83+10,FALSE),0),0)</f>
        <v>0</v>
      </c>
      <c r="AT83" s="38">
        <f>IF(ISBLANK(G83)=FALSE, VLOOKUP($C$16,RateMatrix!A:DF,G83+10,FALSE),0)</f>
        <v>0</v>
      </c>
      <c r="AU83" s="38">
        <f>IF(ISBLANK(H83)=FALSE, VLOOKUP($C$16,RateMatrix!$A:$DF,H83+10,FALSE),0)</f>
        <v>0</v>
      </c>
      <c r="AV83" s="38">
        <f>IF(ISBLANK(I83)=FALSE, VLOOKUP($C$16,RateMatrix!$A:$DF,I83+10,FALSE),0)</f>
        <v>0</v>
      </c>
      <c r="AW83" s="38">
        <f>IF(ISBLANK(J83)=FALSE, VLOOKUP($C$16,RateMatrix!$A:$DF,J83+10,FALSE),0)</f>
        <v>0</v>
      </c>
      <c r="AX83" s="38">
        <f>IF(ISBLANK(K83)=FALSE, VLOOKUP($C$16,RateMatrix!$A:$DF,K83+10,FALSE),0)</f>
        <v>0</v>
      </c>
      <c r="AY83" s="38">
        <f t="shared" si="61"/>
        <v>0</v>
      </c>
      <c r="AZ83" s="38">
        <f t="shared" si="62"/>
        <v>0</v>
      </c>
      <c r="BA83" s="38">
        <f t="shared" si="63"/>
        <v>0</v>
      </c>
      <c r="BB83" s="38">
        <f t="shared" si="64"/>
        <v>0</v>
      </c>
      <c r="BC83" s="38">
        <f t="shared" si="65"/>
        <v>0</v>
      </c>
      <c r="BD83" s="38">
        <f t="shared" si="66"/>
        <v>0</v>
      </c>
      <c r="BE83" s="38">
        <f t="shared" si="67"/>
        <v>0</v>
      </c>
      <c r="BF83" s="38">
        <f t="shared" si="68"/>
        <v>0</v>
      </c>
      <c r="BG83" s="38">
        <f t="shared" si="48"/>
        <v>0</v>
      </c>
      <c r="BH83" s="38">
        <f t="shared" si="49"/>
        <v>0</v>
      </c>
      <c r="BI83" s="38">
        <f t="shared" si="50"/>
        <v>0</v>
      </c>
      <c r="BJ83" s="38">
        <f t="shared" si="51"/>
        <v>0</v>
      </c>
      <c r="BK83" s="38">
        <f t="shared" si="52"/>
        <v>0</v>
      </c>
      <c r="BL83" s="38">
        <f t="shared" si="53"/>
        <v>0</v>
      </c>
      <c r="BM83" s="38">
        <f t="shared" si="54"/>
        <v>0</v>
      </c>
      <c r="BN83" s="38">
        <f t="shared" si="55"/>
        <v>0</v>
      </c>
      <c r="BO83" s="38">
        <f t="shared" si="69"/>
        <v>0</v>
      </c>
      <c r="BP83" s="38">
        <f>IF($C$13="Yes",IF(D83&gt;0,IFERROR(VLOOKUP(D83,HC4CC!$C:$G,$C$8+1,FALSE),0),0),0)</f>
        <v>0</v>
      </c>
      <c r="BQ83" s="38">
        <f t="shared" si="70"/>
        <v>0</v>
      </c>
      <c r="BR83" s="38">
        <f t="shared" si="71"/>
        <v>0</v>
      </c>
      <c r="BS83" s="18">
        <f t="shared" si="56"/>
        <v>0</v>
      </c>
      <c r="BT83" s="18">
        <f t="shared" si="57"/>
        <v>0</v>
      </c>
      <c r="BU83" s="18">
        <f t="shared" si="58"/>
        <v>0</v>
      </c>
      <c r="BV83" s="38" t="str">
        <f>IFERROR(VLOOKUP(B83,RateMatrix!D:E,2,FALSE),"")</f>
        <v/>
      </c>
      <c r="BW83" s="31"/>
      <c r="BX83" s="31"/>
      <c r="BY83" s="31"/>
    </row>
    <row r="84" spans="12:77" ht="13.5" customHeight="1" x14ac:dyDescent="0.35">
      <c r="L84" s="38">
        <f t="shared" si="27"/>
        <v>0</v>
      </c>
      <c r="M84" s="38">
        <f t="shared" si="28"/>
        <v>0</v>
      </c>
      <c r="N84" s="38">
        <f t="shared" si="29"/>
        <v>0</v>
      </c>
      <c r="O84" s="38">
        <f t="shared" si="30"/>
        <v>0</v>
      </c>
      <c r="P84" s="38">
        <f>IFERROR(VLOOKUP($C$8&amp;"-"&amp;BV84,RateMatrix!A:DF,D84+10,FALSE),0)</f>
        <v>0</v>
      </c>
      <c r="Q84" s="38">
        <f>IF(ISBLANK(E84)=FALSE, VLOOKUP($C$8&amp;"-"&amp;BV84,RateMatrix!A:DF,E84+10,FALSE),0)</f>
        <v>0</v>
      </c>
      <c r="R84" s="38">
        <f>IF(ISBLANK(F84)=FALSE,VLOOKUP($C$8&amp;"-"&amp;BV84,RateMatrix!A:DF,F84+10,FALSE),0)</f>
        <v>0</v>
      </c>
      <c r="S84" s="38">
        <f>IF(ISBLANK(G84)=FALSE,VLOOKUP($C$8&amp;"-"&amp;BV84,RateMatrix!A:DF,G84+10,FALSE),0)</f>
        <v>0</v>
      </c>
      <c r="T84" s="38">
        <f>IF(ISBLANK(H84)=FALSE,VLOOKUP($C$8&amp;"-"&amp;$BV84,RateMatrix!$A:$DF,H84+10,FALSE),0)</f>
        <v>0</v>
      </c>
      <c r="U84" s="38">
        <f>IF(ISBLANK(I84)=FALSE,VLOOKUP($C$8&amp;"-"&amp;$BV84,RateMatrix!$A:$DF,I84+10,FALSE),0)</f>
        <v>0</v>
      </c>
      <c r="V84" s="38">
        <f>IF(ISBLANK(J84)=FALSE,VLOOKUP($C$8&amp;"-"&amp;$BV84,RateMatrix!$A:$DF,J84+10,FALSE),0)</f>
        <v>0</v>
      </c>
      <c r="W84" s="38">
        <f>IF(ISBLANK(K84)=FALSE,VLOOKUP($C$8&amp;"-"&amp;$BV84,RateMatrix!$A:$DF,K84+10,FALSE),0)</f>
        <v>0</v>
      </c>
      <c r="X84" s="38">
        <f t="shared" si="59"/>
        <v>0</v>
      </c>
      <c r="Y84" s="38">
        <f t="shared" si="31"/>
        <v>0</v>
      </c>
      <c r="Z84" s="38">
        <f t="shared" si="32"/>
        <v>0</v>
      </c>
      <c r="AA84" s="38">
        <f t="shared" si="33"/>
        <v>0</v>
      </c>
      <c r="AB84" s="38">
        <f t="shared" si="34"/>
        <v>0</v>
      </c>
      <c r="AC84" s="38">
        <f t="shared" si="35"/>
        <v>0</v>
      </c>
      <c r="AD84" s="38">
        <f t="shared" si="36"/>
        <v>0</v>
      </c>
      <c r="AE84" s="38">
        <f t="shared" si="37"/>
        <v>0</v>
      </c>
      <c r="AF84" s="38">
        <f t="shared" si="60"/>
        <v>0</v>
      </c>
      <c r="AG84" s="38">
        <f t="shared" si="38"/>
        <v>0</v>
      </c>
      <c r="AH84" s="38">
        <f t="shared" si="39"/>
        <v>0</v>
      </c>
      <c r="AI84" s="38">
        <f t="shared" si="40"/>
        <v>0</v>
      </c>
      <c r="AJ84" s="38">
        <f t="shared" si="41"/>
        <v>0</v>
      </c>
      <c r="AK84" s="38">
        <f t="shared" si="42"/>
        <v>0</v>
      </c>
      <c r="AL84" s="38">
        <f t="shared" si="43"/>
        <v>0</v>
      </c>
      <c r="AM84" s="38">
        <f t="shared" si="44"/>
        <v>0</v>
      </c>
      <c r="AN84" s="38">
        <f t="shared" si="45"/>
        <v>0</v>
      </c>
      <c r="AO84" s="38">
        <f t="shared" si="46"/>
        <v>0</v>
      </c>
      <c r="AP84" s="38">
        <f t="shared" si="47"/>
        <v>0</v>
      </c>
      <c r="AQ84" s="38">
        <f>IF(ISBLANK(D84)=FALSE,VLOOKUP($C$16,RateMatrix!A:DF,D84+10,FALSE),0)</f>
        <v>0</v>
      </c>
      <c r="AR84" s="38">
        <f>IFERROR(IF(ISBLANK(E84)=FALSE, VLOOKUP($C$16,RateMatrix!A:DF,E84+10,FALSE),0),0)</f>
        <v>0</v>
      </c>
      <c r="AS84" s="38">
        <f>IFERROR(IF(ISBLANK(F84)=FALSE, VLOOKUP($C$16,RateMatrix!A:DF,F84+10,FALSE),0),0)</f>
        <v>0</v>
      </c>
      <c r="AT84" s="38">
        <f>IF(ISBLANK(G84)=FALSE, VLOOKUP($C$16,RateMatrix!A:DF,G84+10,FALSE),0)</f>
        <v>0</v>
      </c>
      <c r="AU84" s="38">
        <f>IF(ISBLANK(H84)=FALSE, VLOOKUP($C$16,RateMatrix!$A:$DF,H84+10,FALSE),0)</f>
        <v>0</v>
      </c>
      <c r="AV84" s="38">
        <f>IF(ISBLANK(I84)=FALSE, VLOOKUP($C$16,RateMatrix!$A:$DF,I84+10,FALSE),0)</f>
        <v>0</v>
      </c>
      <c r="AW84" s="38">
        <f>IF(ISBLANK(J84)=FALSE, VLOOKUP($C$16,RateMatrix!$A:$DF,J84+10,FALSE),0)</f>
        <v>0</v>
      </c>
      <c r="AX84" s="38">
        <f>IF(ISBLANK(K84)=FALSE, VLOOKUP($C$16,RateMatrix!$A:$DF,K84+10,FALSE),0)</f>
        <v>0</v>
      </c>
      <c r="AY84" s="38">
        <f t="shared" si="61"/>
        <v>0</v>
      </c>
      <c r="AZ84" s="38">
        <f t="shared" si="62"/>
        <v>0</v>
      </c>
      <c r="BA84" s="38">
        <f t="shared" si="63"/>
        <v>0</v>
      </c>
      <c r="BB84" s="38">
        <f t="shared" si="64"/>
        <v>0</v>
      </c>
      <c r="BC84" s="38">
        <f t="shared" si="65"/>
        <v>0</v>
      </c>
      <c r="BD84" s="38">
        <f t="shared" si="66"/>
        <v>0</v>
      </c>
      <c r="BE84" s="38">
        <f t="shared" si="67"/>
        <v>0</v>
      </c>
      <c r="BF84" s="38">
        <f t="shared" si="68"/>
        <v>0</v>
      </c>
      <c r="BG84" s="38">
        <f t="shared" si="48"/>
        <v>0</v>
      </c>
      <c r="BH84" s="38">
        <f t="shared" si="49"/>
        <v>0</v>
      </c>
      <c r="BI84" s="38">
        <f t="shared" si="50"/>
        <v>0</v>
      </c>
      <c r="BJ84" s="38">
        <f t="shared" si="51"/>
        <v>0</v>
      </c>
      <c r="BK84" s="38">
        <f t="shared" si="52"/>
        <v>0</v>
      </c>
      <c r="BL84" s="38">
        <f t="shared" si="53"/>
        <v>0</v>
      </c>
      <c r="BM84" s="38">
        <f t="shared" si="54"/>
        <v>0</v>
      </c>
      <c r="BN84" s="38">
        <f t="shared" si="55"/>
        <v>0</v>
      </c>
      <c r="BO84" s="38">
        <f t="shared" si="69"/>
        <v>0</v>
      </c>
      <c r="BP84" s="38">
        <f>IF($C$13="Yes",IF(D84&gt;0,IFERROR(VLOOKUP(D84,HC4CC!$C:$G,$C$8+1,FALSE),0),0),0)</f>
        <v>0</v>
      </c>
      <c r="BQ84" s="38">
        <f t="shared" si="70"/>
        <v>0</v>
      </c>
      <c r="BR84" s="38">
        <f t="shared" si="71"/>
        <v>0</v>
      </c>
      <c r="BS84" s="18">
        <f t="shared" si="56"/>
        <v>0</v>
      </c>
      <c r="BT84" s="18">
        <f t="shared" si="57"/>
        <v>0</v>
      </c>
      <c r="BU84" s="18">
        <f t="shared" si="58"/>
        <v>0</v>
      </c>
      <c r="BV84" s="38" t="str">
        <f>IFERROR(VLOOKUP(B84,RateMatrix!D:E,2,FALSE),"")</f>
        <v/>
      </c>
      <c r="BW84" s="31"/>
      <c r="BX84" s="31"/>
      <c r="BY84" s="31"/>
    </row>
    <row r="85" spans="12:77" ht="13.5" customHeight="1" x14ac:dyDescent="0.35">
      <c r="L85" s="38">
        <f t="shared" si="27"/>
        <v>0</v>
      </c>
      <c r="M85" s="38">
        <f t="shared" si="28"/>
        <v>0</v>
      </c>
      <c r="N85" s="38">
        <f t="shared" si="29"/>
        <v>0</v>
      </c>
      <c r="O85" s="38">
        <f t="shared" si="30"/>
        <v>0</v>
      </c>
      <c r="P85" s="38">
        <f>IFERROR(VLOOKUP($C$8&amp;"-"&amp;BV85,RateMatrix!A:DF,D85+10,FALSE),0)</f>
        <v>0</v>
      </c>
      <c r="Q85" s="38">
        <f>IF(ISBLANK(E85)=FALSE, VLOOKUP($C$8&amp;"-"&amp;BV85,RateMatrix!A:DF,E85+10,FALSE),0)</f>
        <v>0</v>
      </c>
      <c r="R85" s="38">
        <f>IF(ISBLANK(F85)=FALSE,VLOOKUP($C$8&amp;"-"&amp;BV85,RateMatrix!A:DF,F85+10,FALSE),0)</f>
        <v>0</v>
      </c>
      <c r="S85" s="38">
        <f>IF(ISBLANK(G85)=FALSE,VLOOKUP($C$8&amp;"-"&amp;BV85,RateMatrix!A:DF,G85+10,FALSE),0)</f>
        <v>0</v>
      </c>
      <c r="T85" s="38">
        <f>IF(ISBLANK(H85)=FALSE,VLOOKUP($C$8&amp;"-"&amp;$BV85,RateMatrix!$A:$DF,H85+10,FALSE),0)</f>
        <v>0</v>
      </c>
      <c r="U85" s="38">
        <f>IF(ISBLANK(I85)=FALSE,VLOOKUP($C$8&amp;"-"&amp;$BV85,RateMatrix!$A:$DF,I85+10,FALSE),0)</f>
        <v>0</v>
      </c>
      <c r="V85" s="38">
        <f>IF(ISBLANK(J85)=FALSE,VLOOKUP($C$8&amp;"-"&amp;$BV85,RateMatrix!$A:$DF,J85+10,FALSE),0)</f>
        <v>0</v>
      </c>
      <c r="W85" s="38">
        <f>IF(ISBLANK(K85)=FALSE,VLOOKUP($C$8&amp;"-"&amp;$BV85,RateMatrix!$A:$DF,K85+10,FALSE),0)</f>
        <v>0</v>
      </c>
      <c r="X85" s="38">
        <f t="shared" si="59"/>
        <v>0</v>
      </c>
      <c r="Y85" s="38">
        <f t="shared" si="31"/>
        <v>0</v>
      </c>
      <c r="Z85" s="38">
        <f t="shared" si="32"/>
        <v>0</v>
      </c>
      <c r="AA85" s="38">
        <f t="shared" si="33"/>
        <v>0</v>
      </c>
      <c r="AB85" s="38">
        <f t="shared" si="34"/>
        <v>0</v>
      </c>
      <c r="AC85" s="38">
        <f t="shared" si="35"/>
        <v>0</v>
      </c>
      <c r="AD85" s="38">
        <f t="shared" si="36"/>
        <v>0</v>
      </c>
      <c r="AE85" s="38">
        <f t="shared" si="37"/>
        <v>0</v>
      </c>
      <c r="AF85" s="38">
        <f t="shared" si="60"/>
        <v>0</v>
      </c>
      <c r="AG85" s="38">
        <f t="shared" si="38"/>
        <v>0</v>
      </c>
      <c r="AH85" s="38">
        <f t="shared" si="39"/>
        <v>0</v>
      </c>
      <c r="AI85" s="38">
        <f t="shared" si="40"/>
        <v>0</v>
      </c>
      <c r="AJ85" s="38">
        <f t="shared" si="41"/>
        <v>0</v>
      </c>
      <c r="AK85" s="38">
        <f t="shared" si="42"/>
        <v>0</v>
      </c>
      <c r="AL85" s="38">
        <f t="shared" si="43"/>
        <v>0</v>
      </c>
      <c r="AM85" s="38">
        <f t="shared" si="44"/>
        <v>0</v>
      </c>
      <c r="AN85" s="38">
        <f t="shared" si="45"/>
        <v>0</v>
      </c>
      <c r="AO85" s="38">
        <f t="shared" si="46"/>
        <v>0</v>
      </c>
      <c r="AP85" s="38">
        <f t="shared" si="47"/>
        <v>0</v>
      </c>
      <c r="AQ85" s="38">
        <f>IF(ISBLANK(D85)=FALSE,VLOOKUP($C$16,RateMatrix!A:DF,D85+10,FALSE),0)</f>
        <v>0</v>
      </c>
      <c r="AR85" s="38">
        <f>IFERROR(IF(ISBLANK(E85)=FALSE, VLOOKUP($C$16,RateMatrix!A:DF,E85+10,FALSE),0),0)</f>
        <v>0</v>
      </c>
      <c r="AS85" s="38">
        <f>IFERROR(IF(ISBLANK(F85)=FALSE, VLOOKUP($C$16,RateMatrix!A:DF,F85+10,FALSE),0),0)</f>
        <v>0</v>
      </c>
      <c r="AT85" s="38">
        <f>IF(ISBLANK(G85)=FALSE, VLOOKUP($C$16,RateMatrix!A:DF,G85+10,FALSE),0)</f>
        <v>0</v>
      </c>
      <c r="AU85" s="38">
        <f>IF(ISBLANK(H85)=FALSE, VLOOKUP($C$16,RateMatrix!$A:$DF,H85+10,FALSE),0)</f>
        <v>0</v>
      </c>
      <c r="AV85" s="38">
        <f>IF(ISBLANK(I85)=FALSE, VLOOKUP($C$16,RateMatrix!$A:$DF,I85+10,FALSE),0)</f>
        <v>0</v>
      </c>
      <c r="AW85" s="38">
        <f>IF(ISBLANK(J85)=FALSE, VLOOKUP($C$16,RateMatrix!$A:$DF,J85+10,FALSE),0)</f>
        <v>0</v>
      </c>
      <c r="AX85" s="38">
        <f>IF(ISBLANK(K85)=FALSE, VLOOKUP($C$16,RateMatrix!$A:$DF,K85+10,FALSE),0)</f>
        <v>0</v>
      </c>
      <c r="AY85" s="38">
        <f t="shared" si="61"/>
        <v>0</v>
      </c>
      <c r="AZ85" s="38">
        <f t="shared" si="62"/>
        <v>0</v>
      </c>
      <c r="BA85" s="38">
        <f t="shared" si="63"/>
        <v>0</v>
      </c>
      <c r="BB85" s="38">
        <f t="shared" si="64"/>
        <v>0</v>
      </c>
      <c r="BC85" s="38">
        <f t="shared" si="65"/>
        <v>0</v>
      </c>
      <c r="BD85" s="38">
        <f t="shared" si="66"/>
        <v>0</v>
      </c>
      <c r="BE85" s="38">
        <f t="shared" si="67"/>
        <v>0</v>
      </c>
      <c r="BF85" s="38">
        <f t="shared" si="68"/>
        <v>0</v>
      </c>
      <c r="BG85" s="38">
        <f t="shared" si="48"/>
        <v>0</v>
      </c>
      <c r="BH85" s="38">
        <f t="shared" si="49"/>
        <v>0</v>
      </c>
      <c r="BI85" s="38">
        <f t="shared" si="50"/>
        <v>0</v>
      </c>
      <c r="BJ85" s="38">
        <f t="shared" si="51"/>
        <v>0</v>
      </c>
      <c r="BK85" s="38">
        <f t="shared" si="52"/>
        <v>0</v>
      </c>
      <c r="BL85" s="38">
        <f t="shared" si="53"/>
        <v>0</v>
      </c>
      <c r="BM85" s="38">
        <f t="shared" si="54"/>
        <v>0</v>
      </c>
      <c r="BN85" s="38">
        <f t="shared" si="55"/>
        <v>0</v>
      </c>
      <c r="BO85" s="38">
        <f t="shared" si="69"/>
        <v>0</v>
      </c>
      <c r="BP85" s="38">
        <f>IF($C$13="Yes",IF(D85&gt;0,IFERROR(VLOOKUP(D85,HC4CC!$C:$G,$C$8+1,FALSE),0),0),0)</f>
        <v>0</v>
      </c>
      <c r="BQ85" s="38">
        <f t="shared" si="70"/>
        <v>0</v>
      </c>
      <c r="BR85" s="38">
        <f t="shared" si="71"/>
        <v>0</v>
      </c>
      <c r="BS85" s="18">
        <f t="shared" si="56"/>
        <v>0</v>
      </c>
      <c r="BT85" s="18">
        <f t="shared" si="57"/>
        <v>0</v>
      </c>
      <c r="BU85" s="18">
        <f t="shared" si="58"/>
        <v>0</v>
      </c>
      <c r="BV85" s="38" t="str">
        <f>IFERROR(VLOOKUP(B85,RateMatrix!D:E,2,FALSE),"")</f>
        <v/>
      </c>
      <c r="BW85" s="31"/>
      <c r="BX85" s="31"/>
      <c r="BY85" s="31"/>
    </row>
    <row r="86" spans="12:77" ht="13.5" customHeight="1" x14ac:dyDescent="0.35">
      <c r="L86" s="38">
        <f t="shared" si="27"/>
        <v>0</v>
      </c>
      <c r="M86" s="38">
        <f t="shared" si="28"/>
        <v>0</v>
      </c>
      <c r="N86" s="38">
        <f t="shared" si="29"/>
        <v>0</v>
      </c>
      <c r="O86" s="38">
        <f t="shared" si="30"/>
        <v>0</v>
      </c>
      <c r="P86" s="38">
        <f>IFERROR(VLOOKUP($C$8&amp;"-"&amp;BV86,RateMatrix!A:DF,D86+10,FALSE),0)</f>
        <v>0</v>
      </c>
      <c r="Q86" s="38">
        <f>IF(ISBLANK(E86)=FALSE, VLOOKUP($C$8&amp;"-"&amp;BV86,RateMatrix!A:DF,E86+10,FALSE),0)</f>
        <v>0</v>
      </c>
      <c r="R86" s="38">
        <f>IF(ISBLANK(F86)=FALSE,VLOOKUP($C$8&amp;"-"&amp;BV86,RateMatrix!A:DF,F86+10,FALSE),0)</f>
        <v>0</v>
      </c>
      <c r="S86" s="38">
        <f>IF(ISBLANK(G86)=FALSE,VLOOKUP($C$8&amp;"-"&amp;BV86,RateMatrix!A:DF,G86+10,FALSE),0)</f>
        <v>0</v>
      </c>
      <c r="T86" s="38">
        <f>IF(ISBLANK(H86)=FALSE,VLOOKUP($C$8&amp;"-"&amp;$BV86,RateMatrix!$A:$DF,H86+10,FALSE),0)</f>
        <v>0</v>
      </c>
      <c r="U86" s="38">
        <f>IF(ISBLANK(I86)=FALSE,VLOOKUP($C$8&amp;"-"&amp;$BV86,RateMatrix!$A:$DF,I86+10,FALSE),0)</f>
        <v>0</v>
      </c>
      <c r="V86" s="38">
        <f>IF(ISBLANK(J86)=FALSE,VLOOKUP($C$8&amp;"-"&amp;$BV86,RateMatrix!$A:$DF,J86+10,FALSE),0)</f>
        <v>0</v>
      </c>
      <c r="W86" s="38">
        <f>IF(ISBLANK(K86)=FALSE,VLOOKUP($C$8&amp;"-"&amp;$BV86,RateMatrix!$A:$DF,K86+10,FALSE),0)</f>
        <v>0</v>
      </c>
      <c r="X86" s="38">
        <f t="shared" si="59"/>
        <v>0</v>
      </c>
      <c r="Y86" s="38">
        <f t="shared" si="31"/>
        <v>0</v>
      </c>
      <c r="Z86" s="38">
        <f t="shared" si="32"/>
        <v>0</v>
      </c>
      <c r="AA86" s="38">
        <f t="shared" si="33"/>
        <v>0</v>
      </c>
      <c r="AB86" s="38">
        <f t="shared" si="34"/>
        <v>0</v>
      </c>
      <c r="AC86" s="38">
        <f t="shared" si="35"/>
        <v>0</v>
      </c>
      <c r="AD86" s="38">
        <f t="shared" si="36"/>
        <v>0</v>
      </c>
      <c r="AE86" s="38">
        <f t="shared" si="37"/>
        <v>0</v>
      </c>
      <c r="AF86" s="38">
        <f t="shared" si="60"/>
        <v>0</v>
      </c>
      <c r="AG86" s="38">
        <f t="shared" si="38"/>
        <v>0</v>
      </c>
      <c r="AH86" s="38">
        <f t="shared" si="39"/>
        <v>0</v>
      </c>
      <c r="AI86" s="38">
        <f t="shared" si="40"/>
        <v>0</v>
      </c>
      <c r="AJ86" s="38">
        <f t="shared" si="41"/>
        <v>0</v>
      </c>
      <c r="AK86" s="38">
        <f t="shared" si="42"/>
        <v>0</v>
      </c>
      <c r="AL86" s="38">
        <f t="shared" si="43"/>
        <v>0</v>
      </c>
      <c r="AM86" s="38">
        <f t="shared" si="44"/>
        <v>0</v>
      </c>
      <c r="AN86" s="38">
        <f t="shared" si="45"/>
        <v>0</v>
      </c>
      <c r="AO86" s="38">
        <f t="shared" si="46"/>
        <v>0</v>
      </c>
      <c r="AP86" s="38">
        <f t="shared" si="47"/>
        <v>0</v>
      </c>
      <c r="AQ86" s="38">
        <f>IF(ISBLANK(D86)=FALSE,VLOOKUP($C$16,RateMatrix!A:DF,D86+10,FALSE),0)</f>
        <v>0</v>
      </c>
      <c r="AR86" s="38">
        <f>IFERROR(IF(ISBLANK(E86)=FALSE, VLOOKUP($C$16,RateMatrix!A:DF,E86+10,FALSE),0),0)</f>
        <v>0</v>
      </c>
      <c r="AS86" s="38">
        <f>IFERROR(IF(ISBLANK(F86)=FALSE, VLOOKUP($C$16,RateMatrix!A:DF,F86+10,FALSE),0),0)</f>
        <v>0</v>
      </c>
      <c r="AT86" s="38">
        <f>IF(ISBLANK(G86)=FALSE, VLOOKUP($C$16,RateMatrix!A:DF,G86+10,FALSE),0)</f>
        <v>0</v>
      </c>
      <c r="AU86" s="38">
        <f>IF(ISBLANK(H86)=FALSE, VLOOKUP($C$16,RateMatrix!$A:$DF,H86+10,FALSE),0)</f>
        <v>0</v>
      </c>
      <c r="AV86" s="38">
        <f>IF(ISBLANK(I86)=FALSE, VLOOKUP($C$16,RateMatrix!$A:$DF,I86+10,FALSE),0)</f>
        <v>0</v>
      </c>
      <c r="AW86" s="38">
        <f>IF(ISBLANK(J86)=FALSE, VLOOKUP($C$16,RateMatrix!$A:$DF,J86+10,FALSE),0)</f>
        <v>0</v>
      </c>
      <c r="AX86" s="38">
        <f>IF(ISBLANK(K86)=FALSE, VLOOKUP($C$16,RateMatrix!$A:$DF,K86+10,FALSE),0)</f>
        <v>0</v>
      </c>
      <c r="AY86" s="38">
        <f t="shared" si="61"/>
        <v>0</v>
      </c>
      <c r="AZ86" s="38">
        <f t="shared" si="62"/>
        <v>0</v>
      </c>
      <c r="BA86" s="38">
        <f t="shared" si="63"/>
        <v>0</v>
      </c>
      <c r="BB86" s="38">
        <f t="shared" si="64"/>
        <v>0</v>
      </c>
      <c r="BC86" s="38">
        <f t="shared" si="65"/>
        <v>0</v>
      </c>
      <c r="BD86" s="38">
        <f t="shared" si="66"/>
        <v>0</v>
      </c>
      <c r="BE86" s="38">
        <f t="shared" si="67"/>
        <v>0</v>
      </c>
      <c r="BF86" s="38">
        <f t="shared" si="68"/>
        <v>0</v>
      </c>
      <c r="BG86" s="38">
        <f t="shared" si="48"/>
        <v>0</v>
      </c>
      <c r="BH86" s="38">
        <f t="shared" si="49"/>
        <v>0</v>
      </c>
      <c r="BI86" s="38">
        <f t="shared" si="50"/>
        <v>0</v>
      </c>
      <c r="BJ86" s="38">
        <f t="shared" si="51"/>
        <v>0</v>
      </c>
      <c r="BK86" s="38">
        <f t="shared" si="52"/>
        <v>0</v>
      </c>
      <c r="BL86" s="38">
        <f t="shared" si="53"/>
        <v>0</v>
      </c>
      <c r="BM86" s="38">
        <f t="shared" si="54"/>
        <v>0</v>
      </c>
      <c r="BN86" s="38">
        <f t="shared" si="55"/>
        <v>0</v>
      </c>
      <c r="BO86" s="38">
        <f t="shared" si="69"/>
        <v>0</v>
      </c>
      <c r="BP86" s="38">
        <f>IF($C$13="Yes",IF(D86&gt;0,IFERROR(VLOOKUP(D86,HC4CC!$C:$G,$C$8+1,FALSE),0),0),0)</f>
        <v>0</v>
      </c>
      <c r="BQ86" s="38">
        <f t="shared" si="70"/>
        <v>0</v>
      </c>
      <c r="BR86" s="38">
        <f t="shared" si="71"/>
        <v>0</v>
      </c>
      <c r="BS86" s="18">
        <f t="shared" si="56"/>
        <v>0</v>
      </c>
      <c r="BT86" s="18">
        <f t="shared" si="57"/>
        <v>0</v>
      </c>
      <c r="BU86" s="18">
        <f t="shared" si="58"/>
        <v>0</v>
      </c>
      <c r="BV86" s="38" t="str">
        <f>IFERROR(VLOOKUP(B86,RateMatrix!D:E,2,FALSE),"")</f>
        <v/>
      </c>
      <c r="BW86" s="31"/>
      <c r="BX86" s="31"/>
      <c r="BY86" s="31"/>
    </row>
    <row r="87" spans="12:77" ht="13.5" customHeight="1" x14ac:dyDescent="0.35">
      <c r="L87" s="38">
        <f t="shared" si="27"/>
        <v>0</v>
      </c>
      <c r="M87" s="38">
        <f t="shared" si="28"/>
        <v>0</v>
      </c>
      <c r="N87" s="38">
        <f t="shared" si="29"/>
        <v>0</v>
      </c>
      <c r="O87" s="38">
        <f t="shared" si="30"/>
        <v>0</v>
      </c>
      <c r="P87" s="38">
        <f>IFERROR(VLOOKUP($C$8&amp;"-"&amp;BV87,RateMatrix!A:DF,D87+10,FALSE),0)</f>
        <v>0</v>
      </c>
      <c r="Q87" s="38">
        <f>IF(ISBLANK(E87)=FALSE, VLOOKUP($C$8&amp;"-"&amp;BV87,RateMatrix!A:DF,E87+10,FALSE),0)</f>
        <v>0</v>
      </c>
      <c r="R87" s="38">
        <f>IF(ISBLANK(F87)=FALSE,VLOOKUP($C$8&amp;"-"&amp;BV87,RateMatrix!A:DF,F87+10,FALSE),0)</f>
        <v>0</v>
      </c>
      <c r="S87" s="38">
        <f>IF(ISBLANK(G87)=FALSE,VLOOKUP($C$8&amp;"-"&amp;BV87,RateMatrix!A:DF,G87+10,FALSE),0)</f>
        <v>0</v>
      </c>
      <c r="T87" s="38">
        <f>IF(ISBLANK(H87)=FALSE,VLOOKUP($C$8&amp;"-"&amp;$BV87,RateMatrix!$A:$DF,H87+10,FALSE),0)</f>
        <v>0</v>
      </c>
      <c r="U87" s="38">
        <f>IF(ISBLANK(I87)=FALSE,VLOOKUP($C$8&amp;"-"&amp;$BV87,RateMatrix!$A:$DF,I87+10,FALSE),0)</f>
        <v>0</v>
      </c>
      <c r="V87" s="38">
        <f>IF(ISBLANK(J87)=FALSE,VLOOKUP($C$8&amp;"-"&amp;$BV87,RateMatrix!$A:$DF,J87+10,FALSE),0)</f>
        <v>0</v>
      </c>
      <c r="W87" s="38">
        <f>IF(ISBLANK(K87)=FALSE,VLOOKUP($C$8&amp;"-"&amp;$BV87,RateMatrix!$A:$DF,K87+10,FALSE),0)</f>
        <v>0</v>
      </c>
      <c r="X87" s="38">
        <f t="shared" si="59"/>
        <v>0</v>
      </c>
      <c r="Y87" s="38">
        <f t="shared" si="31"/>
        <v>0</v>
      </c>
      <c r="Z87" s="38">
        <f t="shared" si="32"/>
        <v>0</v>
      </c>
      <c r="AA87" s="38">
        <f t="shared" si="33"/>
        <v>0</v>
      </c>
      <c r="AB87" s="38">
        <f t="shared" si="34"/>
        <v>0</v>
      </c>
      <c r="AC87" s="38">
        <f t="shared" si="35"/>
        <v>0</v>
      </c>
      <c r="AD87" s="38">
        <f t="shared" si="36"/>
        <v>0</v>
      </c>
      <c r="AE87" s="38">
        <f t="shared" si="37"/>
        <v>0</v>
      </c>
      <c r="AF87" s="38">
        <f t="shared" si="60"/>
        <v>0</v>
      </c>
      <c r="AG87" s="38">
        <f t="shared" si="38"/>
        <v>0</v>
      </c>
      <c r="AH87" s="38">
        <f t="shared" si="39"/>
        <v>0</v>
      </c>
      <c r="AI87" s="38">
        <f t="shared" si="40"/>
        <v>0</v>
      </c>
      <c r="AJ87" s="38">
        <f t="shared" si="41"/>
        <v>0</v>
      </c>
      <c r="AK87" s="38">
        <f t="shared" si="42"/>
        <v>0</v>
      </c>
      <c r="AL87" s="38">
        <f t="shared" si="43"/>
        <v>0</v>
      </c>
      <c r="AM87" s="38">
        <f t="shared" si="44"/>
        <v>0</v>
      </c>
      <c r="AN87" s="38">
        <f t="shared" si="45"/>
        <v>0</v>
      </c>
      <c r="AO87" s="38">
        <f t="shared" si="46"/>
        <v>0</v>
      </c>
      <c r="AP87" s="38">
        <f t="shared" si="47"/>
        <v>0</v>
      </c>
      <c r="AQ87" s="38">
        <f>IF(ISBLANK(D87)=FALSE,VLOOKUP($C$16,RateMatrix!A:DF,D87+10,FALSE),0)</f>
        <v>0</v>
      </c>
      <c r="AR87" s="38">
        <f>IFERROR(IF(ISBLANK(E87)=FALSE, VLOOKUP($C$16,RateMatrix!A:DF,E87+10,FALSE),0),0)</f>
        <v>0</v>
      </c>
      <c r="AS87" s="38">
        <f>IFERROR(IF(ISBLANK(F87)=FALSE, VLOOKUP($C$16,RateMatrix!A:DF,F87+10,FALSE),0),0)</f>
        <v>0</v>
      </c>
      <c r="AT87" s="38">
        <f>IF(ISBLANK(G87)=FALSE, VLOOKUP($C$16,RateMatrix!A:DF,G87+10,FALSE),0)</f>
        <v>0</v>
      </c>
      <c r="AU87" s="38">
        <f>IF(ISBLANK(H87)=FALSE, VLOOKUP($C$16,RateMatrix!$A:$DF,H87+10,FALSE),0)</f>
        <v>0</v>
      </c>
      <c r="AV87" s="38">
        <f>IF(ISBLANK(I87)=FALSE, VLOOKUP($C$16,RateMatrix!$A:$DF,I87+10,FALSE),0)</f>
        <v>0</v>
      </c>
      <c r="AW87" s="38">
        <f>IF(ISBLANK(J87)=FALSE, VLOOKUP($C$16,RateMatrix!$A:$DF,J87+10,FALSE),0)</f>
        <v>0</v>
      </c>
      <c r="AX87" s="38">
        <f>IF(ISBLANK(K87)=FALSE, VLOOKUP($C$16,RateMatrix!$A:$DF,K87+10,FALSE),0)</f>
        <v>0</v>
      </c>
      <c r="AY87" s="38">
        <f t="shared" si="61"/>
        <v>0</v>
      </c>
      <c r="AZ87" s="38">
        <f t="shared" si="62"/>
        <v>0</v>
      </c>
      <c r="BA87" s="38">
        <f t="shared" si="63"/>
        <v>0</v>
      </c>
      <c r="BB87" s="38">
        <f t="shared" si="64"/>
        <v>0</v>
      </c>
      <c r="BC87" s="38">
        <f t="shared" si="65"/>
        <v>0</v>
      </c>
      <c r="BD87" s="38">
        <f t="shared" si="66"/>
        <v>0</v>
      </c>
      <c r="BE87" s="38">
        <f t="shared" si="67"/>
        <v>0</v>
      </c>
      <c r="BF87" s="38">
        <f t="shared" si="68"/>
        <v>0</v>
      </c>
      <c r="BG87" s="38">
        <f t="shared" si="48"/>
        <v>0</v>
      </c>
      <c r="BH87" s="38">
        <f t="shared" si="49"/>
        <v>0</v>
      </c>
      <c r="BI87" s="38">
        <f t="shared" si="50"/>
        <v>0</v>
      </c>
      <c r="BJ87" s="38">
        <f t="shared" si="51"/>
        <v>0</v>
      </c>
      <c r="BK87" s="38">
        <f t="shared" si="52"/>
        <v>0</v>
      </c>
      <c r="BL87" s="38">
        <f t="shared" si="53"/>
        <v>0</v>
      </c>
      <c r="BM87" s="38">
        <f t="shared" si="54"/>
        <v>0</v>
      </c>
      <c r="BN87" s="38">
        <f t="shared" si="55"/>
        <v>0</v>
      </c>
      <c r="BO87" s="38">
        <f t="shared" si="69"/>
        <v>0</v>
      </c>
      <c r="BP87" s="38">
        <f>IF($C$13="Yes",IF(D87&gt;0,IFERROR(VLOOKUP(D87,HC4CC!$C:$G,$C$8+1,FALSE),0),0),0)</f>
        <v>0</v>
      </c>
      <c r="BQ87" s="38">
        <f t="shared" si="70"/>
        <v>0</v>
      </c>
      <c r="BR87" s="38">
        <f t="shared" si="71"/>
        <v>0</v>
      </c>
      <c r="BS87" s="18">
        <f t="shared" si="56"/>
        <v>0</v>
      </c>
      <c r="BT87" s="18">
        <f t="shared" si="57"/>
        <v>0</v>
      </c>
      <c r="BU87" s="18">
        <f t="shared" si="58"/>
        <v>0</v>
      </c>
      <c r="BV87" s="38" t="str">
        <f>IFERROR(VLOOKUP(B87,RateMatrix!D:E,2,FALSE),"")</f>
        <v/>
      </c>
      <c r="BW87" s="31"/>
      <c r="BX87" s="31"/>
      <c r="BY87" s="31"/>
    </row>
    <row r="88" spans="12:77" ht="13.5" customHeight="1" x14ac:dyDescent="0.35">
      <c r="L88" s="38">
        <f t="shared" si="27"/>
        <v>0</v>
      </c>
      <c r="M88" s="38">
        <f t="shared" si="28"/>
        <v>0</v>
      </c>
      <c r="N88" s="38">
        <f t="shared" si="29"/>
        <v>0</v>
      </c>
      <c r="O88" s="38">
        <f t="shared" si="30"/>
        <v>0</v>
      </c>
      <c r="P88" s="38">
        <f>IFERROR(VLOOKUP($C$8&amp;"-"&amp;BV88,RateMatrix!A:DF,D88+10,FALSE),0)</f>
        <v>0</v>
      </c>
      <c r="Q88" s="38">
        <f>IF(ISBLANK(E88)=FALSE, VLOOKUP($C$8&amp;"-"&amp;BV88,RateMatrix!A:DF,E88+10,FALSE),0)</f>
        <v>0</v>
      </c>
      <c r="R88" s="38">
        <f>IF(ISBLANK(F88)=FALSE,VLOOKUP($C$8&amp;"-"&amp;BV88,RateMatrix!A:DF,F88+10,FALSE),0)</f>
        <v>0</v>
      </c>
      <c r="S88" s="38">
        <f>IF(ISBLANK(G88)=FALSE,VLOOKUP($C$8&amp;"-"&amp;BV88,RateMatrix!A:DF,G88+10,FALSE),0)</f>
        <v>0</v>
      </c>
      <c r="T88" s="38">
        <f>IF(ISBLANK(H88)=FALSE,VLOOKUP($C$8&amp;"-"&amp;$BV88,RateMatrix!$A:$DF,H88+10,FALSE),0)</f>
        <v>0</v>
      </c>
      <c r="U88" s="38">
        <f>IF(ISBLANK(I88)=FALSE,VLOOKUP($C$8&amp;"-"&amp;$BV88,RateMatrix!$A:$DF,I88+10,FALSE),0)</f>
        <v>0</v>
      </c>
      <c r="V88" s="38">
        <f>IF(ISBLANK(J88)=FALSE,VLOOKUP($C$8&amp;"-"&amp;$BV88,RateMatrix!$A:$DF,J88+10,FALSE),0)</f>
        <v>0</v>
      </c>
      <c r="W88" s="38">
        <f>IF(ISBLANK(K88)=FALSE,VLOOKUP($C$8&amp;"-"&amp;$BV88,RateMatrix!$A:$DF,K88+10,FALSE),0)</f>
        <v>0</v>
      </c>
      <c r="X88" s="38">
        <f t="shared" si="59"/>
        <v>0</v>
      </c>
      <c r="Y88" s="38">
        <f t="shared" si="31"/>
        <v>0</v>
      </c>
      <c r="Z88" s="38">
        <f t="shared" si="32"/>
        <v>0</v>
      </c>
      <c r="AA88" s="38">
        <f t="shared" si="33"/>
        <v>0</v>
      </c>
      <c r="AB88" s="38">
        <f t="shared" si="34"/>
        <v>0</v>
      </c>
      <c r="AC88" s="38">
        <f t="shared" si="35"/>
        <v>0</v>
      </c>
      <c r="AD88" s="38">
        <f t="shared" si="36"/>
        <v>0</v>
      </c>
      <c r="AE88" s="38">
        <f t="shared" si="37"/>
        <v>0</v>
      </c>
      <c r="AF88" s="38">
        <f t="shared" si="60"/>
        <v>0</v>
      </c>
      <c r="AG88" s="38">
        <f t="shared" si="38"/>
        <v>0</v>
      </c>
      <c r="AH88" s="38">
        <f t="shared" si="39"/>
        <v>0</v>
      </c>
      <c r="AI88" s="38">
        <f t="shared" si="40"/>
        <v>0</v>
      </c>
      <c r="AJ88" s="38">
        <f t="shared" si="41"/>
        <v>0</v>
      </c>
      <c r="AK88" s="38">
        <f t="shared" si="42"/>
        <v>0</v>
      </c>
      <c r="AL88" s="38">
        <f t="shared" si="43"/>
        <v>0</v>
      </c>
      <c r="AM88" s="38">
        <f t="shared" si="44"/>
        <v>0</v>
      </c>
      <c r="AN88" s="38">
        <f t="shared" si="45"/>
        <v>0</v>
      </c>
      <c r="AO88" s="38">
        <f t="shared" si="46"/>
        <v>0</v>
      </c>
      <c r="AP88" s="38">
        <f t="shared" si="47"/>
        <v>0</v>
      </c>
      <c r="AQ88" s="38">
        <f>IF(ISBLANK(D88)=FALSE,VLOOKUP($C$16,RateMatrix!A:DF,D88+10,FALSE),0)</f>
        <v>0</v>
      </c>
      <c r="AR88" s="38">
        <f>IFERROR(IF(ISBLANK(E88)=FALSE, VLOOKUP($C$16,RateMatrix!A:DF,E88+10,FALSE),0),0)</f>
        <v>0</v>
      </c>
      <c r="AS88" s="38">
        <f>IFERROR(IF(ISBLANK(F88)=FALSE, VLOOKUP($C$16,RateMatrix!A:DF,F88+10,FALSE),0),0)</f>
        <v>0</v>
      </c>
      <c r="AT88" s="38">
        <f>IF(ISBLANK(G88)=FALSE, VLOOKUP($C$16,RateMatrix!A:DF,G88+10,FALSE),0)</f>
        <v>0</v>
      </c>
      <c r="AU88" s="38">
        <f>IF(ISBLANK(H88)=FALSE, VLOOKUP($C$16,RateMatrix!$A:$DF,H88+10,FALSE),0)</f>
        <v>0</v>
      </c>
      <c r="AV88" s="38">
        <f>IF(ISBLANK(I88)=FALSE, VLOOKUP($C$16,RateMatrix!$A:$DF,I88+10,FALSE),0)</f>
        <v>0</v>
      </c>
      <c r="AW88" s="38">
        <f>IF(ISBLANK(J88)=FALSE, VLOOKUP($C$16,RateMatrix!$A:$DF,J88+10,FALSE),0)</f>
        <v>0</v>
      </c>
      <c r="AX88" s="38">
        <f>IF(ISBLANK(K88)=FALSE, VLOOKUP($C$16,RateMatrix!$A:$DF,K88+10,FALSE),0)</f>
        <v>0</v>
      </c>
      <c r="AY88" s="38">
        <f t="shared" si="61"/>
        <v>0</v>
      </c>
      <c r="AZ88" s="38">
        <f t="shared" si="62"/>
        <v>0</v>
      </c>
      <c r="BA88" s="38">
        <f t="shared" si="63"/>
        <v>0</v>
      </c>
      <c r="BB88" s="38">
        <f t="shared" si="64"/>
        <v>0</v>
      </c>
      <c r="BC88" s="38">
        <f t="shared" si="65"/>
        <v>0</v>
      </c>
      <c r="BD88" s="38">
        <f t="shared" si="66"/>
        <v>0</v>
      </c>
      <c r="BE88" s="38">
        <f t="shared" si="67"/>
        <v>0</v>
      </c>
      <c r="BF88" s="38">
        <f t="shared" si="68"/>
        <v>0</v>
      </c>
      <c r="BG88" s="38">
        <f t="shared" si="48"/>
        <v>0</v>
      </c>
      <c r="BH88" s="38">
        <f t="shared" si="49"/>
        <v>0</v>
      </c>
      <c r="BI88" s="38">
        <f t="shared" si="50"/>
        <v>0</v>
      </c>
      <c r="BJ88" s="38">
        <f t="shared" si="51"/>
        <v>0</v>
      </c>
      <c r="BK88" s="38">
        <f t="shared" si="52"/>
        <v>0</v>
      </c>
      <c r="BL88" s="38">
        <f t="shared" si="53"/>
        <v>0</v>
      </c>
      <c r="BM88" s="38">
        <f t="shared" si="54"/>
        <v>0</v>
      </c>
      <c r="BN88" s="38">
        <f t="shared" si="55"/>
        <v>0</v>
      </c>
      <c r="BO88" s="38">
        <f t="shared" si="69"/>
        <v>0</v>
      </c>
      <c r="BP88" s="38">
        <f>IF($C$13="Yes",IF(D88&gt;0,IFERROR(VLOOKUP(D88,HC4CC!$C:$G,$C$8+1,FALSE),0),0),0)</f>
        <v>0</v>
      </c>
      <c r="BQ88" s="38">
        <f t="shared" si="70"/>
        <v>0</v>
      </c>
      <c r="BR88" s="38">
        <f t="shared" si="71"/>
        <v>0</v>
      </c>
      <c r="BS88" s="18">
        <f t="shared" si="56"/>
        <v>0</v>
      </c>
      <c r="BT88" s="18">
        <f t="shared" si="57"/>
        <v>0</v>
      </c>
      <c r="BU88" s="18">
        <f t="shared" si="58"/>
        <v>0</v>
      </c>
      <c r="BV88" s="38" t="str">
        <f>IFERROR(VLOOKUP(B88,RateMatrix!D:E,2,FALSE),"")</f>
        <v/>
      </c>
      <c r="BW88" s="31"/>
      <c r="BX88" s="31"/>
      <c r="BY88" s="31"/>
    </row>
    <row r="89" spans="12:77" ht="13.5" customHeight="1" x14ac:dyDescent="0.35">
      <c r="L89" s="38">
        <f t="shared" si="27"/>
        <v>0</v>
      </c>
      <c r="M89" s="38">
        <f t="shared" si="28"/>
        <v>0</v>
      </c>
      <c r="N89" s="38">
        <f t="shared" si="29"/>
        <v>0</v>
      </c>
      <c r="O89" s="38">
        <f t="shared" si="30"/>
        <v>0</v>
      </c>
      <c r="P89" s="38">
        <f>IFERROR(VLOOKUP($C$8&amp;"-"&amp;BV89,RateMatrix!A:DF,D89+10,FALSE),0)</f>
        <v>0</v>
      </c>
      <c r="Q89" s="38">
        <f>IF(ISBLANK(E89)=FALSE, VLOOKUP($C$8&amp;"-"&amp;BV89,RateMatrix!A:DF,E89+10,FALSE),0)</f>
        <v>0</v>
      </c>
      <c r="R89" s="38">
        <f>IF(ISBLANK(F89)=FALSE,VLOOKUP($C$8&amp;"-"&amp;BV89,RateMatrix!A:DF,F89+10,FALSE),0)</f>
        <v>0</v>
      </c>
      <c r="S89" s="38">
        <f>IF(ISBLANK(G89)=FALSE,VLOOKUP($C$8&amp;"-"&amp;BV89,RateMatrix!A:DF,G89+10,FALSE),0)</f>
        <v>0</v>
      </c>
      <c r="T89" s="38">
        <f>IF(ISBLANK(H89)=FALSE,VLOOKUP($C$8&amp;"-"&amp;$BV89,RateMatrix!$A:$DF,H89+10,FALSE),0)</f>
        <v>0</v>
      </c>
      <c r="U89" s="38">
        <f>IF(ISBLANK(I89)=FALSE,VLOOKUP($C$8&amp;"-"&amp;$BV89,RateMatrix!$A:$DF,I89+10,FALSE),0)</f>
        <v>0</v>
      </c>
      <c r="V89" s="38">
        <f>IF(ISBLANK(J89)=FALSE,VLOOKUP($C$8&amp;"-"&amp;$BV89,RateMatrix!$A:$DF,J89+10,FALSE),0)</f>
        <v>0</v>
      </c>
      <c r="W89" s="38">
        <f>IF(ISBLANK(K89)=FALSE,VLOOKUP($C$8&amp;"-"&amp;$BV89,RateMatrix!$A:$DF,K89+10,FALSE),0)</f>
        <v>0</v>
      </c>
      <c r="X89" s="38">
        <f t="shared" si="59"/>
        <v>0</v>
      </c>
      <c r="Y89" s="38">
        <f t="shared" si="31"/>
        <v>0</v>
      </c>
      <c r="Z89" s="38">
        <f t="shared" si="32"/>
        <v>0</v>
      </c>
      <c r="AA89" s="38">
        <f t="shared" si="33"/>
        <v>0</v>
      </c>
      <c r="AB89" s="38">
        <f t="shared" si="34"/>
        <v>0</v>
      </c>
      <c r="AC89" s="38">
        <f t="shared" si="35"/>
        <v>0</v>
      </c>
      <c r="AD89" s="38">
        <f t="shared" si="36"/>
        <v>0</v>
      </c>
      <c r="AE89" s="38">
        <f t="shared" si="37"/>
        <v>0</v>
      </c>
      <c r="AF89" s="38">
        <f t="shared" si="60"/>
        <v>0</v>
      </c>
      <c r="AG89" s="38">
        <f t="shared" si="38"/>
        <v>0</v>
      </c>
      <c r="AH89" s="38">
        <f t="shared" si="39"/>
        <v>0</v>
      </c>
      <c r="AI89" s="38">
        <f t="shared" si="40"/>
        <v>0</v>
      </c>
      <c r="AJ89" s="38">
        <f t="shared" si="41"/>
        <v>0</v>
      </c>
      <c r="AK89" s="38">
        <f t="shared" si="42"/>
        <v>0</v>
      </c>
      <c r="AL89" s="38">
        <f t="shared" si="43"/>
        <v>0</v>
      </c>
      <c r="AM89" s="38">
        <f t="shared" si="44"/>
        <v>0</v>
      </c>
      <c r="AN89" s="38">
        <f t="shared" si="45"/>
        <v>0</v>
      </c>
      <c r="AO89" s="38">
        <f t="shared" si="46"/>
        <v>0</v>
      </c>
      <c r="AP89" s="38">
        <f t="shared" si="47"/>
        <v>0</v>
      </c>
      <c r="AQ89" s="38">
        <f>IF(ISBLANK(D89)=FALSE,VLOOKUP($C$16,RateMatrix!A:DF,D89+10,FALSE),0)</f>
        <v>0</v>
      </c>
      <c r="AR89" s="38">
        <f>IFERROR(IF(ISBLANK(E89)=FALSE, VLOOKUP($C$16,RateMatrix!A:DF,E89+10,FALSE),0),0)</f>
        <v>0</v>
      </c>
      <c r="AS89" s="38">
        <f>IFERROR(IF(ISBLANK(F89)=FALSE, VLOOKUP($C$16,RateMatrix!A:DF,F89+10,FALSE),0),0)</f>
        <v>0</v>
      </c>
      <c r="AT89" s="38">
        <f>IF(ISBLANK(G89)=FALSE, VLOOKUP($C$16,RateMatrix!A:DF,G89+10,FALSE),0)</f>
        <v>0</v>
      </c>
      <c r="AU89" s="38">
        <f>IF(ISBLANK(H89)=FALSE, VLOOKUP($C$16,RateMatrix!$A:$DF,H89+10,FALSE),0)</f>
        <v>0</v>
      </c>
      <c r="AV89" s="38">
        <f>IF(ISBLANK(I89)=FALSE, VLOOKUP($C$16,RateMatrix!$A:$DF,I89+10,FALSE),0)</f>
        <v>0</v>
      </c>
      <c r="AW89" s="38">
        <f>IF(ISBLANK(J89)=FALSE, VLOOKUP($C$16,RateMatrix!$A:$DF,J89+10,FALSE),0)</f>
        <v>0</v>
      </c>
      <c r="AX89" s="38">
        <f>IF(ISBLANK(K89)=FALSE, VLOOKUP($C$16,RateMatrix!$A:$DF,K89+10,FALSE),0)</f>
        <v>0</v>
      </c>
      <c r="AY89" s="38">
        <f t="shared" si="61"/>
        <v>0</v>
      </c>
      <c r="AZ89" s="38">
        <f t="shared" si="62"/>
        <v>0</v>
      </c>
      <c r="BA89" s="38">
        <f t="shared" si="63"/>
        <v>0</v>
      </c>
      <c r="BB89" s="38">
        <f t="shared" si="64"/>
        <v>0</v>
      </c>
      <c r="BC89" s="38">
        <f t="shared" si="65"/>
        <v>0</v>
      </c>
      <c r="BD89" s="38">
        <f t="shared" si="66"/>
        <v>0</v>
      </c>
      <c r="BE89" s="38">
        <f t="shared" si="67"/>
        <v>0</v>
      </c>
      <c r="BF89" s="38">
        <f t="shared" si="68"/>
        <v>0</v>
      </c>
      <c r="BG89" s="38">
        <f t="shared" si="48"/>
        <v>0</v>
      </c>
      <c r="BH89" s="38">
        <f t="shared" si="49"/>
        <v>0</v>
      </c>
      <c r="BI89" s="38">
        <f t="shared" si="50"/>
        <v>0</v>
      </c>
      <c r="BJ89" s="38">
        <f t="shared" si="51"/>
        <v>0</v>
      </c>
      <c r="BK89" s="38">
        <f t="shared" si="52"/>
        <v>0</v>
      </c>
      <c r="BL89" s="38">
        <f t="shared" si="53"/>
        <v>0</v>
      </c>
      <c r="BM89" s="38">
        <f t="shared" si="54"/>
        <v>0</v>
      </c>
      <c r="BN89" s="38">
        <f t="shared" si="55"/>
        <v>0</v>
      </c>
      <c r="BO89" s="38">
        <f t="shared" si="69"/>
        <v>0</v>
      </c>
      <c r="BP89" s="38">
        <f>IF($C$13="Yes",IF(D89&gt;0,IFERROR(VLOOKUP(D89,HC4CC!$C:$G,$C$8+1,FALSE),0),0),0)</f>
        <v>0</v>
      </c>
      <c r="BQ89" s="38">
        <f t="shared" si="70"/>
        <v>0</v>
      </c>
      <c r="BR89" s="38">
        <f t="shared" si="71"/>
        <v>0</v>
      </c>
      <c r="BS89" s="18">
        <f t="shared" si="56"/>
        <v>0</v>
      </c>
      <c r="BT89" s="18">
        <f t="shared" si="57"/>
        <v>0</v>
      </c>
      <c r="BU89" s="18">
        <f t="shared" si="58"/>
        <v>0</v>
      </c>
      <c r="BV89" s="38" t="str">
        <f>IFERROR(VLOOKUP(B89,RateMatrix!D:E,2,FALSE),"")</f>
        <v/>
      </c>
      <c r="BW89" s="31"/>
      <c r="BX89" s="31"/>
      <c r="BY89" s="31"/>
    </row>
    <row r="90" spans="12:77" ht="13.5" customHeight="1" x14ac:dyDescent="0.35">
      <c r="L90" s="38">
        <f t="shared" si="27"/>
        <v>0</v>
      </c>
      <c r="M90" s="38">
        <f t="shared" si="28"/>
        <v>0</v>
      </c>
      <c r="N90" s="38">
        <f t="shared" si="29"/>
        <v>0</v>
      </c>
      <c r="O90" s="38">
        <f t="shared" si="30"/>
        <v>0</v>
      </c>
      <c r="P90" s="38">
        <f>IFERROR(VLOOKUP($C$8&amp;"-"&amp;BV90,RateMatrix!A:DF,D90+10,FALSE),0)</f>
        <v>0</v>
      </c>
      <c r="Q90" s="38">
        <f>IF(ISBLANK(E90)=FALSE, VLOOKUP($C$8&amp;"-"&amp;BV90,RateMatrix!A:DF,E90+10,FALSE),0)</f>
        <v>0</v>
      </c>
      <c r="R90" s="38">
        <f>IF(ISBLANK(F90)=FALSE,VLOOKUP($C$8&amp;"-"&amp;BV90,RateMatrix!A:DF,F90+10,FALSE),0)</f>
        <v>0</v>
      </c>
      <c r="S90" s="38">
        <f>IF(ISBLANK(G90)=FALSE,VLOOKUP($C$8&amp;"-"&amp;BV90,RateMatrix!A:DF,G90+10,FALSE),0)</f>
        <v>0</v>
      </c>
      <c r="T90" s="38">
        <f>IF(ISBLANK(H90)=FALSE,VLOOKUP($C$8&amp;"-"&amp;$BV90,RateMatrix!$A:$DF,H90+10,FALSE),0)</f>
        <v>0</v>
      </c>
      <c r="U90" s="38">
        <f>IF(ISBLANK(I90)=FALSE,VLOOKUP($C$8&amp;"-"&amp;$BV90,RateMatrix!$A:$DF,I90+10,FALSE),0)</f>
        <v>0</v>
      </c>
      <c r="V90" s="38">
        <f>IF(ISBLANK(J90)=FALSE,VLOOKUP($C$8&amp;"-"&amp;$BV90,RateMatrix!$A:$DF,J90+10,FALSE),0)</f>
        <v>0</v>
      </c>
      <c r="W90" s="38">
        <f>IF(ISBLANK(K90)=FALSE,VLOOKUP($C$8&amp;"-"&amp;$BV90,RateMatrix!$A:$DF,K90+10,FALSE),0)</f>
        <v>0</v>
      </c>
      <c r="X90" s="38">
        <f t="shared" si="59"/>
        <v>0</v>
      </c>
      <c r="Y90" s="38">
        <f t="shared" si="31"/>
        <v>0</v>
      </c>
      <c r="Z90" s="38">
        <f t="shared" si="32"/>
        <v>0</v>
      </c>
      <c r="AA90" s="38">
        <f t="shared" si="33"/>
        <v>0</v>
      </c>
      <c r="AB90" s="38">
        <f t="shared" si="34"/>
        <v>0</v>
      </c>
      <c r="AC90" s="38">
        <f t="shared" si="35"/>
        <v>0</v>
      </c>
      <c r="AD90" s="38">
        <f t="shared" si="36"/>
        <v>0</v>
      </c>
      <c r="AE90" s="38">
        <f t="shared" si="37"/>
        <v>0</v>
      </c>
      <c r="AF90" s="38">
        <f t="shared" si="60"/>
        <v>0</v>
      </c>
      <c r="AG90" s="38">
        <f t="shared" si="38"/>
        <v>0</v>
      </c>
      <c r="AH90" s="38">
        <f t="shared" si="39"/>
        <v>0</v>
      </c>
      <c r="AI90" s="38">
        <f t="shared" si="40"/>
        <v>0</v>
      </c>
      <c r="AJ90" s="38">
        <f t="shared" si="41"/>
        <v>0</v>
      </c>
      <c r="AK90" s="38">
        <f t="shared" si="42"/>
        <v>0</v>
      </c>
      <c r="AL90" s="38">
        <f t="shared" si="43"/>
        <v>0</v>
      </c>
      <c r="AM90" s="38">
        <f t="shared" si="44"/>
        <v>0</v>
      </c>
      <c r="AN90" s="38">
        <f t="shared" si="45"/>
        <v>0</v>
      </c>
      <c r="AO90" s="38">
        <f t="shared" si="46"/>
        <v>0</v>
      </c>
      <c r="AP90" s="38">
        <f t="shared" si="47"/>
        <v>0</v>
      </c>
      <c r="AQ90" s="38">
        <f>IF(ISBLANK(D90)=FALSE,VLOOKUP($C$16,RateMatrix!A:DF,D90+10,FALSE),0)</f>
        <v>0</v>
      </c>
      <c r="AR90" s="38">
        <f>IFERROR(IF(ISBLANK(E90)=FALSE, VLOOKUP($C$16,RateMatrix!A:DF,E90+10,FALSE),0),0)</f>
        <v>0</v>
      </c>
      <c r="AS90" s="38">
        <f>IFERROR(IF(ISBLANK(F90)=FALSE, VLOOKUP($C$16,RateMatrix!A:DF,F90+10,FALSE),0),0)</f>
        <v>0</v>
      </c>
      <c r="AT90" s="38">
        <f>IF(ISBLANK(G90)=FALSE, VLOOKUP($C$16,RateMatrix!A:DF,G90+10,FALSE),0)</f>
        <v>0</v>
      </c>
      <c r="AU90" s="38">
        <f>IF(ISBLANK(H90)=FALSE, VLOOKUP($C$16,RateMatrix!$A:$DF,H90+10,FALSE),0)</f>
        <v>0</v>
      </c>
      <c r="AV90" s="38">
        <f>IF(ISBLANK(I90)=FALSE, VLOOKUP($C$16,RateMatrix!$A:$DF,I90+10,FALSE),0)</f>
        <v>0</v>
      </c>
      <c r="AW90" s="38">
        <f>IF(ISBLANK(J90)=FALSE, VLOOKUP($C$16,RateMatrix!$A:$DF,J90+10,FALSE),0)</f>
        <v>0</v>
      </c>
      <c r="AX90" s="38">
        <f>IF(ISBLANK(K90)=FALSE, VLOOKUP($C$16,RateMatrix!$A:$DF,K90+10,FALSE),0)</f>
        <v>0</v>
      </c>
      <c r="AY90" s="38">
        <f t="shared" si="61"/>
        <v>0</v>
      </c>
      <c r="AZ90" s="38">
        <f t="shared" si="62"/>
        <v>0</v>
      </c>
      <c r="BA90" s="38">
        <f t="shared" si="63"/>
        <v>0</v>
      </c>
      <c r="BB90" s="38">
        <f t="shared" si="64"/>
        <v>0</v>
      </c>
      <c r="BC90" s="38">
        <f t="shared" si="65"/>
        <v>0</v>
      </c>
      <c r="BD90" s="38">
        <f t="shared" si="66"/>
        <v>0</v>
      </c>
      <c r="BE90" s="38">
        <f t="shared" si="67"/>
        <v>0</v>
      </c>
      <c r="BF90" s="38">
        <f t="shared" si="68"/>
        <v>0</v>
      </c>
      <c r="BG90" s="38">
        <f t="shared" si="48"/>
        <v>0</v>
      </c>
      <c r="BH90" s="38">
        <f t="shared" si="49"/>
        <v>0</v>
      </c>
      <c r="BI90" s="38">
        <f t="shared" si="50"/>
        <v>0</v>
      </c>
      <c r="BJ90" s="38">
        <f t="shared" si="51"/>
        <v>0</v>
      </c>
      <c r="BK90" s="38">
        <f t="shared" si="52"/>
        <v>0</v>
      </c>
      <c r="BL90" s="38">
        <f t="shared" si="53"/>
        <v>0</v>
      </c>
      <c r="BM90" s="38">
        <f t="shared" si="54"/>
        <v>0</v>
      </c>
      <c r="BN90" s="38">
        <f t="shared" si="55"/>
        <v>0</v>
      </c>
      <c r="BO90" s="38">
        <f t="shared" si="69"/>
        <v>0</v>
      </c>
      <c r="BP90" s="38">
        <f>IF($C$13="Yes",IF(D90&gt;0,IFERROR(VLOOKUP(D90,HC4CC!$C:$G,$C$8+1,FALSE),0),0),0)</f>
        <v>0</v>
      </c>
      <c r="BQ90" s="38">
        <f t="shared" si="70"/>
        <v>0</v>
      </c>
      <c r="BR90" s="38">
        <f t="shared" si="71"/>
        <v>0</v>
      </c>
      <c r="BS90" s="18">
        <f t="shared" si="56"/>
        <v>0</v>
      </c>
      <c r="BT90" s="18">
        <f t="shared" si="57"/>
        <v>0</v>
      </c>
      <c r="BU90" s="18">
        <f t="shared" si="58"/>
        <v>0</v>
      </c>
      <c r="BV90" s="38" t="str">
        <f>IFERROR(VLOOKUP(B90,RateMatrix!D:E,2,FALSE),"")</f>
        <v/>
      </c>
      <c r="BW90" s="31"/>
      <c r="BX90" s="31"/>
      <c r="BY90" s="31"/>
    </row>
    <row r="91" spans="12:77" ht="13.5" customHeight="1" x14ac:dyDescent="0.35">
      <c r="L91" s="38">
        <f t="shared" si="27"/>
        <v>0</v>
      </c>
      <c r="M91" s="38">
        <f t="shared" si="28"/>
        <v>0</v>
      </c>
      <c r="N91" s="38">
        <f t="shared" si="29"/>
        <v>0</v>
      </c>
      <c r="O91" s="38">
        <f t="shared" si="30"/>
        <v>0</v>
      </c>
      <c r="P91" s="38">
        <f>IFERROR(VLOOKUP($C$8&amp;"-"&amp;BV91,RateMatrix!A:DF,D91+10,FALSE),0)</f>
        <v>0</v>
      </c>
      <c r="Q91" s="38">
        <f>IF(ISBLANK(E91)=FALSE, VLOOKUP($C$8&amp;"-"&amp;BV91,RateMatrix!A:DF,E91+10,FALSE),0)</f>
        <v>0</v>
      </c>
      <c r="R91" s="38">
        <f>IF(ISBLANK(F91)=FALSE,VLOOKUP($C$8&amp;"-"&amp;BV91,RateMatrix!A:DF,F91+10,FALSE),0)</f>
        <v>0</v>
      </c>
      <c r="S91" s="38">
        <f>IF(ISBLANK(G91)=FALSE,VLOOKUP($C$8&amp;"-"&amp;BV91,RateMatrix!A:DF,G91+10,FALSE),0)</f>
        <v>0</v>
      </c>
      <c r="T91" s="38">
        <f>IF(ISBLANK(H91)=FALSE,VLOOKUP($C$8&amp;"-"&amp;$BV91,RateMatrix!$A:$DF,H91+10,FALSE),0)</f>
        <v>0</v>
      </c>
      <c r="U91" s="38">
        <f>IF(ISBLANK(I91)=FALSE,VLOOKUP($C$8&amp;"-"&amp;$BV91,RateMatrix!$A:$DF,I91+10,FALSE),0)</f>
        <v>0</v>
      </c>
      <c r="V91" s="38">
        <f>IF(ISBLANK(J91)=FALSE,VLOOKUP($C$8&amp;"-"&amp;$BV91,RateMatrix!$A:$DF,J91+10,FALSE),0)</f>
        <v>0</v>
      </c>
      <c r="W91" s="38">
        <f>IF(ISBLANK(K91)=FALSE,VLOOKUP($C$8&amp;"-"&amp;$BV91,RateMatrix!$A:$DF,K91+10,FALSE),0)</f>
        <v>0</v>
      </c>
      <c r="X91" s="38">
        <f t="shared" si="59"/>
        <v>0</v>
      </c>
      <c r="Y91" s="38">
        <f t="shared" si="31"/>
        <v>0</v>
      </c>
      <c r="Z91" s="38">
        <f t="shared" si="32"/>
        <v>0</v>
      </c>
      <c r="AA91" s="38">
        <f t="shared" si="33"/>
        <v>0</v>
      </c>
      <c r="AB91" s="38">
        <f t="shared" si="34"/>
        <v>0</v>
      </c>
      <c r="AC91" s="38">
        <f t="shared" si="35"/>
        <v>0</v>
      </c>
      <c r="AD91" s="38">
        <f t="shared" si="36"/>
        <v>0</v>
      </c>
      <c r="AE91" s="38">
        <f t="shared" si="37"/>
        <v>0</v>
      </c>
      <c r="AF91" s="38">
        <f t="shared" si="60"/>
        <v>0</v>
      </c>
      <c r="AG91" s="38">
        <f t="shared" si="38"/>
        <v>0</v>
      </c>
      <c r="AH91" s="38">
        <f t="shared" si="39"/>
        <v>0</v>
      </c>
      <c r="AI91" s="38">
        <f t="shared" si="40"/>
        <v>0</v>
      </c>
      <c r="AJ91" s="38">
        <f t="shared" si="41"/>
        <v>0</v>
      </c>
      <c r="AK91" s="38">
        <f t="shared" si="42"/>
        <v>0</v>
      </c>
      <c r="AL91" s="38">
        <f t="shared" si="43"/>
        <v>0</v>
      </c>
      <c r="AM91" s="38">
        <f t="shared" si="44"/>
        <v>0</v>
      </c>
      <c r="AN91" s="38">
        <f t="shared" si="45"/>
        <v>0</v>
      </c>
      <c r="AO91" s="38">
        <f t="shared" si="46"/>
        <v>0</v>
      </c>
      <c r="AP91" s="38">
        <f t="shared" si="47"/>
        <v>0</v>
      </c>
      <c r="AQ91" s="38">
        <f>IF(ISBLANK(D91)=FALSE,VLOOKUP($C$16,RateMatrix!A:DF,D91+10,FALSE),0)</f>
        <v>0</v>
      </c>
      <c r="AR91" s="38">
        <f>IFERROR(IF(ISBLANK(E91)=FALSE, VLOOKUP($C$16,RateMatrix!A:DF,E91+10,FALSE),0),0)</f>
        <v>0</v>
      </c>
      <c r="AS91" s="38">
        <f>IFERROR(IF(ISBLANK(F91)=FALSE, VLOOKUP($C$16,RateMatrix!A:DF,F91+10,FALSE),0),0)</f>
        <v>0</v>
      </c>
      <c r="AT91" s="38">
        <f>IF(ISBLANK(G91)=FALSE, VLOOKUP($C$16,RateMatrix!A:DF,G91+10,FALSE),0)</f>
        <v>0</v>
      </c>
      <c r="AU91" s="38">
        <f>IF(ISBLANK(H91)=FALSE, VLOOKUP($C$16,RateMatrix!$A:$DF,H91+10,FALSE),0)</f>
        <v>0</v>
      </c>
      <c r="AV91" s="38">
        <f>IF(ISBLANK(I91)=FALSE, VLOOKUP($C$16,RateMatrix!$A:$DF,I91+10,FALSE),0)</f>
        <v>0</v>
      </c>
      <c r="AW91" s="38">
        <f>IF(ISBLANK(J91)=FALSE, VLOOKUP($C$16,RateMatrix!$A:$DF,J91+10,FALSE),0)</f>
        <v>0</v>
      </c>
      <c r="AX91" s="38">
        <f>IF(ISBLANK(K91)=FALSE, VLOOKUP($C$16,RateMatrix!$A:$DF,K91+10,FALSE),0)</f>
        <v>0</v>
      </c>
      <c r="AY91" s="38">
        <f t="shared" si="61"/>
        <v>0</v>
      </c>
      <c r="AZ91" s="38">
        <f t="shared" si="62"/>
        <v>0</v>
      </c>
      <c r="BA91" s="38">
        <f t="shared" si="63"/>
        <v>0</v>
      </c>
      <c r="BB91" s="38">
        <f t="shared" si="64"/>
        <v>0</v>
      </c>
      <c r="BC91" s="38">
        <f t="shared" si="65"/>
        <v>0</v>
      </c>
      <c r="BD91" s="38">
        <f t="shared" si="66"/>
        <v>0</v>
      </c>
      <c r="BE91" s="38">
        <f t="shared" si="67"/>
        <v>0</v>
      </c>
      <c r="BF91" s="38">
        <f t="shared" si="68"/>
        <v>0</v>
      </c>
      <c r="BG91" s="38">
        <f t="shared" si="48"/>
        <v>0</v>
      </c>
      <c r="BH91" s="38">
        <f t="shared" si="49"/>
        <v>0</v>
      </c>
      <c r="BI91" s="38">
        <f t="shared" si="50"/>
        <v>0</v>
      </c>
      <c r="BJ91" s="38">
        <f t="shared" si="51"/>
        <v>0</v>
      </c>
      <c r="BK91" s="38">
        <f t="shared" si="52"/>
        <v>0</v>
      </c>
      <c r="BL91" s="38">
        <f t="shared" si="53"/>
        <v>0</v>
      </c>
      <c r="BM91" s="38">
        <f t="shared" si="54"/>
        <v>0</v>
      </c>
      <c r="BN91" s="38">
        <f t="shared" si="55"/>
        <v>0</v>
      </c>
      <c r="BO91" s="38">
        <f t="shared" si="69"/>
        <v>0</v>
      </c>
      <c r="BP91" s="38">
        <f>IF($C$13="Yes",IF(D91&gt;0,IFERROR(VLOOKUP(D91,HC4CC!$C:$G,$C$8+1,FALSE),0),0),0)</f>
        <v>0</v>
      </c>
      <c r="BQ91" s="38">
        <f t="shared" si="70"/>
        <v>0</v>
      </c>
      <c r="BR91" s="38">
        <f t="shared" si="71"/>
        <v>0</v>
      </c>
      <c r="BS91" s="18">
        <f t="shared" si="56"/>
        <v>0</v>
      </c>
      <c r="BT91" s="18">
        <f t="shared" si="57"/>
        <v>0</v>
      </c>
      <c r="BU91" s="18">
        <f t="shared" si="58"/>
        <v>0</v>
      </c>
      <c r="BV91" s="38" t="str">
        <f>IFERROR(VLOOKUP(B91,RateMatrix!D:E,2,FALSE),"")</f>
        <v/>
      </c>
      <c r="BW91" s="31"/>
      <c r="BX91" s="31"/>
      <c r="BY91" s="31"/>
    </row>
    <row r="92" spans="12:77" ht="13.5" customHeight="1" x14ac:dyDescent="0.35">
      <c r="L92" s="38">
        <f t="shared" si="27"/>
        <v>0</v>
      </c>
      <c r="M92" s="38">
        <f t="shared" si="28"/>
        <v>0</v>
      </c>
      <c r="N92" s="38">
        <f t="shared" si="29"/>
        <v>0</v>
      </c>
      <c r="O92" s="38">
        <f t="shared" si="30"/>
        <v>0</v>
      </c>
      <c r="P92" s="38">
        <f>IFERROR(VLOOKUP($C$8&amp;"-"&amp;BV92,RateMatrix!A:DF,D92+10,FALSE),0)</f>
        <v>0</v>
      </c>
      <c r="Q92" s="38">
        <f>IF(ISBLANK(E92)=FALSE, VLOOKUP($C$8&amp;"-"&amp;BV92,RateMatrix!A:DF,E92+10,FALSE),0)</f>
        <v>0</v>
      </c>
      <c r="R92" s="38">
        <f>IF(ISBLANK(F92)=FALSE,VLOOKUP($C$8&amp;"-"&amp;BV92,RateMatrix!A:DF,F92+10,FALSE),0)</f>
        <v>0</v>
      </c>
      <c r="S92" s="38">
        <f>IF(ISBLANK(G92)=FALSE,VLOOKUP($C$8&amp;"-"&amp;BV92,RateMatrix!A:DF,G92+10,FALSE),0)</f>
        <v>0</v>
      </c>
      <c r="T92" s="38">
        <f>IF(ISBLANK(H92)=FALSE,VLOOKUP($C$8&amp;"-"&amp;$BV92,RateMatrix!$A:$DF,H92+10,FALSE),0)</f>
        <v>0</v>
      </c>
      <c r="U92" s="38">
        <f>IF(ISBLANK(I92)=FALSE,VLOOKUP($C$8&amp;"-"&amp;$BV92,RateMatrix!$A:$DF,I92+10,FALSE),0)</f>
        <v>0</v>
      </c>
      <c r="V92" s="38">
        <f>IF(ISBLANK(J92)=FALSE,VLOOKUP($C$8&amp;"-"&amp;$BV92,RateMatrix!$A:$DF,J92+10,FALSE),0)</f>
        <v>0</v>
      </c>
      <c r="W92" s="38">
        <f>IF(ISBLANK(K92)=FALSE,VLOOKUP($C$8&amp;"-"&amp;$BV92,RateMatrix!$A:$DF,K92+10,FALSE),0)</f>
        <v>0</v>
      </c>
      <c r="X92" s="38">
        <f t="shared" ref="X92:X127" si="72">IF(BO92&gt;=BR92,BR92,BO92)</f>
        <v>0</v>
      </c>
      <c r="Y92" s="38">
        <f t="shared" si="31"/>
        <v>0</v>
      </c>
      <c r="Z92" s="38">
        <f t="shared" si="32"/>
        <v>0</v>
      </c>
      <c r="AA92" s="38">
        <f t="shared" si="33"/>
        <v>0</v>
      </c>
      <c r="AB92" s="38">
        <f t="shared" si="34"/>
        <v>0</v>
      </c>
      <c r="AC92" s="38">
        <f t="shared" si="35"/>
        <v>0</v>
      </c>
      <c r="AD92" s="38">
        <f t="shared" si="36"/>
        <v>0</v>
      </c>
      <c r="AE92" s="38">
        <f t="shared" si="37"/>
        <v>0</v>
      </c>
      <c r="AF92" s="38">
        <f t="shared" ref="AF92:AF127" si="73">IF((P92-X92)&lt;0,0,P92-BQ92-X92)</f>
        <v>0</v>
      </c>
      <c r="AG92" s="38">
        <f t="shared" si="38"/>
        <v>0</v>
      </c>
      <c r="AH92" s="38">
        <f t="shared" si="39"/>
        <v>0</v>
      </c>
      <c r="AI92" s="38">
        <f t="shared" si="40"/>
        <v>0</v>
      </c>
      <c r="AJ92" s="38">
        <f t="shared" si="41"/>
        <v>0</v>
      </c>
      <c r="AK92" s="38">
        <f t="shared" si="42"/>
        <v>0</v>
      </c>
      <c r="AL92" s="38">
        <f t="shared" si="43"/>
        <v>0</v>
      </c>
      <c r="AM92" s="38">
        <f t="shared" si="44"/>
        <v>0</v>
      </c>
      <c r="AN92" s="38">
        <f t="shared" si="45"/>
        <v>0</v>
      </c>
      <c r="AO92" s="38">
        <f t="shared" si="46"/>
        <v>0</v>
      </c>
      <c r="AP92" s="38">
        <f t="shared" si="47"/>
        <v>0</v>
      </c>
      <c r="AQ92" s="38">
        <f>IF(ISBLANK(D92)=FALSE,VLOOKUP($C$16,RateMatrix!A:DF,D92+10,FALSE),0)</f>
        <v>0</v>
      </c>
      <c r="AR92" s="38">
        <f>IFERROR(IF(ISBLANK(E92)=FALSE, VLOOKUP($C$16,RateMatrix!A:DF,E92+10,FALSE),0),0)</f>
        <v>0</v>
      </c>
      <c r="AS92" s="38">
        <f>IFERROR(IF(ISBLANK(F92)=FALSE, VLOOKUP($C$16,RateMatrix!A:DF,F92+10,FALSE),0),0)</f>
        <v>0</v>
      </c>
      <c r="AT92" s="38">
        <f>IF(ISBLANK(G92)=FALSE, VLOOKUP($C$16,RateMatrix!A:DF,G92+10,FALSE),0)</f>
        <v>0</v>
      </c>
      <c r="AU92" s="38">
        <f>IF(ISBLANK(H92)=FALSE, VLOOKUP($C$16,RateMatrix!$A:$DF,H92+10,FALSE),0)</f>
        <v>0</v>
      </c>
      <c r="AV92" s="38">
        <f>IF(ISBLANK(I92)=FALSE, VLOOKUP($C$16,RateMatrix!$A:$DF,I92+10,FALSE),0)</f>
        <v>0</v>
      </c>
      <c r="AW92" s="38">
        <f>IF(ISBLANK(J92)=FALSE, VLOOKUP($C$16,RateMatrix!$A:$DF,J92+10,FALSE),0)</f>
        <v>0</v>
      </c>
      <c r="AX92" s="38">
        <f>IF(ISBLANK(K92)=FALSE, VLOOKUP($C$16,RateMatrix!$A:$DF,K92+10,FALSE),0)</f>
        <v>0</v>
      </c>
      <c r="AY92" s="38">
        <f t="shared" ref="AY92:AY127" si="74">AQ92*(BS92/100)</f>
        <v>0</v>
      </c>
      <c r="AZ92" s="38">
        <f t="shared" ref="AZ92:AZ127" si="75">AR92*(BT92/100)</f>
        <v>0</v>
      </c>
      <c r="BA92" s="38">
        <f t="shared" ref="BA92:BA127" si="76">AS92*(BU92/100)</f>
        <v>0</v>
      </c>
      <c r="BB92" s="38">
        <f t="shared" ref="BB92:BB127" si="77">AT92*(BU92/100)</f>
        <v>0</v>
      </c>
      <c r="BC92" s="38">
        <f t="shared" ref="BC92:BC127" si="78">AU92*($BU92/100)</f>
        <v>0</v>
      </c>
      <c r="BD92" s="38">
        <f t="shared" ref="BD92:BD127" si="79">AV92*($BU92/100)</f>
        <v>0</v>
      </c>
      <c r="BE92" s="38">
        <f t="shared" ref="BE92:BE127" si="80">AW92*($BU92/100)</f>
        <v>0</v>
      </c>
      <c r="BF92" s="38">
        <f t="shared" ref="BF92:BF127" si="81">AX92*($BU92/100)</f>
        <v>0</v>
      </c>
      <c r="BG92" s="38">
        <f t="shared" si="48"/>
        <v>0</v>
      </c>
      <c r="BH92" s="38">
        <f t="shared" si="49"/>
        <v>0</v>
      </c>
      <c r="BI92" s="38">
        <f t="shared" si="50"/>
        <v>0</v>
      </c>
      <c r="BJ92" s="38">
        <f t="shared" si="51"/>
        <v>0</v>
      </c>
      <c r="BK92" s="38">
        <f t="shared" si="52"/>
        <v>0</v>
      </c>
      <c r="BL92" s="38">
        <f t="shared" si="53"/>
        <v>0</v>
      </c>
      <c r="BM92" s="38">
        <f t="shared" si="54"/>
        <v>0</v>
      </c>
      <c r="BN92" s="38">
        <f t="shared" si="55"/>
        <v>0</v>
      </c>
      <c r="BO92" s="38">
        <f t="shared" ref="BO92:BO127" si="82">AQ92*(BS92/100)</f>
        <v>0</v>
      </c>
      <c r="BP92" s="38">
        <f>IF($C$13="Yes",IF(D92&gt;0,IFERROR(VLOOKUP(D92,HC4CC!$C:$G,$C$8+1,FALSE),0),0),0)</f>
        <v>0</v>
      </c>
      <c r="BQ92" s="38">
        <f t="shared" ref="BQ92:BQ123" si="83">IF(P92&gt;=BP92,BP92,P92)</f>
        <v>0</v>
      </c>
      <c r="BR92" s="38">
        <f t="shared" ref="BR92:BR123" si="84">P92-BQ92</f>
        <v>0</v>
      </c>
      <c r="BS92" s="18">
        <f t="shared" si="56"/>
        <v>0</v>
      </c>
      <c r="BT92" s="18">
        <f t="shared" si="57"/>
        <v>0</v>
      </c>
      <c r="BU92" s="18">
        <f t="shared" si="58"/>
        <v>0</v>
      </c>
      <c r="BV92" s="38" t="str">
        <f>IFERROR(VLOOKUP(B92,RateMatrix!D:E,2,FALSE),"")</f>
        <v/>
      </c>
      <c r="BW92" s="31"/>
      <c r="BX92" s="31"/>
      <c r="BY92" s="31"/>
    </row>
    <row r="93" spans="12:77" ht="13.5" customHeight="1" x14ac:dyDescent="0.35">
      <c r="L93" s="38">
        <f t="shared" ref="L93:L127" si="85">SUM(P93:W93)</f>
        <v>0</v>
      </c>
      <c r="M93" s="38">
        <f t="shared" ref="M93:M127" si="86">SUM(X93:AE93)</f>
        <v>0</v>
      </c>
      <c r="N93" s="38">
        <f t="shared" ref="N93:N127" si="87">SUM(AF93:AM93)</f>
        <v>0</v>
      </c>
      <c r="O93" s="38">
        <f t="shared" ref="O93:O127" si="88">BQ93</f>
        <v>0</v>
      </c>
      <c r="P93" s="38">
        <f>IFERROR(VLOOKUP($C$8&amp;"-"&amp;BV93,RateMatrix!A:DF,D93+10,FALSE),0)</f>
        <v>0</v>
      </c>
      <c r="Q93" s="38">
        <f>IF(ISBLANK(E93)=FALSE, VLOOKUP($C$8&amp;"-"&amp;BV93,RateMatrix!A:DF,E93+10,FALSE),0)</f>
        <v>0</v>
      </c>
      <c r="R93" s="38">
        <f>IF(ISBLANK(F93)=FALSE,VLOOKUP($C$8&amp;"-"&amp;BV93,RateMatrix!A:DF,F93+10,FALSE),0)</f>
        <v>0</v>
      </c>
      <c r="S93" s="38">
        <f>IF(ISBLANK(G93)=FALSE,VLOOKUP($C$8&amp;"-"&amp;BV93,RateMatrix!A:DF,G93+10,FALSE),0)</f>
        <v>0</v>
      </c>
      <c r="T93" s="38">
        <f>IF(ISBLANK(H93)=FALSE,VLOOKUP($C$8&amp;"-"&amp;$BV93,RateMatrix!$A:$DF,H93+10,FALSE),0)</f>
        <v>0</v>
      </c>
      <c r="U93" s="38">
        <f>IF(ISBLANK(I93)=FALSE,VLOOKUP($C$8&amp;"-"&amp;$BV93,RateMatrix!$A:$DF,I93+10,FALSE),0)</f>
        <v>0</v>
      </c>
      <c r="V93" s="38">
        <f>IF(ISBLANK(J93)=FALSE,VLOOKUP($C$8&amp;"-"&amp;$BV93,RateMatrix!$A:$DF,J93+10,FALSE),0)</f>
        <v>0</v>
      </c>
      <c r="W93" s="38">
        <f>IF(ISBLANK(K93)=FALSE,VLOOKUP($C$8&amp;"-"&amp;$BV93,RateMatrix!$A:$DF,K93+10,FALSE),0)</f>
        <v>0</v>
      </c>
      <c r="X93" s="38">
        <f t="shared" si="72"/>
        <v>0</v>
      </c>
      <c r="Y93" s="38">
        <f t="shared" ref="Y93:Y127" si="89">AR93*(C$11/100)</f>
        <v>0</v>
      </c>
      <c r="Z93" s="38">
        <f t="shared" ref="Z93:Z127" si="90">AS93*($C$12/100)</f>
        <v>0</v>
      </c>
      <c r="AA93" s="38">
        <f t="shared" ref="AA93:AA127" si="91">AT93*($C$12/100)</f>
        <v>0</v>
      </c>
      <c r="AB93" s="38">
        <f t="shared" ref="AB93:AB127" si="92">AU93*($C$12/100)</f>
        <v>0</v>
      </c>
      <c r="AC93" s="38">
        <f t="shared" ref="AC93:AC127" si="93">AV93*($C$12/100)</f>
        <v>0</v>
      </c>
      <c r="AD93" s="38">
        <f t="shared" ref="AD93:AD127" si="94">AW93*($C$12/100)</f>
        <v>0</v>
      </c>
      <c r="AE93" s="38">
        <f t="shared" ref="AE93:AE127" si="95">AX93*($C$12/100)</f>
        <v>0</v>
      </c>
      <c r="AF93" s="38">
        <f t="shared" si="73"/>
        <v>0</v>
      </c>
      <c r="AG93" s="38">
        <f t="shared" ref="AG93:AG127" si="96">IF((Q93-Y93)&lt;0,0,Q93-Y93)</f>
        <v>0</v>
      </c>
      <c r="AH93" s="38">
        <f t="shared" ref="AH93:AH127" si="97">IF((R93-Z93)&lt;0,0,R93-Z93)</f>
        <v>0</v>
      </c>
      <c r="AI93" s="38">
        <f t="shared" ref="AI93:AI127" si="98">IF((S93-AA93)&lt;0,0,S93-AA93)</f>
        <v>0</v>
      </c>
      <c r="AJ93" s="38">
        <f t="shared" ref="AJ93:AJ127" si="99">IF((T93-AB93)&lt;0,0,T93-AB93)</f>
        <v>0</v>
      </c>
      <c r="AK93" s="38">
        <f t="shared" ref="AK93:AK127" si="100">IF((U93-AC93)&lt;0,0,U93-AC93)</f>
        <v>0</v>
      </c>
      <c r="AL93" s="38">
        <f t="shared" ref="AL93:AL127" si="101">IF((V93-AD93)&lt;0,0,V93-AD93)</f>
        <v>0</v>
      </c>
      <c r="AM93" s="38">
        <f t="shared" ref="AM93:AM127" si="102">IF((W93-AE93)&lt;0,0,W93-AE93)</f>
        <v>0</v>
      </c>
      <c r="AN93" s="38">
        <f t="shared" ref="AN93:AN127" si="103">SUM(AQ93:AX93)</f>
        <v>0</v>
      </c>
      <c r="AO93" s="38">
        <f t="shared" ref="AO93:AO127" si="104">SUM(AY93:BF93)</f>
        <v>0</v>
      </c>
      <c r="AP93" s="38">
        <f t="shared" ref="AP93:AP127" si="105">SUM(BG93:BN93)</f>
        <v>0</v>
      </c>
      <c r="AQ93" s="38">
        <f>IF(ISBLANK(D93)=FALSE,VLOOKUP($C$16,RateMatrix!A:DF,D93+10,FALSE),0)</f>
        <v>0</v>
      </c>
      <c r="AR93" s="38">
        <f>IFERROR(IF(ISBLANK(E93)=FALSE, VLOOKUP($C$16,RateMatrix!A:DF,E93+10,FALSE),0),0)</f>
        <v>0</v>
      </c>
      <c r="AS93" s="38">
        <f>IFERROR(IF(ISBLANK(F93)=FALSE, VLOOKUP($C$16,RateMatrix!A:DF,F93+10,FALSE),0),0)</f>
        <v>0</v>
      </c>
      <c r="AT93" s="38">
        <f>IF(ISBLANK(G93)=FALSE, VLOOKUP($C$16,RateMatrix!A:DF,G93+10,FALSE),0)</f>
        <v>0</v>
      </c>
      <c r="AU93" s="38">
        <f>IF(ISBLANK(H93)=FALSE, VLOOKUP($C$16,RateMatrix!$A:$DF,H93+10,FALSE),0)</f>
        <v>0</v>
      </c>
      <c r="AV93" s="38">
        <f>IF(ISBLANK(I93)=FALSE, VLOOKUP($C$16,RateMatrix!$A:$DF,I93+10,FALSE),0)</f>
        <v>0</v>
      </c>
      <c r="AW93" s="38">
        <f>IF(ISBLANK(J93)=FALSE, VLOOKUP($C$16,RateMatrix!$A:$DF,J93+10,FALSE),0)</f>
        <v>0</v>
      </c>
      <c r="AX93" s="38">
        <f>IF(ISBLANK(K93)=FALSE, VLOOKUP($C$16,RateMatrix!$A:$DF,K93+10,FALSE),0)</f>
        <v>0</v>
      </c>
      <c r="AY93" s="38">
        <f t="shared" si="74"/>
        <v>0</v>
      </c>
      <c r="AZ93" s="38">
        <f t="shared" si="75"/>
        <v>0</v>
      </c>
      <c r="BA93" s="38">
        <f t="shared" si="76"/>
        <v>0</v>
      </c>
      <c r="BB93" s="38">
        <f t="shared" si="77"/>
        <v>0</v>
      </c>
      <c r="BC93" s="38">
        <f t="shared" si="78"/>
        <v>0</v>
      </c>
      <c r="BD93" s="38">
        <f t="shared" si="79"/>
        <v>0</v>
      </c>
      <c r="BE93" s="38">
        <f t="shared" si="80"/>
        <v>0</v>
      </c>
      <c r="BF93" s="38">
        <f t="shared" si="81"/>
        <v>0</v>
      </c>
      <c r="BG93" s="38">
        <f t="shared" ref="BG93:BG127" si="106">AQ93-AY93</f>
        <v>0</v>
      </c>
      <c r="BH93" s="38">
        <f t="shared" ref="BH93:BH127" si="107">AR93-AZ93</f>
        <v>0</v>
      </c>
      <c r="BI93" s="38">
        <f t="shared" ref="BI93:BI127" si="108">AS93-BA93</f>
        <v>0</v>
      </c>
      <c r="BJ93" s="38">
        <f t="shared" ref="BJ93:BJ127" si="109">AT93-BB93</f>
        <v>0</v>
      </c>
      <c r="BK93" s="38">
        <f t="shared" ref="BK93:BK127" si="110">AU93-BC93</f>
        <v>0</v>
      </c>
      <c r="BL93" s="38">
        <f t="shared" ref="BL93:BL127" si="111">AV93-BD93</f>
        <v>0</v>
      </c>
      <c r="BM93" s="38">
        <f t="shared" ref="BM93:BM127" si="112">AW93-BE93</f>
        <v>0</v>
      </c>
      <c r="BN93" s="38">
        <f t="shared" ref="BN93:BN127" si="113">AX93-BF93</f>
        <v>0</v>
      </c>
      <c r="BO93" s="38">
        <f t="shared" si="82"/>
        <v>0</v>
      </c>
      <c r="BP93" s="38">
        <f>IF($C$13="Yes",IF(D93&gt;0,IFERROR(VLOOKUP(D93,HC4CC!$C:$G,$C$8+1,FALSE),0),0),0)</f>
        <v>0</v>
      </c>
      <c r="BQ93" s="38">
        <f t="shared" si="83"/>
        <v>0</v>
      </c>
      <c r="BR93" s="38">
        <f t="shared" si="84"/>
        <v>0</v>
      </c>
      <c r="BS93" s="18">
        <f t="shared" ref="BS93:BS127" si="114">$C$10</f>
        <v>0</v>
      </c>
      <c r="BT93" s="18">
        <f t="shared" ref="BT93:BT127" si="115">$C$11</f>
        <v>0</v>
      </c>
      <c r="BU93" s="18">
        <f t="shared" ref="BU93:BU127" si="116">$C$12</f>
        <v>0</v>
      </c>
      <c r="BV93" s="38" t="str">
        <f>IFERROR(VLOOKUP(B93,RateMatrix!D:E,2,FALSE),"")</f>
        <v/>
      </c>
      <c r="BW93" s="31"/>
      <c r="BX93" s="31"/>
      <c r="BY93" s="31"/>
    </row>
    <row r="94" spans="12:77" ht="13.5" customHeight="1" x14ac:dyDescent="0.35">
      <c r="L94" s="38">
        <f t="shared" si="85"/>
        <v>0</v>
      </c>
      <c r="M94" s="38">
        <f t="shared" si="86"/>
        <v>0</v>
      </c>
      <c r="N94" s="38">
        <f t="shared" si="87"/>
        <v>0</v>
      </c>
      <c r="O94" s="38">
        <f t="shared" si="88"/>
        <v>0</v>
      </c>
      <c r="P94" s="38">
        <f>IFERROR(VLOOKUP($C$8&amp;"-"&amp;BV94,RateMatrix!A:DF,D94+10,FALSE),0)</f>
        <v>0</v>
      </c>
      <c r="Q94" s="38">
        <f>IF(ISBLANK(E94)=FALSE, VLOOKUP($C$8&amp;"-"&amp;BV94,RateMatrix!A:DF,E94+10,FALSE),0)</f>
        <v>0</v>
      </c>
      <c r="R94" s="38">
        <f>IF(ISBLANK(F94)=FALSE,VLOOKUP($C$8&amp;"-"&amp;BV94,RateMatrix!A:DF,F94+10,FALSE),0)</f>
        <v>0</v>
      </c>
      <c r="S94" s="38">
        <f>IF(ISBLANK(G94)=FALSE,VLOOKUP($C$8&amp;"-"&amp;BV94,RateMatrix!A:DF,G94+10,FALSE),0)</f>
        <v>0</v>
      </c>
      <c r="T94" s="38">
        <f>IF(ISBLANK(H94)=FALSE,VLOOKUP($C$8&amp;"-"&amp;$BV94,RateMatrix!$A:$DF,H94+10,FALSE),0)</f>
        <v>0</v>
      </c>
      <c r="U94" s="38">
        <f>IF(ISBLANK(I94)=FALSE,VLOOKUP($C$8&amp;"-"&amp;$BV94,RateMatrix!$A:$DF,I94+10,FALSE),0)</f>
        <v>0</v>
      </c>
      <c r="V94" s="38">
        <f>IF(ISBLANK(J94)=FALSE,VLOOKUP($C$8&amp;"-"&amp;$BV94,RateMatrix!$A:$DF,J94+10,FALSE),0)</f>
        <v>0</v>
      </c>
      <c r="W94" s="38">
        <f>IF(ISBLANK(K94)=FALSE,VLOOKUP($C$8&amp;"-"&amp;$BV94,RateMatrix!$A:$DF,K94+10,FALSE),0)</f>
        <v>0</v>
      </c>
      <c r="X94" s="38">
        <f t="shared" si="72"/>
        <v>0</v>
      </c>
      <c r="Y94" s="38">
        <f t="shared" si="89"/>
        <v>0</v>
      </c>
      <c r="Z94" s="38">
        <f t="shared" si="90"/>
        <v>0</v>
      </c>
      <c r="AA94" s="38">
        <f t="shared" si="91"/>
        <v>0</v>
      </c>
      <c r="AB94" s="38">
        <f t="shared" si="92"/>
        <v>0</v>
      </c>
      <c r="AC94" s="38">
        <f t="shared" si="93"/>
        <v>0</v>
      </c>
      <c r="AD94" s="38">
        <f t="shared" si="94"/>
        <v>0</v>
      </c>
      <c r="AE94" s="38">
        <f t="shared" si="95"/>
        <v>0</v>
      </c>
      <c r="AF94" s="38">
        <f t="shared" si="73"/>
        <v>0</v>
      </c>
      <c r="AG94" s="38">
        <f t="shared" si="96"/>
        <v>0</v>
      </c>
      <c r="AH94" s="38">
        <f t="shared" si="97"/>
        <v>0</v>
      </c>
      <c r="AI94" s="38">
        <f t="shared" si="98"/>
        <v>0</v>
      </c>
      <c r="AJ94" s="38">
        <f t="shared" si="99"/>
        <v>0</v>
      </c>
      <c r="AK94" s="38">
        <f t="shared" si="100"/>
        <v>0</v>
      </c>
      <c r="AL94" s="38">
        <f t="shared" si="101"/>
        <v>0</v>
      </c>
      <c r="AM94" s="38">
        <f t="shared" si="102"/>
        <v>0</v>
      </c>
      <c r="AN94" s="38">
        <f t="shared" si="103"/>
        <v>0</v>
      </c>
      <c r="AO94" s="38">
        <f t="shared" si="104"/>
        <v>0</v>
      </c>
      <c r="AP94" s="38">
        <f t="shared" si="105"/>
        <v>0</v>
      </c>
      <c r="AQ94" s="38">
        <f>IF(ISBLANK(D94)=FALSE,VLOOKUP($C$16,RateMatrix!A:DF,D94+10,FALSE),0)</f>
        <v>0</v>
      </c>
      <c r="AR94" s="38">
        <f>IFERROR(IF(ISBLANK(E94)=FALSE, VLOOKUP($C$16,RateMatrix!A:DF,E94+10,FALSE),0),0)</f>
        <v>0</v>
      </c>
      <c r="AS94" s="38">
        <f>IFERROR(IF(ISBLANK(F94)=FALSE, VLOOKUP($C$16,RateMatrix!A:DF,F94+10,FALSE),0),0)</f>
        <v>0</v>
      </c>
      <c r="AT94" s="38">
        <f>IF(ISBLANK(G94)=FALSE, VLOOKUP($C$16,RateMatrix!A:DF,G94+10,FALSE),0)</f>
        <v>0</v>
      </c>
      <c r="AU94" s="38">
        <f>IF(ISBLANK(H94)=FALSE, VLOOKUP($C$16,RateMatrix!$A:$DF,H94+10,FALSE),0)</f>
        <v>0</v>
      </c>
      <c r="AV94" s="38">
        <f>IF(ISBLANK(I94)=FALSE, VLOOKUP($C$16,RateMatrix!$A:$DF,I94+10,FALSE),0)</f>
        <v>0</v>
      </c>
      <c r="AW94" s="38">
        <f>IF(ISBLANK(J94)=FALSE, VLOOKUP($C$16,RateMatrix!$A:$DF,J94+10,FALSE),0)</f>
        <v>0</v>
      </c>
      <c r="AX94" s="38">
        <f>IF(ISBLANK(K94)=FALSE, VLOOKUP($C$16,RateMatrix!$A:$DF,K94+10,FALSE),0)</f>
        <v>0</v>
      </c>
      <c r="AY94" s="38">
        <f t="shared" si="74"/>
        <v>0</v>
      </c>
      <c r="AZ94" s="38">
        <f t="shared" si="75"/>
        <v>0</v>
      </c>
      <c r="BA94" s="38">
        <f t="shared" si="76"/>
        <v>0</v>
      </c>
      <c r="BB94" s="38">
        <f t="shared" si="77"/>
        <v>0</v>
      </c>
      <c r="BC94" s="38">
        <f t="shared" si="78"/>
        <v>0</v>
      </c>
      <c r="BD94" s="38">
        <f t="shared" si="79"/>
        <v>0</v>
      </c>
      <c r="BE94" s="38">
        <f t="shared" si="80"/>
        <v>0</v>
      </c>
      <c r="BF94" s="38">
        <f t="shared" si="81"/>
        <v>0</v>
      </c>
      <c r="BG94" s="38">
        <f t="shared" si="106"/>
        <v>0</v>
      </c>
      <c r="BH94" s="38">
        <f t="shared" si="107"/>
        <v>0</v>
      </c>
      <c r="BI94" s="38">
        <f t="shared" si="108"/>
        <v>0</v>
      </c>
      <c r="BJ94" s="38">
        <f t="shared" si="109"/>
        <v>0</v>
      </c>
      <c r="BK94" s="38">
        <f t="shared" si="110"/>
        <v>0</v>
      </c>
      <c r="BL94" s="38">
        <f t="shared" si="111"/>
        <v>0</v>
      </c>
      <c r="BM94" s="38">
        <f t="shared" si="112"/>
        <v>0</v>
      </c>
      <c r="BN94" s="38">
        <f t="shared" si="113"/>
        <v>0</v>
      </c>
      <c r="BO94" s="38">
        <f t="shared" si="82"/>
        <v>0</v>
      </c>
      <c r="BP94" s="38">
        <f>IF($C$13="Yes",IF(D94&gt;0,IFERROR(VLOOKUP(D94,HC4CC!$C:$G,$C$8+1,FALSE),0),0),0)</f>
        <v>0</v>
      </c>
      <c r="BQ94" s="38">
        <f t="shared" si="83"/>
        <v>0</v>
      </c>
      <c r="BR94" s="38">
        <f t="shared" si="84"/>
        <v>0</v>
      </c>
      <c r="BS94" s="18">
        <f t="shared" si="114"/>
        <v>0</v>
      </c>
      <c r="BT94" s="18">
        <f t="shared" si="115"/>
        <v>0</v>
      </c>
      <c r="BU94" s="18">
        <f t="shared" si="116"/>
        <v>0</v>
      </c>
      <c r="BV94" s="38" t="str">
        <f>IFERROR(VLOOKUP(B94,RateMatrix!D:E,2,FALSE),"")</f>
        <v/>
      </c>
      <c r="BW94" s="31"/>
      <c r="BX94" s="31"/>
      <c r="BY94" s="31"/>
    </row>
    <row r="95" spans="12:77" ht="13.5" customHeight="1" x14ac:dyDescent="0.35">
      <c r="L95" s="38">
        <f t="shared" si="85"/>
        <v>0</v>
      </c>
      <c r="M95" s="38">
        <f t="shared" si="86"/>
        <v>0</v>
      </c>
      <c r="N95" s="38">
        <f t="shared" si="87"/>
        <v>0</v>
      </c>
      <c r="O95" s="38">
        <f t="shared" si="88"/>
        <v>0</v>
      </c>
      <c r="P95" s="38">
        <f>IFERROR(VLOOKUP($C$8&amp;"-"&amp;BV95,RateMatrix!A:DF,D95+10,FALSE),0)</f>
        <v>0</v>
      </c>
      <c r="Q95" s="38">
        <f>IF(ISBLANK(E95)=FALSE, VLOOKUP($C$8&amp;"-"&amp;BV95,RateMatrix!A:DF,E95+10,FALSE),0)</f>
        <v>0</v>
      </c>
      <c r="R95" s="38">
        <f>IF(ISBLANK(F95)=FALSE,VLOOKUP($C$8&amp;"-"&amp;BV95,RateMatrix!A:DF,F95+10,FALSE),0)</f>
        <v>0</v>
      </c>
      <c r="S95" s="38">
        <f>IF(ISBLANK(G95)=FALSE,VLOOKUP($C$8&amp;"-"&amp;BV95,RateMatrix!A:DF,G95+10,FALSE),0)</f>
        <v>0</v>
      </c>
      <c r="T95" s="38">
        <f>IF(ISBLANK(H95)=FALSE,VLOOKUP($C$8&amp;"-"&amp;$BV95,RateMatrix!$A:$DF,H95+10,FALSE),0)</f>
        <v>0</v>
      </c>
      <c r="U95" s="38">
        <f>IF(ISBLANK(I95)=FALSE,VLOOKUP($C$8&amp;"-"&amp;$BV95,RateMatrix!$A:$DF,I95+10,FALSE),0)</f>
        <v>0</v>
      </c>
      <c r="V95" s="38">
        <f>IF(ISBLANK(J95)=FALSE,VLOOKUP($C$8&amp;"-"&amp;$BV95,RateMatrix!$A:$DF,J95+10,FALSE),0)</f>
        <v>0</v>
      </c>
      <c r="W95" s="38">
        <f>IF(ISBLANK(K95)=FALSE,VLOOKUP($C$8&amp;"-"&amp;$BV95,RateMatrix!$A:$DF,K95+10,FALSE),0)</f>
        <v>0</v>
      </c>
      <c r="X95" s="38">
        <f t="shared" si="72"/>
        <v>0</v>
      </c>
      <c r="Y95" s="38">
        <f t="shared" si="89"/>
        <v>0</v>
      </c>
      <c r="Z95" s="38">
        <f t="shared" si="90"/>
        <v>0</v>
      </c>
      <c r="AA95" s="38">
        <f t="shared" si="91"/>
        <v>0</v>
      </c>
      <c r="AB95" s="38">
        <f t="shared" si="92"/>
        <v>0</v>
      </c>
      <c r="AC95" s="38">
        <f t="shared" si="93"/>
        <v>0</v>
      </c>
      <c r="AD95" s="38">
        <f t="shared" si="94"/>
        <v>0</v>
      </c>
      <c r="AE95" s="38">
        <f t="shared" si="95"/>
        <v>0</v>
      </c>
      <c r="AF95" s="38">
        <f t="shared" si="73"/>
        <v>0</v>
      </c>
      <c r="AG95" s="38">
        <f t="shared" si="96"/>
        <v>0</v>
      </c>
      <c r="AH95" s="38">
        <f t="shared" si="97"/>
        <v>0</v>
      </c>
      <c r="AI95" s="38">
        <f t="shared" si="98"/>
        <v>0</v>
      </c>
      <c r="AJ95" s="38">
        <f t="shared" si="99"/>
        <v>0</v>
      </c>
      <c r="AK95" s="38">
        <f t="shared" si="100"/>
        <v>0</v>
      </c>
      <c r="AL95" s="38">
        <f t="shared" si="101"/>
        <v>0</v>
      </c>
      <c r="AM95" s="38">
        <f t="shared" si="102"/>
        <v>0</v>
      </c>
      <c r="AN95" s="38">
        <f t="shared" si="103"/>
        <v>0</v>
      </c>
      <c r="AO95" s="38">
        <f t="shared" si="104"/>
        <v>0</v>
      </c>
      <c r="AP95" s="38">
        <f t="shared" si="105"/>
        <v>0</v>
      </c>
      <c r="AQ95" s="38">
        <f>IF(ISBLANK(D95)=FALSE,VLOOKUP($C$16,RateMatrix!A:DF,D95+10,FALSE),0)</f>
        <v>0</v>
      </c>
      <c r="AR95" s="38">
        <f>IFERROR(IF(ISBLANK(E95)=FALSE, VLOOKUP($C$16,RateMatrix!A:DF,E95+10,FALSE),0),0)</f>
        <v>0</v>
      </c>
      <c r="AS95" s="38">
        <f>IFERROR(IF(ISBLANK(F95)=FALSE, VLOOKUP($C$16,RateMatrix!A:DF,F95+10,FALSE),0),0)</f>
        <v>0</v>
      </c>
      <c r="AT95" s="38">
        <f>IF(ISBLANK(G95)=FALSE, VLOOKUP($C$16,RateMatrix!A:DF,G95+10,FALSE),0)</f>
        <v>0</v>
      </c>
      <c r="AU95" s="38">
        <f>IF(ISBLANK(H95)=FALSE, VLOOKUP($C$16,RateMatrix!$A:$DF,H95+10,FALSE),0)</f>
        <v>0</v>
      </c>
      <c r="AV95" s="38">
        <f>IF(ISBLANK(I95)=FALSE, VLOOKUP($C$16,RateMatrix!$A:$DF,I95+10,FALSE),0)</f>
        <v>0</v>
      </c>
      <c r="AW95" s="38">
        <f>IF(ISBLANK(J95)=FALSE, VLOOKUP($C$16,RateMatrix!$A:$DF,J95+10,FALSE),0)</f>
        <v>0</v>
      </c>
      <c r="AX95" s="38">
        <f>IF(ISBLANK(K95)=FALSE, VLOOKUP($C$16,RateMatrix!$A:$DF,K95+10,FALSE),0)</f>
        <v>0</v>
      </c>
      <c r="AY95" s="38">
        <f t="shared" si="74"/>
        <v>0</v>
      </c>
      <c r="AZ95" s="38">
        <f t="shared" si="75"/>
        <v>0</v>
      </c>
      <c r="BA95" s="38">
        <f t="shared" si="76"/>
        <v>0</v>
      </c>
      <c r="BB95" s="38">
        <f t="shared" si="77"/>
        <v>0</v>
      </c>
      <c r="BC95" s="38">
        <f t="shared" si="78"/>
        <v>0</v>
      </c>
      <c r="BD95" s="38">
        <f t="shared" si="79"/>
        <v>0</v>
      </c>
      <c r="BE95" s="38">
        <f t="shared" si="80"/>
        <v>0</v>
      </c>
      <c r="BF95" s="38">
        <f t="shared" si="81"/>
        <v>0</v>
      </c>
      <c r="BG95" s="38">
        <f t="shared" si="106"/>
        <v>0</v>
      </c>
      <c r="BH95" s="38">
        <f t="shared" si="107"/>
        <v>0</v>
      </c>
      <c r="BI95" s="38">
        <f t="shared" si="108"/>
        <v>0</v>
      </c>
      <c r="BJ95" s="38">
        <f t="shared" si="109"/>
        <v>0</v>
      </c>
      <c r="BK95" s="38">
        <f t="shared" si="110"/>
        <v>0</v>
      </c>
      <c r="BL95" s="38">
        <f t="shared" si="111"/>
        <v>0</v>
      </c>
      <c r="BM95" s="38">
        <f t="shared" si="112"/>
        <v>0</v>
      </c>
      <c r="BN95" s="38">
        <f t="shared" si="113"/>
        <v>0</v>
      </c>
      <c r="BO95" s="38">
        <f t="shared" si="82"/>
        <v>0</v>
      </c>
      <c r="BP95" s="38">
        <f>IF($C$13="Yes",IF(D95&gt;0,IFERROR(VLOOKUP(D95,HC4CC!$C:$G,$C$8+1,FALSE),0),0),0)</f>
        <v>0</v>
      </c>
      <c r="BQ95" s="38">
        <f t="shared" si="83"/>
        <v>0</v>
      </c>
      <c r="BR95" s="38">
        <f t="shared" si="84"/>
        <v>0</v>
      </c>
      <c r="BS95" s="18">
        <f t="shared" si="114"/>
        <v>0</v>
      </c>
      <c r="BT95" s="18">
        <f t="shared" si="115"/>
        <v>0</v>
      </c>
      <c r="BU95" s="18">
        <f t="shared" si="116"/>
        <v>0</v>
      </c>
      <c r="BV95" s="38" t="str">
        <f>IFERROR(VLOOKUP(B95,RateMatrix!D:E,2,FALSE),"")</f>
        <v/>
      </c>
      <c r="BW95" s="31"/>
      <c r="BX95" s="31"/>
      <c r="BY95" s="31"/>
    </row>
    <row r="96" spans="12:77" ht="13.5" customHeight="1" x14ac:dyDescent="0.35">
      <c r="L96" s="38">
        <f t="shared" si="85"/>
        <v>0</v>
      </c>
      <c r="M96" s="38">
        <f t="shared" si="86"/>
        <v>0</v>
      </c>
      <c r="N96" s="38">
        <f t="shared" si="87"/>
        <v>0</v>
      </c>
      <c r="O96" s="38">
        <f t="shared" si="88"/>
        <v>0</v>
      </c>
      <c r="P96" s="38">
        <f>IFERROR(VLOOKUP($C$8&amp;"-"&amp;BV96,RateMatrix!A:DF,D96+10,FALSE),0)</f>
        <v>0</v>
      </c>
      <c r="Q96" s="38">
        <f>IF(ISBLANK(E96)=FALSE, VLOOKUP($C$8&amp;"-"&amp;BV96,RateMatrix!A:DF,E96+10,FALSE),0)</f>
        <v>0</v>
      </c>
      <c r="R96" s="38">
        <f>IF(ISBLANK(F96)=FALSE,VLOOKUP($C$8&amp;"-"&amp;BV96,RateMatrix!A:DF,F96+10,FALSE),0)</f>
        <v>0</v>
      </c>
      <c r="S96" s="38">
        <f>IF(ISBLANK(G96)=FALSE,VLOOKUP($C$8&amp;"-"&amp;BV96,RateMatrix!A:DF,G96+10,FALSE),0)</f>
        <v>0</v>
      </c>
      <c r="T96" s="38">
        <f>IF(ISBLANK(H96)=FALSE,VLOOKUP($C$8&amp;"-"&amp;$BV96,RateMatrix!$A:$DF,H96+10,FALSE),0)</f>
        <v>0</v>
      </c>
      <c r="U96" s="38">
        <f>IF(ISBLANK(I96)=FALSE,VLOOKUP($C$8&amp;"-"&amp;$BV96,RateMatrix!$A:$DF,I96+10,FALSE),0)</f>
        <v>0</v>
      </c>
      <c r="V96" s="38">
        <f>IF(ISBLANK(J96)=FALSE,VLOOKUP($C$8&amp;"-"&amp;$BV96,RateMatrix!$A:$DF,J96+10,FALSE),0)</f>
        <v>0</v>
      </c>
      <c r="W96" s="38">
        <f>IF(ISBLANK(K96)=FALSE,VLOOKUP($C$8&amp;"-"&amp;$BV96,RateMatrix!$A:$DF,K96+10,FALSE),0)</f>
        <v>0</v>
      </c>
      <c r="X96" s="38">
        <f t="shared" si="72"/>
        <v>0</v>
      </c>
      <c r="Y96" s="38">
        <f t="shared" si="89"/>
        <v>0</v>
      </c>
      <c r="Z96" s="38">
        <f t="shared" si="90"/>
        <v>0</v>
      </c>
      <c r="AA96" s="38">
        <f t="shared" si="91"/>
        <v>0</v>
      </c>
      <c r="AB96" s="38">
        <f t="shared" si="92"/>
        <v>0</v>
      </c>
      <c r="AC96" s="38">
        <f t="shared" si="93"/>
        <v>0</v>
      </c>
      <c r="AD96" s="38">
        <f t="shared" si="94"/>
        <v>0</v>
      </c>
      <c r="AE96" s="38">
        <f t="shared" si="95"/>
        <v>0</v>
      </c>
      <c r="AF96" s="38">
        <f t="shared" si="73"/>
        <v>0</v>
      </c>
      <c r="AG96" s="38">
        <f t="shared" si="96"/>
        <v>0</v>
      </c>
      <c r="AH96" s="38">
        <f t="shared" si="97"/>
        <v>0</v>
      </c>
      <c r="AI96" s="38">
        <f t="shared" si="98"/>
        <v>0</v>
      </c>
      <c r="AJ96" s="38">
        <f t="shared" si="99"/>
        <v>0</v>
      </c>
      <c r="AK96" s="38">
        <f t="shared" si="100"/>
        <v>0</v>
      </c>
      <c r="AL96" s="38">
        <f t="shared" si="101"/>
        <v>0</v>
      </c>
      <c r="AM96" s="38">
        <f t="shared" si="102"/>
        <v>0</v>
      </c>
      <c r="AN96" s="38">
        <f t="shared" si="103"/>
        <v>0</v>
      </c>
      <c r="AO96" s="38">
        <f t="shared" si="104"/>
        <v>0</v>
      </c>
      <c r="AP96" s="38">
        <f t="shared" si="105"/>
        <v>0</v>
      </c>
      <c r="AQ96" s="38">
        <f>IF(ISBLANK(D96)=FALSE,VLOOKUP($C$16,RateMatrix!A:DF,D96+10,FALSE),0)</f>
        <v>0</v>
      </c>
      <c r="AR96" s="38">
        <f>IFERROR(IF(ISBLANK(E96)=FALSE, VLOOKUP($C$16,RateMatrix!A:DF,E96+10,FALSE),0),0)</f>
        <v>0</v>
      </c>
      <c r="AS96" s="38">
        <f>IFERROR(IF(ISBLANK(F96)=FALSE, VLOOKUP($C$16,RateMatrix!A:DF,F96+10,FALSE),0),0)</f>
        <v>0</v>
      </c>
      <c r="AT96" s="38">
        <f>IF(ISBLANK(G96)=FALSE, VLOOKUP($C$16,RateMatrix!A:DF,G96+10,FALSE),0)</f>
        <v>0</v>
      </c>
      <c r="AU96" s="38">
        <f>IF(ISBLANK(H96)=FALSE, VLOOKUP($C$16,RateMatrix!$A:$DF,H96+10,FALSE),0)</f>
        <v>0</v>
      </c>
      <c r="AV96" s="38">
        <f>IF(ISBLANK(I96)=FALSE, VLOOKUP($C$16,RateMatrix!$A:$DF,I96+10,FALSE),0)</f>
        <v>0</v>
      </c>
      <c r="AW96" s="38">
        <f>IF(ISBLANK(J96)=FALSE, VLOOKUP($C$16,RateMatrix!$A:$DF,J96+10,FALSE),0)</f>
        <v>0</v>
      </c>
      <c r="AX96" s="38">
        <f>IF(ISBLANK(K96)=FALSE, VLOOKUP($C$16,RateMatrix!$A:$DF,K96+10,FALSE),0)</f>
        <v>0</v>
      </c>
      <c r="AY96" s="38">
        <f t="shared" si="74"/>
        <v>0</v>
      </c>
      <c r="AZ96" s="38">
        <f t="shared" si="75"/>
        <v>0</v>
      </c>
      <c r="BA96" s="38">
        <f t="shared" si="76"/>
        <v>0</v>
      </c>
      <c r="BB96" s="38">
        <f t="shared" si="77"/>
        <v>0</v>
      </c>
      <c r="BC96" s="38">
        <f t="shared" si="78"/>
        <v>0</v>
      </c>
      <c r="BD96" s="38">
        <f t="shared" si="79"/>
        <v>0</v>
      </c>
      <c r="BE96" s="38">
        <f t="shared" si="80"/>
        <v>0</v>
      </c>
      <c r="BF96" s="38">
        <f t="shared" si="81"/>
        <v>0</v>
      </c>
      <c r="BG96" s="38">
        <f t="shared" si="106"/>
        <v>0</v>
      </c>
      <c r="BH96" s="38">
        <f t="shared" si="107"/>
        <v>0</v>
      </c>
      <c r="BI96" s="38">
        <f t="shared" si="108"/>
        <v>0</v>
      </c>
      <c r="BJ96" s="38">
        <f t="shared" si="109"/>
        <v>0</v>
      </c>
      <c r="BK96" s="38">
        <f t="shared" si="110"/>
        <v>0</v>
      </c>
      <c r="BL96" s="38">
        <f t="shared" si="111"/>
        <v>0</v>
      </c>
      <c r="BM96" s="38">
        <f t="shared" si="112"/>
        <v>0</v>
      </c>
      <c r="BN96" s="38">
        <f t="shared" si="113"/>
        <v>0</v>
      </c>
      <c r="BO96" s="38">
        <f t="shared" si="82"/>
        <v>0</v>
      </c>
      <c r="BP96" s="38">
        <f>IF($C$13="Yes",IF(D96&gt;0,IFERROR(VLOOKUP(D96,HC4CC!$C:$G,$C$8+1,FALSE),0),0),0)</f>
        <v>0</v>
      </c>
      <c r="BQ96" s="38">
        <f t="shared" si="83"/>
        <v>0</v>
      </c>
      <c r="BR96" s="38">
        <f t="shared" si="84"/>
        <v>0</v>
      </c>
      <c r="BS96" s="18">
        <f t="shared" si="114"/>
        <v>0</v>
      </c>
      <c r="BT96" s="18">
        <f t="shared" si="115"/>
        <v>0</v>
      </c>
      <c r="BU96" s="18">
        <f t="shared" si="116"/>
        <v>0</v>
      </c>
      <c r="BV96" s="38" t="str">
        <f>IFERROR(VLOOKUP(B96,RateMatrix!D:E,2,FALSE),"")</f>
        <v/>
      </c>
      <c r="BW96" s="31"/>
      <c r="BX96" s="31"/>
      <c r="BY96" s="31"/>
    </row>
    <row r="97" spans="12:77" ht="13.5" customHeight="1" x14ac:dyDescent="0.35">
      <c r="L97" s="38">
        <f t="shared" si="85"/>
        <v>0</v>
      </c>
      <c r="M97" s="38">
        <f t="shared" si="86"/>
        <v>0</v>
      </c>
      <c r="N97" s="38">
        <f t="shared" si="87"/>
        <v>0</v>
      </c>
      <c r="O97" s="38">
        <f t="shared" si="88"/>
        <v>0</v>
      </c>
      <c r="P97" s="38">
        <f>IFERROR(VLOOKUP($C$8&amp;"-"&amp;BV97,RateMatrix!A:DF,D97+10,FALSE),0)</f>
        <v>0</v>
      </c>
      <c r="Q97" s="38">
        <f>IF(ISBLANK(E97)=FALSE, VLOOKUP($C$8&amp;"-"&amp;BV97,RateMatrix!A:DF,E97+10,FALSE),0)</f>
        <v>0</v>
      </c>
      <c r="R97" s="38">
        <f>IF(ISBLANK(F97)=FALSE,VLOOKUP($C$8&amp;"-"&amp;BV97,RateMatrix!A:DF,F97+10,FALSE),0)</f>
        <v>0</v>
      </c>
      <c r="S97" s="38">
        <f>IF(ISBLANK(G97)=FALSE,VLOOKUP($C$8&amp;"-"&amp;BV97,RateMatrix!A:DF,G97+10,FALSE),0)</f>
        <v>0</v>
      </c>
      <c r="T97" s="38">
        <f>IF(ISBLANK(H97)=FALSE,VLOOKUP($C$8&amp;"-"&amp;$BV97,RateMatrix!$A:$DF,H97+10,FALSE),0)</f>
        <v>0</v>
      </c>
      <c r="U97" s="38">
        <f>IF(ISBLANK(I97)=FALSE,VLOOKUP($C$8&amp;"-"&amp;$BV97,RateMatrix!$A:$DF,I97+10,FALSE),0)</f>
        <v>0</v>
      </c>
      <c r="V97" s="38">
        <f>IF(ISBLANK(J97)=FALSE,VLOOKUP($C$8&amp;"-"&amp;$BV97,RateMatrix!$A:$DF,J97+10,FALSE),0)</f>
        <v>0</v>
      </c>
      <c r="W97" s="38">
        <f>IF(ISBLANK(K97)=FALSE,VLOOKUP($C$8&amp;"-"&amp;$BV97,RateMatrix!$A:$DF,K97+10,FALSE),0)</f>
        <v>0</v>
      </c>
      <c r="X97" s="38">
        <f t="shared" si="72"/>
        <v>0</v>
      </c>
      <c r="Y97" s="38">
        <f t="shared" si="89"/>
        <v>0</v>
      </c>
      <c r="Z97" s="38">
        <f t="shared" si="90"/>
        <v>0</v>
      </c>
      <c r="AA97" s="38">
        <f t="shared" si="91"/>
        <v>0</v>
      </c>
      <c r="AB97" s="38">
        <f t="shared" si="92"/>
        <v>0</v>
      </c>
      <c r="AC97" s="38">
        <f t="shared" si="93"/>
        <v>0</v>
      </c>
      <c r="AD97" s="38">
        <f t="shared" si="94"/>
        <v>0</v>
      </c>
      <c r="AE97" s="38">
        <f t="shared" si="95"/>
        <v>0</v>
      </c>
      <c r="AF97" s="38">
        <f t="shared" si="73"/>
        <v>0</v>
      </c>
      <c r="AG97" s="38">
        <f t="shared" si="96"/>
        <v>0</v>
      </c>
      <c r="AH97" s="38">
        <f t="shared" si="97"/>
        <v>0</v>
      </c>
      <c r="AI97" s="38">
        <f t="shared" si="98"/>
        <v>0</v>
      </c>
      <c r="AJ97" s="38">
        <f t="shared" si="99"/>
        <v>0</v>
      </c>
      <c r="AK97" s="38">
        <f t="shared" si="100"/>
        <v>0</v>
      </c>
      <c r="AL97" s="38">
        <f t="shared" si="101"/>
        <v>0</v>
      </c>
      <c r="AM97" s="38">
        <f t="shared" si="102"/>
        <v>0</v>
      </c>
      <c r="AN97" s="38">
        <f t="shared" si="103"/>
        <v>0</v>
      </c>
      <c r="AO97" s="38">
        <f t="shared" si="104"/>
        <v>0</v>
      </c>
      <c r="AP97" s="38">
        <f t="shared" si="105"/>
        <v>0</v>
      </c>
      <c r="AQ97" s="38">
        <f>IF(ISBLANK(D97)=FALSE,VLOOKUP($C$16,RateMatrix!A:DF,D97+10,FALSE),0)</f>
        <v>0</v>
      </c>
      <c r="AR97" s="38">
        <f>IFERROR(IF(ISBLANK(E97)=FALSE, VLOOKUP($C$16,RateMatrix!A:DF,E97+10,FALSE),0),0)</f>
        <v>0</v>
      </c>
      <c r="AS97" s="38">
        <f>IFERROR(IF(ISBLANK(F97)=FALSE, VLOOKUP($C$16,RateMatrix!A:DF,F97+10,FALSE),0),0)</f>
        <v>0</v>
      </c>
      <c r="AT97" s="38">
        <f>IF(ISBLANK(G97)=FALSE, VLOOKUP($C$16,RateMatrix!A:DF,G97+10,FALSE),0)</f>
        <v>0</v>
      </c>
      <c r="AU97" s="38">
        <f>IF(ISBLANK(H97)=FALSE, VLOOKUP($C$16,RateMatrix!$A:$DF,H97+10,FALSE),0)</f>
        <v>0</v>
      </c>
      <c r="AV97" s="38">
        <f>IF(ISBLANK(I97)=FALSE, VLOOKUP($C$16,RateMatrix!$A:$DF,I97+10,FALSE),0)</f>
        <v>0</v>
      </c>
      <c r="AW97" s="38">
        <f>IF(ISBLANK(J97)=FALSE, VLOOKUP($C$16,RateMatrix!$A:$DF,J97+10,FALSE),0)</f>
        <v>0</v>
      </c>
      <c r="AX97" s="38">
        <f>IF(ISBLANK(K97)=FALSE, VLOOKUP($C$16,RateMatrix!$A:$DF,K97+10,FALSE),0)</f>
        <v>0</v>
      </c>
      <c r="AY97" s="38">
        <f t="shared" si="74"/>
        <v>0</v>
      </c>
      <c r="AZ97" s="38">
        <f t="shared" si="75"/>
        <v>0</v>
      </c>
      <c r="BA97" s="38">
        <f t="shared" si="76"/>
        <v>0</v>
      </c>
      <c r="BB97" s="38">
        <f t="shared" si="77"/>
        <v>0</v>
      </c>
      <c r="BC97" s="38">
        <f t="shared" si="78"/>
        <v>0</v>
      </c>
      <c r="BD97" s="38">
        <f t="shared" si="79"/>
        <v>0</v>
      </c>
      <c r="BE97" s="38">
        <f t="shared" si="80"/>
        <v>0</v>
      </c>
      <c r="BF97" s="38">
        <f t="shared" si="81"/>
        <v>0</v>
      </c>
      <c r="BG97" s="38">
        <f t="shared" si="106"/>
        <v>0</v>
      </c>
      <c r="BH97" s="38">
        <f t="shared" si="107"/>
        <v>0</v>
      </c>
      <c r="BI97" s="38">
        <f t="shared" si="108"/>
        <v>0</v>
      </c>
      <c r="BJ97" s="38">
        <f t="shared" si="109"/>
        <v>0</v>
      </c>
      <c r="BK97" s="38">
        <f t="shared" si="110"/>
        <v>0</v>
      </c>
      <c r="BL97" s="38">
        <f t="shared" si="111"/>
        <v>0</v>
      </c>
      <c r="BM97" s="38">
        <f t="shared" si="112"/>
        <v>0</v>
      </c>
      <c r="BN97" s="38">
        <f t="shared" si="113"/>
        <v>0</v>
      </c>
      <c r="BO97" s="38">
        <f t="shared" si="82"/>
        <v>0</v>
      </c>
      <c r="BP97" s="38">
        <f>IF($C$13="Yes",IF(D97&gt;0,IFERROR(VLOOKUP(D97,HC4CC!$C:$G,$C$8+1,FALSE),0),0),0)</f>
        <v>0</v>
      </c>
      <c r="BQ97" s="38">
        <f t="shared" si="83"/>
        <v>0</v>
      </c>
      <c r="BR97" s="38">
        <f t="shared" si="84"/>
        <v>0</v>
      </c>
      <c r="BS97" s="18">
        <f t="shared" si="114"/>
        <v>0</v>
      </c>
      <c r="BT97" s="18">
        <f t="shared" si="115"/>
        <v>0</v>
      </c>
      <c r="BU97" s="18">
        <f t="shared" si="116"/>
        <v>0</v>
      </c>
      <c r="BV97" s="38" t="str">
        <f>IFERROR(VLOOKUP(B97,RateMatrix!D:E,2,FALSE),"")</f>
        <v/>
      </c>
      <c r="BW97" s="31"/>
      <c r="BX97" s="31"/>
      <c r="BY97" s="31"/>
    </row>
    <row r="98" spans="12:77" ht="13.5" customHeight="1" x14ac:dyDescent="0.35">
      <c r="L98" s="38">
        <f t="shared" si="85"/>
        <v>0</v>
      </c>
      <c r="M98" s="38">
        <f t="shared" si="86"/>
        <v>0</v>
      </c>
      <c r="N98" s="38">
        <f t="shared" si="87"/>
        <v>0</v>
      </c>
      <c r="O98" s="38">
        <f t="shared" si="88"/>
        <v>0</v>
      </c>
      <c r="P98" s="38">
        <f>IFERROR(VLOOKUP($C$8&amp;"-"&amp;BV98,RateMatrix!A:DF,D98+10,FALSE),0)</f>
        <v>0</v>
      </c>
      <c r="Q98" s="38">
        <f>IF(ISBLANK(E98)=FALSE, VLOOKUP($C$8&amp;"-"&amp;BV98,RateMatrix!A:DF,E98+10,FALSE),0)</f>
        <v>0</v>
      </c>
      <c r="R98" s="38">
        <f>IF(ISBLANK(F98)=FALSE,VLOOKUP($C$8&amp;"-"&amp;BV98,RateMatrix!A:DF,F98+10,FALSE),0)</f>
        <v>0</v>
      </c>
      <c r="S98" s="38">
        <f>IF(ISBLANK(G98)=FALSE,VLOOKUP($C$8&amp;"-"&amp;BV98,RateMatrix!A:DF,G98+10,FALSE),0)</f>
        <v>0</v>
      </c>
      <c r="T98" s="38">
        <f>IF(ISBLANK(H98)=FALSE,VLOOKUP($C$8&amp;"-"&amp;$BV98,RateMatrix!$A:$DF,H98+10,FALSE),0)</f>
        <v>0</v>
      </c>
      <c r="U98" s="38">
        <f>IF(ISBLANK(I98)=FALSE,VLOOKUP($C$8&amp;"-"&amp;$BV98,RateMatrix!$A:$DF,I98+10,FALSE),0)</f>
        <v>0</v>
      </c>
      <c r="V98" s="38">
        <f>IF(ISBLANK(J98)=FALSE,VLOOKUP($C$8&amp;"-"&amp;$BV98,RateMatrix!$A:$DF,J98+10,FALSE),0)</f>
        <v>0</v>
      </c>
      <c r="W98" s="38">
        <f>IF(ISBLANK(K98)=FALSE,VLOOKUP($C$8&amp;"-"&amp;$BV98,RateMatrix!$A:$DF,K98+10,FALSE),0)</f>
        <v>0</v>
      </c>
      <c r="X98" s="38">
        <f t="shared" si="72"/>
        <v>0</v>
      </c>
      <c r="Y98" s="38">
        <f t="shared" si="89"/>
        <v>0</v>
      </c>
      <c r="Z98" s="38">
        <f t="shared" si="90"/>
        <v>0</v>
      </c>
      <c r="AA98" s="38">
        <f t="shared" si="91"/>
        <v>0</v>
      </c>
      <c r="AB98" s="38">
        <f t="shared" si="92"/>
        <v>0</v>
      </c>
      <c r="AC98" s="38">
        <f t="shared" si="93"/>
        <v>0</v>
      </c>
      <c r="AD98" s="38">
        <f t="shared" si="94"/>
        <v>0</v>
      </c>
      <c r="AE98" s="38">
        <f t="shared" si="95"/>
        <v>0</v>
      </c>
      <c r="AF98" s="38">
        <f t="shared" si="73"/>
        <v>0</v>
      </c>
      <c r="AG98" s="38">
        <f t="shared" si="96"/>
        <v>0</v>
      </c>
      <c r="AH98" s="38">
        <f t="shared" si="97"/>
        <v>0</v>
      </c>
      <c r="AI98" s="38">
        <f t="shared" si="98"/>
        <v>0</v>
      </c>
      <c r="AJ98" s="38">
        <f t="shared" si="99"/>
        <v>0</v>
      </c>
      <c r="AK98" s="38">
        <f t="shared" si="100"/>
        <v>0</v>
      </c>
      <c r="AL98" s="38">
        <f t="shared" si="101"/>
        <v>0</v>
      </c>
      <c r="AM98" s="38">
        <f t="shared" si="102"/>
        <v>0</v>
      </c>
      <c r="AN98" s="38">
        <f t="shared" si="103"/>
        <v>0</v>
      </c>
      <c r="AO98" s="38">
        <f t="shared" si="104"/>
        <v>0</v>
      </c>
      <c r="AP98" s="38">
        <f t="shared" si="105"/>
        <v>0</v>
      </c>
      <c r="AQ98" s="38">
        <f>IF(ISBLANK(D98)=FALSE,VLOOKUP($C$16,RateMatrix!A:DF,D98+10,FALSE),0)</f>
        <v>0</v>
      </c>
      <c r="AR98" s="38">
        <f>IFERROR(IF(ISBLANK(E98)=FALSE, VLOOKUP($C$16,RateMatrix!A:DF,E98+10,FALSE),0),0)</f>
        <v>0</v>
      </c>
      <c r="AS98" s="38">
        <f>IFERROR(IF(ISBLANK(F98)=FALSE, VLOOKUP($C$16,RateMatrix!A:DF,F98+10,FALSE),0),0)</f>
        <v>0</v>
      </c>
      <c r="AT98" s="38">
        <f>IF(ISBLANK(G98)=FALSE, VLOOKUP($C$16,RateMatrix!A:DF,G98+10,FALSE),0)</f>
        <v>0</v>
      </c>
      <c r="AU98" s="38">
        <f>IF(ISBLANK(H98)=FALSE, VLOOKUP($C$16,RateMatrix!$A:$DF,H98+10,FALSE),0)</f>
        <v>0</v>
      </c>
      <c r="AV98" s="38">
        <f>IF(ISBLANK(I98)=FALSE, VLOOKUP($C$16,RateMatrix!$A:$DF,I98+10,FALSE),0)</f>
        <v>0</v>
      </c>
      <c r="AW98" s="38">
        <f>IF(ISBLANK(J98)=FALSE, VLOOKUP($C$16,RateMatrix!$A:$DF,J98+10,FALSE),0)</f>
        <v>0</v>
      </c>
      <c r="AX98" s="38">
        <f>IF(ISBLANK(K98)=FALSE, VLOOKUP($C$16,RateMatrix!$A:$DF,K98+10,FALSE),0)</f>
        <v>0</v>
      </c>
      <c r="AY98" s="38">
        <f t="shared" si="74"/>
        <v>0</v>
      </c>
      <c r="AZ98" s="38">
        <f t="shared" si="75"/>
        <v>0</v>
      </c>
      <c r="BA98" s="38">
        <f t="shared" si="76"/>
        <v>0</v>
      </c>
      <c r="BB98" s="38">
        <f t="shared" si="77"/>
        <v>0</v>
      </c>
      <c r="BC98" s="38">
        <f t="shared" si="78"/>
        <v>0</v>
      </c>
      <c r="BD98" s="38">
        <f t="shared" si="79"/>
        <v>0</v>
      </c>
      <c r="BE98" s="38">
        <f t="shared" si="80"/>
        <v>0</v>
      </c>
      <c r="BF98" s="38">
        <f t="shared" si="81"/>
        <v>0</v>
      </c>
      <c r="BG98" s="38">
        <f t="shared" si="106"/>
        <v>0</v>
      </c>
      <c r="BH98" s="38">
        <f t="shared" si="107"/>
        <v>0</v>
      </c>
      <c r="BI98" s="38">
        <f t="shared" si="108"/>
        <v>0</v>
      </c>
      <c r="BJ98" s="38">
        <f t="shared" si="109"/>
        <v>0</v>
      </c>
      <c r="BK98" s="38">
        <f t="shared" si="110"/>
        <v>0</v>
      </c>
      <c r="BL98" s="38">
        <f t="shared" si="111"/>
        <v>0</v>
      </c>
      <c r="BM98" s="38">
        <f t="shared" si="112"/>
        <v>0</v>
      </c>
      <c r="BN98" s="38">
        <f t="shared" si="113"/>
        <v>0</v>
      </c>
      <c r="BO98" s="38">
        <f t="shared" si="82"/>
        <v>0</v>
      </c>
      <c r="BP98" s="38">
        <f>IF($C$13="Yes",IF(D98&gt;0,IFERROR(VLOOKUP(D98,HC4CC!$C:$G,$C$8+1,FALSE),0),0),0)</f>
        <v>0</v>
      </c>
      <c r="BQ98" s="38">
        <f t="shared" si="83"/>
        <v>0</v>
      </c>
      <c r="BR98" s="38">
        <f t="shared" si="84"/>
        <v>0</v>
      </c>
      <c r="BS98" s="18">
        <f t="shared" si="114"/>
        <v>0</v>
      </c>
      <c r="BT98" s="18">
        <f t="shared" si="115"/>
        <v>0</v>
      </c>
      <c r="BU98" s="18">
        <f t="shared" si="116"/>
        <v>0</v>
      </c>
      <c r="BV98" s="38" t="str">
        <f>IFERROR(VLOOKUP(B98,RateMatrix!D:E,2,FALSE),"")</f>
        <v/>
      </c>
      <c r="BW98" s="31"/>
      <c r="BX98" s="31"/>
      <c r="BY98" s="31"/>
    </row>
    <row r="99" spans="12:77" ht="13.5" customHeight="1" x14ac:dyDescent="0.35">
      <c r="L99" s="38">
        <f t="shared" si="85"/>
        <v>0</v>
      </c>
      <c r="M99" s="38">
        <f t="shared" si="86"/>
        <v>0</v>
      </c>
      <c r="N99" s="38">
        <f t="shared" si="87"/>
        <v>0</v>
      </c>
      <c r="O99" s="38">
        <f t="shared" si="88"/>
        <v>0</v>
      </c>
      <c r="P99" s="38">
        <f>IFERROR(VLOOKUP($C$8&amp;"-"&amp;BV99,RateMatrix!A:DF,D99+10,FALSE),0)</f>
        <v>0</v>
      </c>
      <c r="Q99" s="38">
        <f>IF(ISBLANK(E99)=FALSE, VLOOKUP($C$8&amp;"-"&amp;BV99,RateMatrix!A:DF,E99+10,FALSE),0)</f>
        <v>0</v>
      </c>
      <c r="R99" s="38">
        <f>IF(ISBLANK(F99)=FALSE,VLOOKUP($C$8&amp;"-"&amp;BV99,RateMatrix!A:DF,F99+10,FALSE),0)</f>
        <v>0</v>
      </c>
      <c r="S99" s="38">
        <f>IF(ISBLANK(G99)=FALSE,VLOOKUP($C$8&amp;"-"&amp;BV99,RateMatrix!A:DF,G99+10,FALSE),0)</f>
        <v>0</v>
      </c>
      <c r="T99" s="38">
        <f>IF(ISBLANK(H99)=FALSE,VLOOKUP($C$8&amp;"-"&amp;$BV99,RateMatrix!$A:$DF,H99+10,FALSE),0)</f>
        <v>0</v>
      </c>
      <c r="U99" s="38">
        <f>IF(ISBLANK(I99)=FALSE,VLOOKUP($C$8&amp;"-"&amp;$BV99,RateMatrix!$A:$DF,I99+10,FALSE),0)</f>
        <v>0</v>
      </c>
      <c r="V99" s="38">
        <f>IF(ISBLANK(J99)=FALSE,VLOOKUP($C$8&amp;"-"&amp;$BV99,RateMatrix!$A:$DF,J99+10,FALSE),0)</f>
        <v>0</v>
      </c>
      <c r="W99" s="38">
        <f>IF(ISBLANK(K99)=FALSE,VLOOKUP($C$8&amp;"-"&amp;$BV99,RateMatrix!$A:$DF,K99+10,FALSE),0)</f>
        <v>0</v>
      </c>
      <c r="X99" s="38">
        <f t="shared" si="72"/>
        <v>0</v>
      </c>
      <c r="Y99" s="38">
        <f t="shared" si="89"/>
        <v>0</v>
      </c>
      <c r="Z99" s="38">
        <f t="shared" si="90"/>
        <v>0</v>
      </c>
      <c r="AA99" s="38">
        <f t="shared" si="91"/>
        <v>0</v>
      </c>
      <c r="AB99" s="38">
        <f t="shared" si="92"/>
        <v>0</v>
      </c>
      <c r="AC99" s="38">
        <f t="shared" si="93"/>
        <v>0</v>
      </c>
      <c r="AD99" s="38">
        <f t="shared" si="94"/>
        <v>0</v>
      </c>
      <c r="AE99" s="38">
        <f t="shared" si="95"/>
        <v>0</v>
      </c>
      <c r="AF99" s="38">
        <f t="shared" si="73"/>
        <v>0</v>
      </c>
      <c r="AG99" s="38">
        <f t="shared" si="96"/>
        <v>0</v>
      </c>
      <c r="AH99" s="38">
        <f t="shared" si="97"/>
        <v>0</v>
      </c>
      <c r="AI99" s="38">
        <f t="shared" si="98"/>
        <v>0</v>
      </c>
      <c r="AJ99" s="38">
        <f t="shared" si="99"/>
        <v>0</v>
      </c>
      <c r="AK99" s="38">
        <f t="shared" si="100"/>
        <v>0</v>
      </c>
      <c r="AL99" s="38">
        <f t="shared" si="101"/>
        <v>0</v>
      </c>
      <c r="AM99" s="38">
        <f t="shared" si="102"/>
        <v>0</v>
      </c>
      <c r="AN99" s="38">
        <f t="shared" si="103"/>
        <v>0</v>
      </c>
      <c r="AO99" s="38">
        <f t="shared" si="104"/>
        <v>0</v>
      </c>
      <c r="AP99" s="38">
        <f t="shared" si="105"/>
        <v>0</v>
      </c>
      <c r="AQ99" s="38">
        <f>IF(ISBLANK(D99)=FALSE,VLOOKUP($C$16,RateMatrix!A:DF,D99+10,FALSE),0)</f>
        <v>0</v>
      </c>
      <c r="AR99" s="38">
        <f>IFERROR(IF(ISBLANK(E99)=FALSE, VLOOKUP($C$16,RateMatrix!A:DF,E99+10,FALSE),0),0)</f>
        <v>0</v>
      </c>
      <c r="AS99" s="38">
        <f>IFERROR(IF(ISBLANK(F99)=FALSE, VLOOKUP($C$16,RateMatrix!A:DF,F99+10,FALSE),0),0)</f>
        <v>0</v>
      </c>
      <c r="AT99" s="38">
        <f>IF(ISBLANK(G99)=FALSE, VLOOKUP($C$16,RateMatrix!A:DF,G99+10,FALSE),0)</f>
        <v>0</v>
      </c>
      <c r="AU99" s="38">
        <f>IF(ISBLANK(H99)=FALSE, VLOOKUP($C$16,RateMatrix!$A:$DF,H99+10,FALSE),0)</f>
        <v>0</v>
      </c>
      <c r="AV99" s="38">
        <f>IF(ISBLANK(I99)=FALSE, VLOOKUP($C$16,RateMatrix!$A:$DF,I99+10,FALSE),0)</f>
        <v>0</v>
      </c>
      <c r="AW99" s="38">
        <f>IF(ISBLANK(J99)=FALSE, VLOOKUP($C$16,RateMatrix!$A:$DF,J99+10,FALSE),0)</f>
        <v>0</v>
      </c>
      <c r="AX99" s="38">
        <f>IF(ISBLANK(K99)=FALSE, VLOOKUP($C$16,RateMatrix!$A:$DF,K99+10,FALSE),0)</f>
        <v>0</v>
      </c>
      <c r="AY99" s="38">
        <f t="shared" si="74"/>
        <v>0</v>
      </c>
      <c r="AZ99" s="38">
        <f t="shared" si="75"/>
        <v>0</v>
      </c>
      <c r="BA99" s="38">
        <f t="shared" si="76"/>
        <v>0</v>
      </c>
      <c r="BB99" s="38">
        <f t="shared" si="77"/>
        <v>0</v>
      </c>
      <c r="BC99" s="38">
        <f t="shared" si="78"/>
        <v>0</v>
      </c>
      <c r="BD99" s="38">
        <f t="shared" si="79"/>
        <v>0</v>
      </c>
      <c r="BE99" s="38">
        <f t="shared" si="80"/>
        <v>0</v>
      </c>
      <c r="BF99" s="38">
        <f t="shared" si="81"/>
        <v>0</v>
      </c>
      <c r="BG99" s="38">
        <f t="shared" si="106"/>
        <v>0</v>
      </c>
      <c r="BH99" s="38">
        <f t="shared" si="107"/>
        <v>0</v>
      </c>
      <c r="BI99" s="38">
        <f t="shared" si="108"/>
        <v>0</v>
      </c>
      <c r="BJ99" s="38">
        <f t="shared" si="109"/>
        <v>0</v>
      </c>
      <c r="BK99" s="38">
        <f t="shared" si="110"/>
        <v>0</v>
      </c>
      <c r="BL99" s="38">
        <f t="shared" si="111"/>
        <v>0</v>
      </c>
      <c r="BM99" s="38">
        <f t="shared" si="112"/>
        <v>0</v>
      </c>
      <c r="BN99" s="38">
        <f t="shared" si="113"/>
        <v>0</v>
      </c>
      <c r="BO99" s="38">
        <f t="shared" si="82"/>
        <v>0</v>
      </c>
      <c r="BP99" s="38">
        <f>IF($C$13="Yes",IF(D99&gt;0,IFERROR(VLOOKUP(D99,HC4CC!$C:$G,$C$8+1,FALSE),0),0),0)</f>
        <v>0</v>
      </c>
      <c r="BQ99" s="38">
        <f t="shared" si="83"/>
        <v>0</v>
      </c>
      <c r="BR99" s="38">
        <f t="shared" si="84"/>
        <v>0</v>
      </c>
      <c r="BS99" s="18">
        <f t="shared" si="114"/>
        <v>0</v>
      </c>
      <c r="BT99" s="18">
        <f t="shared" si="115"/>
        <v>0</v>
      </c>
      <c r="BU99" s="18">
        <f t="shared" si="116"/>
        <v>0</v>
      </c>
      <c r="BV99" s="38" t="str">
        <f>IFERROR(VLOOKUP(B99,RateMatrix!D:E,2,FALSE),"")</f>
        <v/>
      </c>
      <c r="BW99" s="31"/>
      <c r="BX99" s="31"/>
      <c r="BY99" s="31"/>
    </row>
    <row r="100" spans="12:77" ht="13.5" customHeight="1" x14ac:dyDescent="0.35">
      <c r="L100" s="38">
        <f t="shared" si="85"/>
        <v>0</v>
      </c>
      <c r="M100" s="38">
        <f t="shared" si="86"/>
        <v>0</v>
      </c>
      <c r="N100" s="38">
        <f t="shared" si="87"/>
        <v>0</v>
      </c>
      <c r="O100" s="38">
        <f t="shared" si="88"/>
        <v>0</v>
      </c>
      <c r="P100" s="38">
        <f>IFERROR(VLOOKUP($C$8&amp;"-"&amp;BV100,RateMatrix!A:DF,D100+10,FALSE),0)</f>
        <v>0</v>
      </c>
      <c r="Q100" s="38">
        <f>IF(ISBLANK(E100)=FALSE, VLOOKUP($C$8&amp;"-"&amp;BV100,RateMatrix!A:DF,E100+10,FALSE),0)</f>
        <v>0</v>
      </c>
      <c r="R100" s="38">
        <f>IF(ISBLANK(F100)=FALSE,VLOOKUP($C$8&amp;"-"&amp;BV100,RateMatrix!A:DF,F100+10,FALSE),0)</f>
        <v>0</v>
      </c>
      <c r="S100" s="38">
        <f>IF(ISBLANK(G100)=FALSE,VLOOKUP($C$8&amp;"-"&amp;BV100,RateMatrix!A:DF,G100+10,FALSE),0)</f>
        <v>0</v>
      </c>
      <c r="T100" s="38">
        <f>IF(ISBLANK(H100)=FALSE,VLOOKUP($C$8&amp;"-"&amp;$BV100,RateMatrix!$A:$DF,H100+10,FALSE),0)</f>
        <v>0</v>
      </c>
      <c r="U100" s="38">
        <f>IF(ISBLANK(I100)=FALSE,VLOOKUP($C$8&amp;"-"&amp;$BV100,RateMatrix!$A:$DF,I100+10,FALSE),0)</f>
        <v>0</v>
      </c>
      <c r="V100" s="38">
        <f>IF(ISBLANK(J100)=FALSE,VLOOKUP($C$8&amp;"-"&amp;$BV100,RateMatrix!$A:$DF,J100+10,FALSE),0)</f>
        <v>0</v>
      </c>
      <c r="W100" s="38">
        <f>IF(ISBLANK(K100)=FALSE,VLOOKUP($C$8&amp;"-"&amp;$BV100,RateMatrix!$A:$DF,K100+10,FALSE),0)</f>
        <v>0</v>
      </c>
      <c r="X100" s="38">
        <f t="shared" si="72"/>
        <v>0</v>
      </c>
      <c r="Y100" s="38">
        <f t="shared" si="89"/>
        <v>0</v>
      </c>
      <c r="Z100" s="38">
        <f t="shared" si="90"/>
        <v>0</v>
      </c>
      <c r="AA100" s="38">
        <f t="shared" si="91"/>
        <v>0</v>
      </c>
      <c r="AB100" s="38">
        <f t="shared" si="92"/>
        <v>0</v>
      </c>
      <c r="AC100" s="38">
        <f t="shared" si="93"/>
        <v>0</v>
      </c>
      <c r="AD100" s="38">
        <f t="shared" si="94"/>
        <v>0</v>
      </c>
      <c r="AE100" s="38">
        <f t="shared" si="95"/>
        <v>0</v>
      </c>
      <c r="AF100" s="38">
        <f t="shared" si="73"/>
        <v>0</v>
      </c>
      <c r="AG100" s="38">
        <f t="shared" si="96"/>
        <v>0</v>
      </c>
      <c r="AH100" s="38">
        <f t="shared" si="97"/>
        <v>0</v>
      </c>
      <c r="AI100" s="38">
        <f t="shared" si="98"/>
        <v>0</v>
      </c>
      <c r="AJ100" s="38">
        <f t="shared" si="99"/>
        <v>0</v>
      </c>
      <c r="AK100" s="38">
        <f t="shared" si="100"/>
        <v>0</v>
      </c>
      <c r="AL100" s="38">
        <f t="shared" si="101"/>
        <v>0</v>
      </c>
      <c r="AM100" s="38">
        <f t="shared" si="102"/>
        <v>0</v>
      </c>
      <c r="AN100" s="38">
        <f t="shared" si="103"/>
        <v>0</v>
      </c>
      <c r="AO100" s="38">
        <f t="shared" si="104"/>
        <v>0</v>
      </c>
      <c r="AP100" s="38">
        <f t="shared" si="105"/>
        <v>0</v>
      </c>
      <c r="AQ100" s="38">
        <f>IF(ISBLANK(D100)=FALSE,VLOOKUP($C$16,RateMatrix!A:DF,D100+10,FALSE),0)</f>
        <v>0</v>
      </c>
      <c r="AR100" s="38">
        <f>IFERROR(IF(ISBLANK(E100)=FALSE, VLOOKUP($C$16,RateMatrix!A:DF,E100+10,FALSE),0),0)</f>
        <v>0</v>
      </c>
      <c r="AS100" s="38">
        <f>IFERROR(IF(ISBLANK(F100)=FALSE, VLOOKUP($C$16,RateMatrix!A:DF,F100+10,FALSE),0),0)</f>
        <v>0</v>
      </c>
      <c r="AT100" s="38">
        <f>IF(ISBLANK(G100)=FALSE, VLOOKUP($C$16,RateMatrix!A:DF,G100+10,FALSE),0)</f>
        <v>0</v>
      </c>
      <c r="AU100" s="38">
        <f>IF(ISBLANK(H100)=FALSE, VLOOKUP($C$16,RateMatrix!$A:$DF,H100+10,FALSE),0)</f>
        <v>0</v>
      </c>
      <c r="AV100" s="38">
        <f>IF(ISBLANK(I100)=FALSE, VLOOKUP($C$16,RateMatrix!$A:$DF,I100+10,FALSE),0)</f>
        <v>0</v>
      </c>
      <c r="AW100" s="38">
        <f>IF(ISBLANK(J100)=FALSE, VLOOKUP($C$16,RateMatrix!$A:$DF,J100+10,FALSE),0)</f>
        <v>0</v>
      </c>
      <c r="AX100" s="38">
        <f>IF(ISBLANK(K100)=FALSE, VLOOKUP($C$16,RateMatrix!$A:$DF,K100+10,FALSE),0)</f>
        <v>0</v>
      </c>
      <c r="AY100" s="38">
        <f t="shared" si="74"/>
        <v>0</v>
      </c>
      <c r="AZ100" s="38">
        <f t="shared" si="75"/>
        <v>0</v>
      </c>
      <c r="BA100" s="38">
        <f t="shared" si="76"/>
        <v>0</v>
      </c>
      <c r="BB100" s="38">
        <f t="shared" si="77"/>
        <v>0</v>
      </c>
      <c r="BC100" s="38">
        <f t="shared" si="78"/>
        <v>0</v>
      </c>
      <c r="BD100" s="38">
        <f t="shared" si="79"/>
        <v>0</v>
      </c>
      <c r="BE100" s="38">
        <f t="shared" si="80"/>
        <v>0</v>
      </c>
      <c r="BF100" s="38">
        <f t="shared" si="81"/>
        <v>0</v>
      </c>
      <c r="BG100" s="38">
        <f t="shared" si="106"/>
        <v>0</v>
      </c>
      <c r="BH100" s="38">
        <f t="shared" si="107"/>
        <v>0</v>
      </c>
      <c r="BI100" s="38">
        <f t="shared" si="108"/>
        <v>0</v>
      </c>
      <c r="BJ100" s="38">
        <f t="shared" si="109"/>
        <v>0</v>
      </c>
      <c r="BK100" s="38">
        <f t="shared" si="110"/>
        <v>0</v>
      </c>
      <c r="BL100" s="38">
        <f t="shared" si="111"/>
        <v>0</v>
      </c>
      <c r="BM100" s="38">
        <f t="shared" si="112"/>
        <v>0</v>
      </c>
      <c r="BN100" s="38">
        <f t="shared" si="113"/>
        <v>0</v>
      </c>
      <c r="BO100" s="38">
        <f t="shared" si="82"/>
        <v>0</v>
      </c>
      <c r="BP100" s="38">
        <f>IF($C$13="Yes",IF(D100&gt;0,IFERROR(VLOOKUP(D100,HC4CC!$C:$G,$C$8+1,FALSE),0),0),0)</f>
        <v>0</v>
      </c>
      <c r="BQ100" s="38">
        <f t="shared" si="83"/>
        <v>0</v>
      </c>
      <c r="BR100" s="38">
        <f t="shared" si="84"/>
        <v>0</v>
      </c>
      <c r="BS100" s="18">
        <f t="shared" si="114"/>
        <v>0</v>
      </c>
      <c r="BT100" s="18">
        <f t="shared" si="115"/>
        <v>0</v>
      </c>
      <c r="BU100" s="18">
        <f t="shared" si="116"/>
        <v>0</v>
      </c>
      <c r="BV100" s="38" t="str">
        <f>IFERROR(VLOOKUP(B100,RateMatrix!D:E,2,FALSE),"")</f>
        <v/>
      </c>
      <c r="BW100" s="31"/>
      <c r="BX100" s="31"/>
      <c r="BY100" s="31"/>
    </row>
    <row r="101" spans="12:77" ht="13.5" customHeight="1" x14ac:dyDescent="0.35">
      <c r="L101" s="38">
        <f t="shared" si="85"/>
        <v>0</v>
      </c>
      <c r="M101" s="38">
        <f t="shared" si="86"/>
        <v>0</v>
      </c>
      <c r="N101" s="38">
        <f t="shared" si="87"/>
        <v>0</v>
      </c>
      <c r="O101" s="38">
        <f t="shared" si="88"/>
        <v>0</v>
      </c>
      <c r="P101" s="38">
        <f>IFERROR(VLOOKUP($C$8&amp;"-"&amp;BV101,RateMatrix!A:DF,D101+10,FALSE),0)</f>
        <v>0</v>
      </c>
      <c r="Q101" s="38">
        <f>IF(ISBLANK(E101)=FALSE, VLOOKUP($C$8&amp;"-"&amp;BV101,RateMatrix!A:DF,E101+10,FALSE),0)</f>
        <v>0</v>
      </c>
      <c r="R101" s="38">
        <f>IF(ISBLANK(F101)=FALSE,VLOOKUP($C$8&amp;"-"&amp;BV101,RateMatrix!A:DF,F101+10,FALSE),0)</f>
        <v>0</v>
      </c>
      <c r="S101" s="38">
        <f>IF(ISBLANK(G101)=FALSE,VLOOKUP($C$8&amp;"-"&amp;BV101,RateMatrix!A:DF,G101+10,FALSE),0)</f>
        <v>0</v>
      </c>
      <c r="T101" s="38">
        <f>IF(ISBLANK(H101)=FALSE,VLOOKUP($C$8&amp;"-"&amp;$BV101,RateMatrix!$A:$DF,H101+10,FALSE),0)</f>
        <v>0</v>
      </c>
      <c r="U101" s="38">
        <f>IF(ISBLANK(I101)=FALSE,VLOOKUP($C$8&amp;"-"&amp;$BV101,RateMatrix!$A:$DF,I101+10,FALSE),0)</f>
        <v>0</v>
      </c>
      <c r="V101" s="38">
        <f>IF(ISBLANK(J101)=FALSE,VLOOKUP($C$8&amp;"-"&amp;$BV101,RateMatrix!$A:$DF,J101+10,FALSE),0)</f>
        <v>0</v>
      </c>
      <c r="W101" s="38">
        <f>IF(ISBLANK(K101)=FALSE,VLOOKUP($C$8&amp;"-"&amp;$BV101,RateMatrix!$A:$DF,K101+10,FALSE),0)</f>
        <v>0</v>
      </c>
      <c r="X101" s="38">
        <f t="shared" si="72"/>
        <v>0</v>
      </c>
      <c r="Y101" s="38">
        <f t="shared" si="89"/>
        <v>0</v>
      </c>
      <c r="Z101" s="38">
        <f t="shared" si="90"/>
        <v>0</v>
      </c>
      <c r="AA101" s="38">
        <f t="shared" si="91"/>
        <v>0</v>
      </c>
      <c r="AB101" s="38">
        <f t="shared" si="92"/>
        <v>0</v>
      </c>
      <c r="AC101" s="38">
        <f t="shared" si="93"/>
        <v>0</v>
      </c>
      <c r="AD101" s="38">
        <f t="shared" si="94"/>
        <v>0</v>
      </c>
      <c r="AE101" s="38">
        <f t="shared" si="95"/>
        <v>0</v>
      </c>
      <c r="AF101" s="38">
        <f t="shared" si="73"/>
        <v>0</v>
      </c>
      <c r="AG101" s="38">
        <f t="shared" si="96"/>
        <v>0</v>
      </c>
      <c r="AH101" s="38">
        <f t="shared" si="97"/>
        <v>0</v>
      </c>
      <c r="AI101" s="38">
        <f t="shared" si="98"/>
        <v>0</v>
      </c>
      <c r="AJ101" s="38">
        <f t="shared" si="99"/>
        <v>0</v>
      </c>
      <c r="AK101" s="38">
        <f t="shared" si="100"/>
        <v>0</v>
      </c>
      <c r="AL101" s="38">
        <f t="shared" si="101"/>
        <v>0</v>
      </c>
      <c r="AM101" s="38">
        <f t="shared" si="102"/>
        <v>0</v>
      </c>
      <c r="AN101" s="38">
        <f t="shared" si="103"/>
        <v>0</v>
      </c>
      <c r="AO101" s="38">
        <f t="shared" si="104"/>
        <v>0</v>
      </c>
      <c r="AP101" s="38">
        <f t="shared" si="105"/>
        <v>0</v>
      </c>
      <c r="AQ101" s="38">
        <f>IF(ISBLANK(D101)=FALSE,VLOOKUP($C$16,RateMatrix!A:DF,D101+10,FALSE),0)</f>
        <v>0</v>
      </c>
      <c r="AR101" s="38">
        <f>IFERROR(IF(ISBLANK(E101)=FALSE, VLOOKUP($C$16,RateMatrix!A:DF,E101+10,FALSE),0),0)</f>
        <v>0</v>
      </c>
      <c r="AS101" s="38">
        <f>IFERROR(IF(ISBLANK(F101)=FALSE, VLOOKUP($C$16,RateMatrix!A:DF,F101+10,FALSE),0),0)</f>
        <v>0</v>
      </c>
      <c r="AT101" s="38">
        <f>IF(ISBLANK(G101)=FALSE, VLOOKUP($C$16,RateMatrix!A:DF,G101+10,FALSE),0)</f>
        <v>0</v>
      </c>
      <c r="AU101" s="38">
        <f>IF(ISBLANK(H101)=FALSE, VLOOKUP($C$16,RateMatrix!$A:$DF,H101+10,FALSE),0)</f>
        <v>0</v>
      </c>
      <c r="AV101" s="38">
        <f>IF(ISBLANK(I101)=FALSE, VLOOKUP($C$16,RateMatrix!$A:$DF,I101+10,FALSE),0)</f>
        <v>0</v>
      </c>
      <c r="AW101" s="38">
        <f>IF(ISBLANK(J101)=FALSE, VLOOKUP($C$16,RateMatrix!$A:$DF,J101+10,FALSE),0)</f>
        <v>0</v>
      </c>
      <c r="AX101" s="38">
        <f>IF(ISBLANK(K101)=FALSE, VLOOKUP($C$16,RateMatrix!$A:$DF,K101+10,FALSE),0)</f>
        <v>0</v>
      </c>
      <c r="AY101" s="38">
        <f t="shared" si="74"/>
        <v>0</v>
      </c>
      <c r="AZ101" s="38">
        <f t="shared" si="75"/>
        <v>0</v>
      </c>
      <c r="BA101" s="38">
        <f t="shared" si="76"/>
        <v>0</v>
      </c>
      <c r="BB101" s="38">
        <f t="shared" si="77"/>
        <v>0</v>
      </c>
      <c r="BC101" s="38">
        <f t="shared" si="78"/>
        <v>0</v>
      </c>
      <c r="BD101" s="38">
        <f t="shared" si="79"/>
        <v>0</v>
      </c>
      <c r="BE101" s="38">
        <f t="shared" si="80"/>
        <v>0</v>
      </c>
      <c r="BF101" s="38">
        <f t="shared" si="81"/>
        <v>0</v>
      </c>
      <c r="BG101" s="38">
        <f t="shared" si="106"/>
        <v>0</v>
      </c>
      <c r="BH101" s="38">
        <f t="shared" si="107"/>
        <v>0</v>
      </c>
      <c r="BI101" s="38">
        <f t="shared" si="108"/>
        <v>0</v>
      </c>
      <c r="BJ101" s="38">
        <f t="shared" si="109"/>
        <v>0</v>
      </c>
      <c r="BK101" s="38">
        <f t="shared" si="110"/>
        <v>0</v>
      </c>
      <c r="BL101" s="38">
        <f t="shared" si="111"/>
        <v>0</v>
      </c>
      <c r="BM101" s="38">
        <f t="shared" si="112"/>
        <v>0</v>
      </c>
      <c r="BN101" s="38">
        <f t="shared" si="113"/>
        <v>0</v>
      </c>
      <c r="BO101" s="38">
        <f t="shared" si="82"/>
        <v>0</v>
      </c>
      <c r="BP101" s="38">
        <f>IF($C$13="Yes",IF(D101&gt;0,IFERROR(VLOOKUP(D101,HC4CC!$C:$G,$C$8+1,FALSE),0),0),0)</f>
        <v>0</v>
      </c>
      <c r="BQ101" s="38">
        <f t="shared" si="83"/>
        <v>0</v>
      </c>
      <c r="BR101" s="38">
        <f t="shared" si="84"/>
        <v>0</v>
      </c>
      <c r="BS101" s="18">
        <f t="shared" si="114"/>
        <v>0</v>
      </c>
      <c r="BT101" s="18">
        <f t="shared" si="115"/>
        <v>0</v>
      </c>
      <c r="BU101" s="18">
        <f t="shared" si="116"/>
        <v>0</v>
      </c>
      <c r="BV101" s="38" t="str">
        <f>IFERROR(VLOOKUP(B101,RateMatrix!D:E,2,FALSE),"")</f>
        <v/>
      </c>
      <c r="BW101" s="31"/>
      <c r="BX101" s="31"/>
      <c r="BY101" s="31"/>
    </row>
    <row r="102" spans="12:77" ht="13.5" customHeight="1" x14ac:dyDescent="0.35">
      <c r="L102" s="38">
        <f t="shared" si="85"/>
        <v>0</v>
      </c>
      <c r="M102" s="38">
        <f t="shared" si="86"/>
        <v>0</v>
      </c>
      <c r="N102" s="38">
        <f t="shared" si="87"/>
        <v>0</v>
      </c>
      <c r="O102" s="38">
        <f t="shared" si="88"/>
        <v>0</v>
      </c>
      <c r="P102" s="38">
        <f>IFERROR(VLOOKUP($C$8&amp;"-"&amp;BV102,RateMatrix!A:DF,D102+10,FALSE),0)</f>
        <v>0</v>
      </c>
      <c r="Q102" s="38">
        <f>IF(ISBLANK(E102)=FALSE, VLOOKUP($C$8&amp;"-"&amp;BV102,RateMatrix!A:DF,E102+10,FALSE),0)</f>
        <v>0</v>
      </c>
      <c r="R102" s="38">
        <f>IF(ISBLANK(F102)=FALSE,VLOOKUP($C$8&amp;"-"&amp;BV102,RateMatrix!A:DF,F102+10,FALSE),0)</f>
        <v>0</v>
      </c>
      <c r="S102" s="38">
        <f>IF(ISBLANK(G102)=FALSE,VLOOKUP($C$8&amp;"-"&amp;BV102,RateMatrix!A:DF,G102+10,FALSE),0)</f>
        <v>0</v>
      </c>
      <c r="T102" s="38">
        <f>IF(ISBLANK(H102)=FALSE,VLOOKUP($C$8&amp;"-"&amp;$BV102,RateMatrix!$A:$DF,H102+10,FALSE),0)</f>
        <v>0</v>
      </c>
      <c r="U102" s="38">
        <f>IF(ISBLANK(I102)=FALSE,VLOOKUP($C$8&amp;"-"&amp;$BV102,RateMatrix!$A:$DF,I102+10,FALSE),0)</f>
        <v>0</v>
      </c>
      <c r="V102" s="38">
        <f>IF(ISBLANK(J102)=FALSE,VLOOKUP($C$8&amp;"-"&amp;$BV102,RateMatrix!$A:$DF,J102+10,FALSE),0)</f>
        <v>0</v>
      </c>
      <c r="W102" s="38">
        <f>IF(ISBLANK(K102)=FALSE,VLOOKUP($C$8&amp;"-"&amp;$BV102,RateMatrix!$A:$DF,K102+10,FALSE),0)</f>
        <v>0</v>
      </c>
      <c r="X102" s="38">
        <f t="shared" si="72"/>
        <v>0</v>
      </c>
      <c r="Y102" s="38">
        <f t="shared" si="89"/>
        <v>0</v>
      </c>
      <c r="Z102" s="38">
        <f t="shared" si="90"/>
        <v>0</v>
      </c>
      <c r="AA102" s="38">
        <f t="shared" si="91"/>
        <v>0</v>
      </c>
      <c r="AB102" s="38">
        <f t="shared" si="92"/>
        <v>0</v>
      </c>
      <c r="AC102" s="38">
        <f t="shared" si="93"/>
        <v>0</v>
      </c>
      <c r="AD102" s="38">
        <f t="shared" si="94"/>
        <v>0</v>
      </c>
      <c r="AE102" s="38">
        <f t="shared" si="95"/>
        <v>0</v>
      </c>
      <c r="AF102" s="38">
        <f t="shared" si="73"/>
        <v>0</v>
      </c>
      <c r="AG102" s="38">
        <f t="shared" si="96"/>
        <v>0</v>
      </c>
      <c r="AH102" s="38">
        <f t="shared" si="97"/>
        <v>0</v>
      </c>
      <c r="AI102" s="38">
        <f t="shared" si="98"/>
        <v>0</v>
      </c>
      <c r="AJ102" s="38">
        <f t="shared" si="99"/>
        <v>0</v>
      </c>
      <c r="AK102" s="38">
        <f t="shared" si="100"/>
        <v>0</v>
      </c>
      <c r="AL102" s="38">
        <f t="shared" si="101"/>
        <v>0</v>
      </c>
      <c r="AM102" s="38">
        <f t="shared" si="102"/>
        <v>0</v>
      </c>
      <c r="AN102" s="38">
        <f t="shared" si="103"/>
        <v>0</v>
      </c>
      <c r="AO102" s="38">
        <f t="shared" si="104"/>
        <v>0</v>
      </c>
      <c r="AP102" s="38">
        <f t="shared" si="105"/>
        <v>0</v>
      </c>
      <c r="AQ102" s="38">
        <f>IF(ISBLANK(D102)=FALSE,VLOOKUP($C$16,RateMatrix!A:DF,D102+10,FALSE),0)</f>
        <v>0</v>
      </c>
      <c r="AR102" s="38">
        <f>IFERROR(IF(ISBLANK(E102)=FALSE, VLOOKUP($C$16,RateMatrix!A:DF,E102+10,FALSE),0),0)</f>
        <v>0</v>
      </c>
      <c r="AS102" s="38">
        <f>IFERROR(IF(ISBLANK(F102)=FALSE, VLOOKUP($C$16,RateMatrix!A:DF,F102+10,FALSE),0),0)</f>
        <v>0</v>
      </c>
      <c r="AT102" s="38">
        <f>IF(ISBLANK(G102)=FALSE, VLOOKUP($C$16,RateMatrix!A:DF,G102+10,FALSE),0)</f>
        <v>0</v>
      </c>
      <c r="AU102" s="38">
        <f>IF(ISBLANK(H102)=FALSE, VLOOKUP($C$16,RateMatrix!$A:$DF,H102+10,FALSE),0)</f>
        <v>0</v>
      </c>
      <c r="AV102" s="38">
        <f>IF(ISBLANK(I102)=FALSE, VLOOKUP($C$16,RateMatrix!$A:$DF,I102+10,FALSE),0)</f>
        <v>0</v>
      </c>
      <c r="AW102" s="38">
        <f>IF(ISBLANK(J102)=FALSE, VLOOKUP($C$16,RateMatrix!$A:$DF,J102+10,FALSE),0)</f>
        <v>0</v>
      </c>
      <c r="AX102" s="38">
        <f>IF(ISBLANK(K102)=FALSE, VLOOKUP($C$16,RateMatrix!$A:$DF,K102+10,FALSE),0)</f>
        <v>0</v>
      </c>
      <c r="AY102" s="38">
        <f t="shared" si="74"/>
        <v>0</v>
      </c>
      <c r="AZ102" s="38">
        <f t="shared" si="75"/>
        <v>0</v>
      </c>
      <c r="BA102" s="38">
        <f t="shared" si="76"/>
        <v>0</v>
      </c>
      <c r="BB102" s="38">
        <f t="shared" si="77"/>
        <v>0</v>
      </c>
      <c r="BC102" s="38">
        <f t="shared" si="78"/>
        <v>0</v>
      </c>
      <c r="BD102" s="38">
        <f t="shared" si="79"/>
        <v>0</v>
      </c>
      <c r="BE102" s="38">
        <f t="shared" si="80"/>
        <v>0</v>
      </c>
      <c r="BF102" s="38">
        <f t="shared" si="81"/>
        <v>0</v>
      </c>
      <c r="BG102" s="38">
        <f t="shared" si="106"/>
        <v>0</v>
      </c>
      <c r="BH102" s="38">
        <f t="shared" si="107"/>
        <v>0</v>
      </c>
      <c r="BI102" s="38">
        <f t="shared" si="108"/>
        <v>0</v>
      </c>
      <c r="BJ102" s="38">
        <f t="shared" si="109"/>
        <v>0</v>
      </c>
      <c r="BK102" s="38">
        <f t="shared" si="110"/>
        <v>0</v>
      </c>
      <c r="BL102" s="38">
        <f t="shared" si="111"/>
        <v>0</v>
      </c>
      <c r="BM102" s="38">
        <f t="shared" si="112"/>
        <v>0</v>
      </c>
      <c r="BN102" s="38">
        <f t="shared" si="113"/>
        <v>0</v>
      </c>
      <c r="BO102" s="38">
        <f t="shared" si="82"/>
        <v>0</v>
      </c>
      <c r="BP102" s="38">
        <f>IF($C$13="Yes",IF(D102&gt;0,IFERROR(VLOOKUP(D102,HC4CC!$C:$G,$C$8+1,FALSE),0),0),0)</f>
        <v>0</v>
      </c>
      <c r="BQ102" s="38">
        <f t="shared" si="83"/>
        <v>0</v>
      </c>
      <c r="BR102" s="38">
        <f t="shared" si="84"/>
        <v>0</v>
      </c>
      <c r="BS102" s="18">
        <f t="shared" si="114"/>
        <v>0</v>
      </c>
      <c r="BT102" s="18">
        <f t="shared" si="115"/>
        <v>0</v>
      </c>
      <c r="BU102" s="18">
        <f t="shared" si="116"/>
        <v>0</v>
      </c>
      <c r="BV102" s="38" t="str">
        <f>IFERROR(VLOOKUP(B102,RateMatrix!D:E,2,FALSE),"")</f>
        <v/>
      </c>
      <c r="BW102" s="31"/>
      <c r="BX102" s="31"/>
      <c r="BY102" s="31"/>
    </row>
    <row r="103" spans="12:77" ht="13.5" customHeight="1" x14ac:dyDescent="0.35">
      <c r="L103" s="38">
        <f t="shared" si="85"/>
        <v>0</v>
      </c>
      <c r="M103" s="38">
        <f t="shared" si="86"/>
        <v>0</v>
      </c>
      <c r="N103" s="38">
        <f t="shared" si="87"/>
        <v>0</v>
      </c>
      <c r="O103" s="38">
        <f t="shared" si="88"/>
        <v>0</v>
      </c>
      <c r="P103" s="38">
        <f>IFERROR(VLOOKUP($C$8&amp;"-"&amp;BV103,RateMatrix!A:DF,D103+10,FALSE),0)</f>
        <v>0</v>
      </c>
      <c r="Q103" s="38">
        <f>IF(ISBLANK(E103)=FALSE, VLOOKUP($C$8&amp;"-"&amp;BV103,RateMatrix!A:DF,E103+10,FALSE),0)</f>
        <v>0</v>
      </c>
      <c r="R103" s="38">
        <f>IF(ISBLANK(F103)=FALSE,VLOOKUP($C$8&amp;"-"&amp;BV103,RateMatrix!A:DF,F103+10,FALSE),0)</f>
        <v>0</v>
      </c>
      <c r="S103" s="38">
        <f>IF(ISBLANK(G103)=FALSE,VLOOKUP($C$8&amp;"-"&amp;BV103,RateMatrix!A:DF,G103+10,FALSE),0)</f>
        <v>0</v>
      </c>
      <c r="T103" s="38">
        <f>IF(ISBLANK(H103)=FALSE,VLOOKUP($C$8&amp;"-"&amp;$BV103,RateMatrix!$A:$DF,H103+10,FALSE),0)</f>
        <v>0</v>
      </c>
      <c r="U103" s="38">
        <f>IF(ISBLANK(I103)=FALSE,VLOOKUP($C$8&amp;"-"&amp;$BV103,RateMatrix!$A:$DF,I103+10,FALSE),0)</f>
        <v>0</v>
      </c>
      <c r="V103" s="38">
        <f>IF(ISBLANK(J103)=FALSE,VLOOKUP($C$8&amp;"-"&amp;$BV103,RateMatrix!$A:$DF,J103+10,FALSE),0)</f>
        <v>0</v>
      </c>
      <c r="W103" s="38">
        <f>IF(ISBLANK(K103)=FALSE,VLOOKUP($C$8&amp;"-"&amp;$BV103,RateMatrix!$A:$DF,K103+10,FALSE),0)</f>
        <v>0</v>
      </c>
      <c r="X103" s="38">
        <f t="shared" si="72"/>
        <v>0</v>
      </c>
      <c r="Y103" s="38">
        <f t="shared" si="89"/>
        <v>0</v>
      </c>
      <c r="Z103" s="38">
        <f t="shared" si="90"/>
        <v>0</v>
      </c>
      <c r="AA103" s="38">
        <f t="shared" si="91"/>
        <v>0</v>
      </c>
      <c r="AB103" s="38">
        <f t="shared" si="92"/>
        <v>0</v>
      </c>
      <c r="AC103" s="38">
        <f t="shared" si="93"/>
        <v>0</v>
      </c>
      <c r="AD103" s="38">
        <f t="shared" si="94"/>
        <v>0</v>
      </c>
      <c r="AE103" s="38">
        <f t="shared" si="95"/>
        <v>0</v>
      </c>
      <c r="AF103" s="38">
        <f t="shared" si="73"/>
        <v>0</v>
      </c>
      <c r="AG103" s="38">
        <f t="shared" si="96"/>
        <v>0</v>
      </c>
      <c r="AH103" s="38">
        <f t="shared" si="97"/>
        <v>0</v>
      </c>
      <c r="AI103" s="38">
        <f t="shared" si="98"/>
        <v>0</v>
      </c>
      <c r="AJ103" s="38">
        <f t="shared" si="99"/>
        <v>0</v>
      </c>
      <c r="AK103" s="38">
        <f t="shared" si="100"/>
        <v>0</v>
      </c>
      <c r="AL103" s="38">
        <f t="shared" si="101"/>
        <v>0</v>
      </c>
      <c r="AM103" s="38">
        <f t="shared" si="102"/>
        <v>0</v>
      </c>
      <c r="AN103" s="38">
        <f t="shared" si="103"/>
        <v>0</v>
      </c>
      <c r="AO103" s="38">
        <f t="shared" si="104"/>
        <v>0</v>
      </c>
      <c r="AP103" s="38">
        <f t="shared" si="105"/>
        <v>0</v>
      </c>
      <c r="AQ103" s="38">
        <f>IF(ISBLANK(D103)=FALSE,VLOOKUP($C$16,RateMatrix!A:DF,D103+10,FALSE),0)</f>
        <v>0</v>
      </c>
      <c r="AR103" s="38">
        <f>IFERROR(IF(ISBLANK(E103)=FALSE, VLOOKUP($C$16,RateMatrix!A:DF,E103+10,FALSE),0),0)</f>
        <v>0</v>
      </c>
      <c r="AS103" s="38">
        <f>IFERROR(IF(ISBLANK(F103)=FALSE, VLOOKUP($C$16,RateMatrix!A:DF,F103+10,FALSE),0),0)</f>
        <v>0</v>
      </c>
      <c r="AT103" s="38">
        <f>IF(ISBLANK(G103)=FALSE, VLOOKUP($C$16,RateMatrix!A:DF,G103+10,FALSE),0)</f>
        <v>0</v>
      </c>
      <c r="AU103" s="38">
        <f>IF(ISBLANK(H103)=FALSE, VLOOKUP($C$16,RateMatrix!$A:$DF,H103+10,FALSE),0)</f>
        <v>0</v>
      </c>
      <c r="AV103" s="38">
        <f>IF(ISBLANK(I103)=FALSE, VLOOKUP($C$16,RateMatrix!$A:$DF,I103+10,FALSE),0)</f>
        <v>0</v>
      </c>
      <c r="AW103" s="38">
        <f>IF(ISBLANK(J103)=FALSE, VLOOKUP($C$16,RateMatrix!$A:$DF,J103+10,FALSE),0)</f>
        <v>0</v>
      </c>
      <c r="AX103" s="38">
        <f>IF(ISBLANK(K103)=FALSE, VLOOKUP($C$16,RateMatrix!$A:$DF,K103+10,FALSE),0)</f>
        <v>0</v>
      </c>
      <c r="AY103" s="38">
        <f t="shared" si="74"/>
        <v>0</v>
      </c>
      <c r="AZ103" s="38">
        <f t="shared" si="75"/>
        <v>0</v>
      </c>
      <c r="BA103" s="38">
        <f t="shared" si="76"/>
        <v>0</v>
      </c>
      <c r="BB103" s="38">
        <f t="shared" si="77"/>
        <v>0</v>
      </c>
      <c r="BC103" s="38">
        <f t="shared" si="78"/>
        <v>0</v>
      </c>
      <c r="BD103" s="38">
        <f t="shared" si="79"/>
        <v>0</v>
      </c>
      <c r="BE103" s="38">
        <f t="shared" si="80"/>
        <v>0</v>
      </c>
      <c r="BF103" s="38">
        <f t="shared" si="81"/>
        <v>0</v>
      </c>
      <c r="BG103" s="38">
        <f t="shared" si="106"/>
        <v>0</v>
      </c>
      <c r="BH103" s="38">
        <f t="shared" si="107"/>
        <v>0</v>
      </c>
      <c r="BI103" s="38">
        <f t="shared" si="108"/>
        <v>0</v>
      </c>
      <c r="BJ103" s="38">
        <f t="shared" si="109"/>
        <v>0</v>
      </c>
      <c r="BK103" s="38">
        <f t="shared" si="110"/>
        <v>0</v>
      </c>
      <c r="BL103" s="38">
        <f t="shared" si="111"/>
        <v>0</v>
      </c>
      <c r="BM103" s="38">
        <f t="shared" si="112"/>
        <v>0</v>
      </c>
      <c r="BN103" s="38">
        <f t="shared" si="113"/>
        <v>0</v>
      </c>
      <c r="BO103" s="38">
        <f t="shared" si="82"/>
        <v>0</v>
      </c>
      <c r="BP103" s="38">
        <f>IF($C$13="Yes",IF(D103&gt;0,IFERROR(VLOOKUP(D103,HC4CC!$C:$G,$C$8+1,FALSE),0),0),0)</f>
        <v>0</v>
      </c>
      <c r="BQ103" s="38">
        <f t="shared" si="83"/>
        <v>0</v>
      </c>
      <c r="BR103" s="38">
        <f t="shared" si="84"/>
        <v>0</v>
      </c>
      <c r="BS103" s="18">
        <f t="shared" si="114"/>
        <v>0</v>
      </c>
      <c r="BT103" s="18">
        <f t="shared" si="115"/>
        <v>0</v>
      </c>
      <c r="BU103" s="18">
        <f t="shared" si="116"/>
        <v>0</v>
      </c>
      <c r="BV103" s="38" t="str">
        <f>IFERROR(VLOOKUP(B103,RateMatrix!D:E,2,FALSE),"")</f>
        <v/>
      </c>
      <c r="BW103" s="31"/>
      <c r="BX103" s="31"/>
      <c r="BY103" s="31"/>
    </row>
    <row r="104" spans="12:77" ht="13.5" customHeight="1" x14ac:dyDescent="0.35">
      <c r="L104" s="38">
        <f t="shared" si="85"/>
        <v>0</v>
      </c>
      <c r="M104" s="38">
        <f t="shared" si="86"/>
        <v>0</v>
      </c>
      <c r="N104" s="38">
        <f t="shared" si="87"/>
        <v>0</v>
      </c>
      <c r="O104" s="38">
        <f t="shared" si="88"/>
        <v>0</v>
      </c>
      <c r="P104" s="38">
        <f>IFERROR(VLOOKUP($C$8&amp;"-"&amp;BV104,RateMatrix!A:DF,D104+10,FALSE),0)</f>
        <v>0</v>
      </c>
      <c r="Q104" s="38">
        <f>IF(ISBLANK(E104)=FALSE, VLOOKUP($C$8&amp;"-"&amp;BV104,RateMatrix!A:DF,E104+10,FALSE),0)</f>
        <v>0</v>
      </c>
      <c r="R104" s="38">
        <f>IF(ISBLANK(F104)=FALSE,VLOOKUP($C$8&amp;"-"&amp;BV104,RateMatrix!A:DF,F104+10,FALSE),0)</f>
        <v>0</v>
      </c>
      <c r="S104" s="38">
        <f>IF(ISBLANK(G104)=FALSE,VLOOKUP($C$8&amp;"-"&amp;BV104,RateMatrix!A:DF,G104+10,FALSE),0)</f>
        <v>0</v>
      </c>
      <c r="T104" s="38">
        <f>IF(ISBLANK(H104)=FALSE,VLOOKUP($C$8&amp;"-"&amp;$BV104,RateMatrix!$A:$DF,H104+10,FALSE),0)</f>
        <v>0</v>
      </c>
      <c r="U104" s="38">
        <f>IF(ISBLANK(I104)=FALSE,VLOOKUP($C$8&amp;"-"&amp;$BV104,RateMatrix!$A:$DF,I104+10,FALSE),0)</f>
        <v>0</v>
      </c>
      <c r="V104" s="38">
        <f>IF(ISBLANK(J104)=FALSE,VLOOKUP($C$8&amp;"-"&amp;$BV104,RateMatrix!$A:$DF,J104+10,FALSE),0)</f>
        <v>0</v>
      </c>
      <c r="W104" s="38">
        <f>IF(ISBLANK(K104)=FALSE,VLOOKUP($C$8&amp;"-"&amp;$BV104,RateMatrix!$A:$DF,K104+10,FALSE),0)</f>
        <v>0</v>
      </c>
      <c r="X104" s="38">
        <f t="shared" si="72"/>
        <v>0</v>
      </c>
      <c r="Y104" s="38">
        <f t="shared" si="89"/>
        <v>0</v>
      </c>
      <c r="Z104" s="38">
        <f t="shared" si="90"/>
        <v>0</v>
      </c>
      <c r="AA104" s="38">
        <f t="shared" si="91"/>
        <v>0</v>
      </c>
      <c r="AB104" s="38">
        <f t="shared" si="92"/>
        <v>0</v>
      </c>
      <c r="AC104" s="38">
        <f t="shared" si="93"/>
        <v>0</v>
      </c>
      <c r="AD104" s="38">
        <f t="shared" si="94"/>
        <v>0</v>
      </c>
      <c r="AE104" s="38">
        <f t="shared" si="95"/>
        <v>0</v>
      </c>
      <c r="AF104" s="38">
        <f t="shared" si="73"/>
        <v>0</v>
      </c>
      <c r="AG104" s="38">
        <f t="shared" si="96"/>
        <v>0</v>
      </c>
      <c r="AH104" s="38">
        <f t="shared" si="97"/>
        <v>0</v>
      </c>
      <c r="AI104" s="38">
        <f t="shared" si="98"/>
        <v>0</v>
      </c>
      <c r="AJ104" s="38">
        <f t="shared" si="99"/>
        <v>0</v>
      </c>
      <c r="AK104" s="38">
        <f t="shared" si="100"/>
        <v>0</v>
      </c>
      <c r="AL104" s="38">
        <f t="shared" si="101"/>
        <v>0</v>
      </c>
      <c r="AM104" s="38">
        <f t="shared" si="102"/>
        <v>0</v>
      </c>
      <c r="AN104" s="38">
        <f t="shared" si="103"/>
        <v>0</v>
      </c>
      <c r="AO104" s="38">
        <f t="shared" si="104"/>
        <v>0</v>
      </c>
      <c r="AP104" s="38">
        <f t="shared" si="105"/>
        <v>0</v>
      </c>
      <c r="AQ104" s="38">
        <f>IF(ISBLANK(D104)=FALSE,VLOOKUP($C$16,RateMatrix!A:DF,D104+10,FALSE),0)</f>
        <v>0</v>
      </c>
      <c r="AR104" s="38">
        <f>IFERROR(IF(ISBLANK(E104)=FALSE, VLOOKUP($C$16,RateMatrix!A:DF,E104+10,FALSE),0),0)</f>
        <v>0</v>
      </c>
      <c r="AS104" s="38">
        <f>IFERROR(IF(ISBLANK(F104)=FALSE, VLOOKUP($C$16,RateMatrix!A:DF,F104+10,FALSE),0),0)</f>
        <v>0</v>
      </c>
      <c r="AT104" s="38">
        <f>IF(ISBLANK(G104)=FALSE, VLOOKUP($C$16,RateMatrix!A:DF,G104+10,FALSE),0)</f>
        <v>0</v>
      </c>
      <c r="AU104" s="38">
        <f>IF(ISBLANK(H104)=FALSE, VLOOKUP($C$16,RateMatrix!$A:$DF,H104+10,FALSE),0)</f>
        <v>0</v>
      </c>
      <c r="AV104" s="38">
        <f>IF(ISBLANK(I104)=FALSE, VLOOKUP($C$16,RateMatrix!$A:$DF,I104+10,FALSE),0)</f>
        <v>0</v>
      </c>
      <c r="AW104" s="38">
        <f>IF(ISBLANK(J104)=FALSE, VLOOKUP($C$16,RateMatrix!$A:$DF,J104+10,FALSE),0)</f>
        <v>0</v>
      </c>
      <c r="AX104" s="38">
        <f>IF(ISBLANK(K104)=FALSE, VLOOKUP($C$16,RateMatrix!$A:$DF,K104+10,FALSE),0)</f>
        <v>0</v>
      </c>
      <c r="AY104" s="38">
        <f t="shared" si="74"/>
        <v>0</v>
      </c>
      <c r="AZ104" s="38">
        <f t="shared" si="75"/>
        <v>0</v>
      </c>
      <c r="BA104" s="38">
        <f t="shared" si="76"/>
        <v>0</v>
      </c>
      <c r="BB104" s="38">
        <f t="shared" si="77"/>
        <v>0</v>
      </c>
      <c r="BC104" s="38">
        <f t="shared" si="78"/>
        <v>0</v>
      </c>
      <c r="BD104" s="38">
        <f t="shared" si="79"/>
        <v>0</v>
      </c>
      <c r="BE104" s="38">
        <f t="shared" si="80"/>
        <v>0</v>
      </c>
      <c r="BF104" s="38">
        <f t="shared" si="81"/>
        <v>0</v>
      </c>
      <c r="BG104" s="38">
        <f t="shared" si="106"/>
        <v>0</v>
      </c>
      <c r="BH104" s="38">
        <f t="shared" si="107"/>
        <v>0</v>
      </c>
      <c r="BI104" s="38">
        <f t="shared" si="108"/>
        <v>0</v>
      </c>
      <c r="BJ104" s="38">
        <f t="shared" si="109"/>
        <v>0</v>
      </c>
      <c r="BK104" s="38">
        <f t="shared" si="110"/>
        <v>0</v>
      </c>
      <c r="BL104" s="38">
        <f t="shared" si="111"/>
        <v>0</v>
      </c>
      <c r="BM104" s="38">
        <f t="shared" si="112"/>
        <v>0</v>
      </c>
      <c r="BN104" s="38">
        <f t="shared" si="113"/>
        <v>0</v>
      </c>
      <c r="BO104" s="38">
        <f t="shared" si="82"/>
        <v>0</v>
      </c>
      <c r="BP104" s="38">
        <f>IF($C$13="Yes",IF(D104&gt;0,IFERROR(VLOOKUP(D104,HC4CC!$C:$G,$C$8+1,FALSE),0),0),0)</f>
        <v>0</v>
      </c>
      <c r="BQ104" s="38">
        <f t="shared" si="83"/>
        <v>0</v>
      </c>
      <c r="BR104" s="38">
        <f t="shared" si="84"/>
        <v>0</v>
      </c>
      <c r="BS104" s="18">
        <f t="shared" si="114"/>
        <v>0</v>
      </c>
      <c r="BT104" s="18">
        <f t="shared" si="115"/>
        <v>0</v>
      </c>
      <c r="BU104" s="18">
        <f t="shared" si="116"/>
        <v>0</v>
      </c>
      <c r="BV104" s="38" t="str">
        <f>IFERROR(VLOOKUP(B104,RateMatrix!D:E,2,FALSE),"")</f>
        <v/>
      </c>
      <c r="BW104" s="31"/>
      <c r="BX104" s="31"/>
      <c r="BY104" s="31"/>
    </row>
    <row r="105" spans="12:77" ht="13.5" customHeight="1" x14ac:dyDescent="0.35">
      <c r="L105" s="38">
        <f t="shared" si="85"/>
        <v>0</v>
      </c>
      <c r="M105" s="38">
        <f t="shared" si="86"/>
        <v>0</v>
      </c>
      <c r="N105" s="38">
        <f t="shared" si="87"/>
        <v>0</v>
      </c>
      <c r="O105" s="38">
        <f t="shared" si="88"/>
        <v>0</v>
      </c>
      <c r="P105" s="38">
        <f>IFERROR(VLOOKUP($C$8&amp;"-"&amp;BV105,RateMatrix!A:DF,D105+10,FALSE),0)</f>
        <v>0</v>
      </c>
      <c r="Q105" s="38">
        <f>IF(ISBLANK(E105)=FALSE, VLOOKUP($C$8&amp;"-"&amp;BV105,RateMatrix!A:DF,E105+10,FALSE),0)</f>
        <v>0</v>
      </c>
      <c r="R105" s="38">
        <f>IF(ISBLANK(F105)=FALSE,VLOOKUP($C$8&amp;"-"&amp;BV105,RateMatrix!A:DF,F105+10,FALSE),0)</f>
        <v>0</v>
      </c>
      <c r="S105" s="38">
        <f>IF(ISBLANK(G105)=FALSE,VLOOKUP($C$8&amp;"-"&amp;BV105,RateMatrix!A:DF,G105+10,FALSE),0)</f>
        <v>0</v>
      </c>
      <c r="T105" s="38">
        <f>IF(ISBLANK(H105)=FALSE,VLOOKUP($C$8&amp;"-"&amp;$BV105,RateMatrix!$A:$DF,H105+10,FALSE),0)</f>
        <v>0</v>
      </c>
      <c r="U105" s="38">
        <f>IF(ISBLANK(I105)=FALSE,VLOOKUP($C$8&amp;"-"&amp;$BV105,RateMatrix!$A:$DF,I105+10,FALSE),0)</f>
        <v>0</v>
      </c>
      <c r="V105" s="38">
        <f>IF(ISBLANK(J105)=FALSE,VLOOKUP($C$8&amp;"-"&amp;$BV105,RateMatrix!$A:$DF,J105+10,FALSE),0)</f>
        <v>0</v>
      </c>
      <c r="W105" s="38">
        <f>IF(ISBLANK(K105)=FALSE,VLOOKUP($C$8&amp;"-"&amp;$BV105,RateMatrix!$A:$DF,K105+10,FALSE),0)</f>
        <v>0</v>
      </c>
      <c r="X105" s="38">
        <f t="shared" si="72"/>
        <v>0</v>
      </c>
      <c r="Y105" s="38">
        <f t="shared" si="89"/>
        <v>0</v>
      </c>
      <c r="Z105" s="38">
        <f t="shared" si="90"/>
        <v>0</v>
      </c>
      <c r="AA105" s="38">
        <f t="shared" si="91"/>
        <v>0</v>
      </c>
      <c r="AB105" s="38">
        <f t="shared" si="92"/>
        <v>0</v>
      </c>
      <c r="AC105" s="38">
        <f t="shared" si="93"/>
        <v>0</v>
      </c>
      <c r="AD105" s="38">
        <f t="shared" si="94"/>
        <v>0</v>
      </c>
      <c r="AE105" s="38">
        <f t="shared" si="95"/>
        <v>0</v>
      </c>
      <c r="AF105" s="38">
        <f t="shared" si="73"/>
        <v>0</v>
      </c>
      <c r="AG105" s="38">
        <f t="shared" si="96"/>
        <v>0</v>
      </c>
      <c r="AH105" s="38">
        <f t="shared" si="97"/>
        <v>0</v>
      </c>
      <c r="AI105" s="38">
        <f t="shared" si="98"/>
        <v>0</v>
      </c>
      <c r="AJ105" s="38">
        <f t="shared" si="99"/>
        <v>0</v>
      </c>
      <c r="AK105" s="38">
        <f t="shared" si="100"/>
        <v>0</v>
      </c>
      <c r="AL105" s="38">
        <f t="shared" si="101"/>
        <v>0</v>
      </c>
      <c r="AM105" s="38">
        <f t="shared" si="102"/>
        <v>0</v>
      </c>
      <c r="AN105" s="38">
        <f t="shared" si="103"/>
        <v>0</v>
      </c>
      <c r="AO105" s="38">
        <f t="shared" si="104"/>
        <v>0</v>
      </c>
      <c r="AP105" s="38">
        <f t="shared" si="105"/>
        <v>0</v>
      </c>
      <c r="AQ105" s="38">
        <f>IF(ISBLANK(D105)=FALSE,VLOOKUP($C$16,RateMatrix!A:DF,D105+10,FALSE),0)</f>
        <v>0</v>
      </c>
      <c r="AR105" s="38">
        <f>IFERROR(IF(ISBLANK(E105)=FALSE, VLOOKUP($C$16,RateMatrix!A:DF,E105+10,FALSE),0),0)</f>
        <v>0</v>
      </c>
      <c r="AS105" s="38">
        <f>IFERROR(IF(ISBLANK(F105)=FALSE, VLOOKUP($C$16,RateMatrix!A:DF,F105+10,FALSE),0),0)</f>
        <v>0</v>
      </c>
      <c r="AT105" s="38">
        <f>IF(ISBLANK(G105)=FALSE, VLOOKUP($C$16,RateMatrix!A:DF,G105+10,FALSE),0)</f>
        <v>0</v>
      </c>
      <c r="AU105" s="38">
        <f>IF(ISBLANK(H105)=FALSE, VLOOKUP($C$16,RateMatrix!$A:$DF,H105+10,FALSE),0)</f>
        <v>0</v>
      </c>
      <c r="AV105" s="38">
        <f>IF(ISBLANK(I105)=FALSE, VLOOKUP($C$16,RateMatrix!$A:$DF,I105+10,FALSE),0)</f>
        <v>0</v>
      </c>
      <c r="AW105" s="38">
        <f>IF(ISBLANK(J105)=FALSE, VLOOKUP($C$16,RateMatrix!$A:$DF,J105+10,FALSE),0)</f>
        <v>0</v>
      </c>
      <c r="AX105" s="38">
        <f>IF(ISBLANK(K105)=FALSE, VLOOKUP($C$16,RateMatrix!$A:$DF,K105+10,FALSE),0)</f>
        <v>0</v>
      </c>
      <c r="AY105" s="38">
        <f t="shared" si="74"/>
        <v>0</v>
      </c>
      <c r="AZ105" s="38">
        <f t="shared" si="75"/>
        <v>0</v>
      </c>
      <c r="BA105" s="38">
        <f t="shared" si="76"/>
        <v>0</v>
      </c>
      <c r="BB105" s="38">
        <f t="shared" si="77"/>
        <v>0</v>
      </c>
      <c r="BC105" s="38">
        <f t="shared" si="78"/>
        <v>0</v>
      </c>
      <c r="BD105" s="38">
        <f t="shared" si="79"/>
        <v>0</v>
      </c>
      <c r="BE105" s="38">
        <f t="shared" si="80"/>
        <v>0</v>
      </c>
      <c r="BF105" s="38">
        <f t="shared" si="81"/>
        <v>0</v>
      </c>
      <c r="BG105" s="38">
        <f t="shared" si="106"/>
        <v>0</v>
      </c>
      <c r="BH105" s="38">
        <f t="shared" si="107"/>
        <v>0</v>
      </c>
      <c r="BI105" s="38">
        <f t="shared" si="108"/>
        <v>0</v>
      </c>
      <c r="BJ105" s="38">
        <f t="shared" si="109"/>
        <v>0</v>
      </c>
      <c r="BK105" s="38">
        <f t="shared" si="110"/>
        <v>0</v>
      </c>
      <c r="BL105" s="38">
        <f t="shared" si="111"/>
        <v>0</v>
      </c>
      <c r="BM105" s="38">
        <f t="shared" si="112"/>
        <v>0</v>
      </c>
      <c r="BN105" s="38">
        <f t="shared" si="113"/>
        <v>0</v>
      </c>
      <c r="BO105" s="38">
        <f t="shared" si="82"/>
        <v>0</v>
      </c>
      <c r="BP105" s="38">
        <f>IF($C$13="Yes",IF(D105&gt;0,IFERROR(VLOOKUP(D105,HC4CC!$C:$G,$C$8+1,FALSE),0),0),0)</f>
        <v>0</v>
      </c>
      <c r="BQ105" s="38">
        <f t="shared" si="83"/>
        <v>0</v>
      </c>
      <c r="BR105" s="38">
        <f t="shared" si="84"/>
        <v>0</v>
      </c>
      <c r="BS105" s="18">
        <f t="shared" si="114"/>
        <v>0</v>
      </c>
      <c r="BT105" s="18">
        <f t="shared" si="115"/>
        <v>0</v>
      </c>
      <c r="BU105" s="18">
        <f t="shared" si="116"/>
        <v>0</v>
      </c>
      <c r="BV105" s="38" t="str">
        <f>IFERROR(VLOOKUP(B105,RateMatrix!D:E,2,FALSE),"")</f>
        <v/>
      </c>
      <c r="BW105" s="31"/>
      <c r="BX105" s="31"/>
      <c r="BY105" s="31"/>
    </row>
    <row r="106" spans="12:77" ht="13.5" customHeight="1" x14ac:dyDescent="0.35">
      <c r="L106" s="38">
        <f t="shared" si="85"/>
        <v>0</v>
      </c>
      <c r="M106" s="38">
        <f t="shared" si="86"/>
        <v>0</v>
      </c>
      <c r="N106" s="38">
        <f t="shared" si="87"/>
        <v>0</v>
      </c>
      <c r="O106" s="38">
        <f t="shared" si="88"/>
        <v>0</v>
      </c>
      <c r="P106" s="38">
        <f>IFERROR(VLOOKUP($C$8&amp;"-"&amp;BV106,RateMatrix!A:DF,D106+10,FALSE),0)</f>
        <v>0</v>
      </c>
      <c r="Q106" s="38">
        <f>IF(ISBLANK(E106)=FALSE, VLOOKUP($C$8&amp;"-"&amp;BV106,RateMatrix!A:DF,E106+10,FALSE),0)</f>
        <v>0</v>
      </c>
      <c r="R106" s="38">
        <f>IF(ISBLANK(F106)=FALSE,VLOOKUP($C$8&amp;"-"&amp;BV106,RateMatrix!A:DF,F106+10,FALSE),0)</f>
        <v>0</v>
      </c>
      <c r="S106" s="38">
        <f>IF(ISBLANK(G106)=FALSE,VLOOKUP($C$8&amp;"-"&amp;BV106,RateMatrix!A:DF,G106+10,FALSE),0)</f>
        <v>0</v>
      </c>
      <c r="T106" s="38">
        <f>IF(ISBLANK(H106)=FALSE,VLOOKUP($C$8&amp;"-"&amp;$BV106,RateMatrix!$A:$DF,H106+10,FALSE),0)</f>
        <v>0</v>
      </c>
      <c r="U106" s="38">
        <f>IF(ISBLANK(I106)=FALSE,VLOOKUP($C$8&amp;"-"&amp;$BV106,RateMatrix!$A:$DF,I106+10,FALSE),0)</f>
        <v>0</v>
      </c>
      <c r="V106" s="38">
        <f>IF(ISBLANK(J106)=FALSE,VLOOKUP($C$8&amp;"-"&amp;$BV106,RateMatrix!$A:$DF,J106+10,FALSE),0)</f>
        <v>0</v>
      </c>
      <c r="W106" s="38">
        <f>IF(ISBLANK(K106)=FALSE,VLOOKUP($C$8&amp;"-"&amp;$BV106,RateMatrix!$A:$DF,K106+10,FALSE),0)</f>
        <v>0</v>
      </c>
      <c r="X106" s="38">
        <f t="shared" si="72"/>
        <v>0</v>
      </c>
      <c r="Y106" s="38">
        <f t="shared" si="89"/>
        <v>0</v>
      </c>
      <c r="Z106" s="38">
        <f t="shared" si="90"/>
        <v>0</v>
      </c>
      <c r="AA106" s="38">
        <f t="shared" si="91"/>
        <v>0</v>
      </c>
      <c r="AB106" s="38">
        <f t="shared" si="92"/>
        <v>0</v>
      </c>
      <c r="AC106" s="38">
        <f t="shared" si="93"/>
        <v>0</v>
      </c>
      <c r="AD106" s="38">
        <f t="shared" si="94"/>
        <v>0</v>
      </c>
      <c r="AE106" s="38">
        <f t="shared" si="95"/>
        <v>0</v>
      </c>
      <c r="AF106" s="38">
        <f t="shared" si="73"/>
        <v>0</v>
      </c>
      <c r="AG106" s="38">
        <f t="shared" si="96"/>
        <v>0</v>
      </c>
      <c r="AH106" s="38">
        <f t="shared" si="97"/>
        <v>0</v>
      </c>
      <c r="AI106" s="38">
        <f t="shared" si="98"/>
        <v>0</v>
      </c>
      <c r="AJ106" s="38">
        <f t="shared" si="99"/>
        <v>0</v>
      </c>
      <c r="AK106" s="38">
        <f t="shared" si="100"/>
        <v>0</v>
      </c>
      <c r="AL106" s="38">
        <f t="shared" si="101"/>
        <v>0</v>
      </c>
      <c r="AM106" s="38">
        <f t="shared" si="102"/>
        <v>0</v>
      </c>
      <c r="AN106" s="38">
        <f t="shared" si="103"/>
        <v>0</v>
      </c>
      <c r="AO106" s="38">
        <f t="shared" si="104"/>
        <v>0</v>
      </c>
      <c r="AP106" s="38">
        <f t="shared" si="105"/>
        <v>0</v>
      </c>
      <c r="AQ106" s="38">
        <f>IF(ISBLANK(D106)=FALSE,VLOOKUP($C$16,RateMatrix!A:DF,D106+10,FALSE),0)</f>
        <v>0</v>
      </c>
      <c r="AR106" s="38">
        <f>IFERROR(IF(ISBLANK(E106)=FALSE, VLOOKUP($C$16,RateMatrix!A:DF,E106+10,FALSE),0),0)</f>
        <v>0</v>
      </c>
      <c r="AS106" s="38">
        <f>IFERROR(IF(ISBLANK(F106)=FALSE, VLOOKUP($C$16,RateMatrix!A:DF,F106+10,FALSE),0),0)</f>
        <v>0</v>
      </c>
      <c r="AT106" s="38">
        <f>IF(ISBLANK(G106)=FALSE, VLOOKUP($C$16,RateMatrix!A:DF,G106+10,FALSE),0)</f>
        <v>0</v>
      </c>
      <c r="AU106" s="38">
        <f>IF(ISBLANK(H106)=FALSE, VLOOKUP($C$16,RateMatrix!$A:$DF,H106+10,FALSE),0)</f>
        <v>0</v>
      </c>
      <c r="AV106" s="38">
        <f>IF(ISBLANK(I106)=FALSE, VLOOKUP($C$16,RateMatrix!$A:$DF,I106+10,FALSE),0)</f>
        <v>0</v>
      </c>
      <c r="AW106" s="38">
        <f>IF(ISBLANK(J106)=FALSE, VLOOKUP($C$16,RateMatrix!$A:$DF,J106+10,FALSE),0)</f>
        <v>0</v>
      </c>
      <c r="AX106" s="38">
        <f>IF(ISBLANK(K106)=FALSE, VLOOKUP($C$16,RateMatrix!$A:$DF,K106+10,FALSE),0)</f>
        <v>0</v>
      </c>
      <c r="AY106" s="38">
        <f t="shared" si="74"/>
        <v>0</v>
      </c>
      <c r="AZ106" s="38">
        <f t="shared" si="75"/>
        <v>0</v>
      </c>
      <c r="BA106" s="38">
        <f t="shared" si="76"/>
        <v>0</v>
      </c>
      <c r="BB106" s="38">
        <f t="shared" si="77"/>
        <v>0</v>
      </c>
      <c r="BC106" s="38">
        <f t="shared" si="78"/>
        <v>0</v>
      </c>
      <c r="BD106" s="38">
        <f t="shared" si="79"/>
        <v>0</v>
      </c>
      <c r="BE106" s="38">
        <f t="shared" si="80"/>
        <v>0</v>
      </c>
      <c r="BF106" s="38">
        <f t="shared" si="81"/>
        <v>0</v>
      </c>
      <c r="BG106" s="38">
        <f t="shared" si="106"/>
        <v>0</v>
      </c>
      <c r="BH106" s="38">
        <f t="shared" si="107"/>
        <v>0</v>
      </c>
      <c r="BI106" s="38">
        <f t="shared" si="108"/>
        <v>0</v>
      </c>
      <c r="BJ106" s="38">
        <f t="shared" si="109"/>
        <v>0</v>
      </c>
      <c r="BK106" s="38">
        <f t="shared" si="110"/>
        <v>0</v>
      </c>
      <c r="BL106" s="38">
        <f t="shared" si="111"/>
        <v>0</v>
      </c>
      <c r="BM106" s="38">
        <f t="shared" si="112"/>
        <v>0</v>
      </c>
      <c r="BN106" s="38">
        <f t="shared" si="113"/>
        <v>0</v>
      </c>
      <c r="BO106" s="38">
        <f t="shared" si="82"/>
        <v>0</v>
      </c>
      <c r="BP106" s="38">
        <f>IF($C$13="Yes",IF(D106&gt;0,IFERROR(VLOOKUP(D106,HC4CC!$C:$G,$C$8+1,FALSE),0),0),0)</f>
        <v>0</v>
      </c>
      <c r="BQ106" s="38">
        <f t="shared" si="83"/>
        <v>0</v>
      </c>
      <c r="BR106" s="38">
        <f t="shared" si="84"/>
        <v>0</v>
      </c>
      <c r="BS106" s="18">
        <f t="shared" si="114"/>
        <v>0</v>
      </c>
      <c r="BT106" s="18">
        <f t="shared" si="115"/>
        <v>0</v>
      </c>
      <c r="BU106" s="18">
        <f t="shared" si="116"/>
        <v>0</v>
      </c>
      <c r="BV106" s="38" t="str">
        <f>IFERROR(VLOOKUP(B106,RateMatrix!D:E,2,FALSE),"")</f>
        <v/>
      </c>
      <c r="BW106" s="31"/>
      <c r="BX106" s="31"/>
      <c r="BY106" s="31"/>
    </row>
    <row r="107" spans="12:77" ht="13.5" customHeight="1" x14ac:dyDescent="0.35">
      <c r="L107" s="38">
        <f t="shared" si="85"/>
        <v>0</v>
      </c>
      <c r="M107" s="38">
        <f t="shared" si="86"/>
        <v>0</v>
      </c>
      <c r="N107" s="38">
        <f t="shared" si="87"/>
        <v>0</v>
      </c>
      <c r="O107" s="38">
        <f t="shared" si="88"/>
        <v>0</v>
      </c>
      <c r="P107" s="38">
        <f>IFERROR(VLOOKUP($C$8&amp;"-"&amp;BV107,RateMatrix!A:DF,D107+10,FALSE),0)</f>
        <v>0</v>
      </c>
      <c r="Q107" s="38">
        <f>IF(ISBLANK(E107)=FALSE, VLOOKUP($C$8&amp;"-"&amp;BV107,RateMatrix!A:DF,E107+10,FALSE),0)</f>
        <v>0</v>
      </c>
      <c r="R107" s="38">
        <f>IF(ISBLANK(F107)=FALSE,VLOOKUP($C$8&amp;"-"&amp;BV107,RateMatrix!A:DF,F107+10,FALSE),0)</f>
        <v>0</v>
      </c>
      <c r="S107" s="38">
        <f>IF(ISBLANK(G107)=FALSE,VLOOKUP($C$8&amp;"-"&amp;BV107,RateMatrix!A:DF,G107+10,FALSE),0)</f>
        <v>0</v>
      </c>
      <c r="T107" s="38">
        <f>IF(ISBLANK(H107)=FALSE,VLOOKUP($C$8&amp;"-"&amp;$BV107,RateMatrix!$A:$DF,H107+10,FALSE),0)</f>
        <v>0</v>
      </c>
      <c r="U107" s="38">
        <f>IF(ISBLANK(I107)=FALSE,VLOOKUP($C$8&amp;"-"&amp;$BV107,RateMatrix!$A:$DF,I107+10,FALSE),0)</f>
        <v>0</v>
      </c>
      <c r="V107" s="38">
        <f>IF(ISBLANK(J107)=FALSE,VLOOKUP($C$8&amp;"-"&amp;$BV107,RateMatrix!$A:$DF,J107+10,FALSE),0)</f>
        <v>0</v>
      </c>
      <c r="W107" s="38">
        <f>IF(ISBLANK(K107)=FALSE,VLOOKUP($C$8&amp;"-"&amp;$BV107,RateMatrix!$A:$DF,K107+10,FALSE),0)</f>
        <v>0</v>
      </c>
      <c r="X107" s="38">
        <f t="shared" si="72"/>
        <v>0</v>
      </c>
      <c r="Y107" s="38">
        <f t="shared" si="89"/>
        <v>0</v>
      </c>
      <c r="Z107" s="38">
        <f t="shared" si="90"/>
        <v>0</v>
      </c>
      <c r="AA107" s="38">
        <f t="shared" si="91"/>
        <v>0</v>
      </c>
      <c r="AB107" s="38">
        <f t="shared" si="92"/>
        <v>0</v>
      </c>
      <c r="AC107" s="38">
        <f t="shared" si="93"/>
        <v>0</v>
      </c>
      <c r="AD107" s="38">
        <f t="shared" si="94"/>
        <v>0</v>
      </c>
      <c r="AE107" s="38">
        <f t="shared" si="95"/>
        <v>0</v>
      </c>
      <c r="AF107" s="38">
        <f t="shared" si="73"/>
        <v>0</v>
      </c>
      <c r="AG107" s="38">
        <f t="shared" si="96"/>
        <v>0</v>
      </c>
      <c r="AH107" s="38">
        <f t="shared" si="97"/>
        <v>0</v>
      </c>
      <c r="AI107" s="38">
        <f t="shared" si="98"/>
        <v>0</v>
      </c>
      <c r="AJ107" s="38">
        <f t="shared" si="99"/>
        <v>0</v>
      </c>
      <c r="AK107" s="38">
        <f t="shared" si="100"/>
        <v>0</v>
      </c>
      <c r="AL107" s="38">
        <f t="shared" si="101"/>
        <v>0</v>
      </c>
      <c r="AM107" s="38">
        <f t="shared" si="102"/>
        <v>0</v>
      </c>
      <c r="AN107" s="38">
        <f t="shared" si="103"/>
        <v>0</v>
      </c>
      <c r="AO107" s="38">
        <f t="shared" si="104"/>
        <v>0</v>
      </c>
      <c r="AP107" s="38">
        <f t="shared" si="105"/>
        <v>0</v>
      </c>
      <c r="AQ107" s="38">
        <f>IF(ISBLANK(D107)=FALSE,VLOOKUP($C$16,RateMatrix!A:DF,D107+10,FALSE),0)</f>
        <v>0</v>
      </c>
      <c r="AR107" s="38">
        <f>IFERROR(IF(ISBLANK(E107)=FALSE, VLOOKUP($C$16,RateMatrix!A:DF,E107+10,FALSE),0),0)</f>
        <v>0</v>
      </c>
      <c r="AS107" s="38">
        <f>IFERROR(IF(ISBLANK(F107)=FALSE, VLOOKUP($C$16,RateMatrix!A:DF,F107+10,FALSE),0),0)</f>
        <v>0</v>
      </c>
      <c r="AT107" s="38">
        <f>IF(ISBLANK(G107)=FALSE, VLOOKUP($C$16,RateMatrix!A:DF,G107+10,FALSE),0)</f>
        <v>0</v>
      </c>
      <c r="AU107" s="38">
        <f>IF(ISBLANK(H107)=FALSE, VLOOKUP($C$16,RateMatrix!$A:$DF,H107+10,FALSE),0)</f>
        <v>0</v>
      </c>
      <c r="AV107" s="38">
        <f>IF(ISBLANK(I107)=FALSE, VLOOKUP($C$16,RateMatrix!$A:$DF,I107+10,FALSE),0)</f>
        <v>0</v>
      </c>
      <c r="AW107" s="38">
        <f>IF(ISBLANK(J107)=FALSE, VLOOKUP($C$16,RateMatrix!$A:$DF,J107+10,FALSE),0)</f>
        <v>0</v>
      </c>
      <c r="AX107" s="38">
        <f>IF(ISBLANK(K107)=FALSE, VLOOKUP($C$16,RateMatrix!$A:$DF,K107+10,FALSE),0)</f>
        <v>0</v>
      </c>
      <c r="AY107" s="38">
        <f t="shared" si="74"/>
        <v>0</v>
      </c>
      <c r="AZ107" s="38">
        <f t="shared" si="75"/>
        <v>0</v>
      </c>
      <c r="BA107" s="38">
        <f t="shared" si="76"/>
        <v>0</v>
      </c>
      <c r="BB107" s="38">
        <f t="shared" si="77"/>
        <v>0</v>
      </c>
      <c r="BC107" s="38">
        <f t="shared" si="78"/>
        <v>0</v>
      </c>
      <c r="BD107" s="38">
        <f t="shared" si="79"/>
        <v>0</v>
      </c>
      <c r="BE107" s="38">
        <f t="shared" si="80"/>
        <v>0</v>
      </c>
      <c r="BF107" s="38">
        <f t="shared" si="81"/>
        <v>0</v>
      </c>
      <c r="BG107" s="38">
        <f t="shared" si="106"/>
        <v>0</v>
      </c>
      <c r="BH107" s="38">
        <f t="shared" si="107"/>
        <v>0</v>
      </c>
      <c r="BI107" s="38">
        <f t="shared" si="108"/>
        <v>0</v>
      </c>
      <c r="BJ107" s="38">
        <f t="shared" si="109"/>
        <v>0</v>
      </c>
      <c r="BK107" s="38">
        <f t="shared" si="110"/>
        <v>0</v>
      </c>
      <c r="BL107" s="38">
        <f t="shared" si="111"/>
        <v>0</v>
      </c>
      <c r="BM107" s="38">
        <f t="shared" si="112"/>
        <v>0</v>
      </c>
      <c r="BN107" s="38">
        <f t="shared" si="113"/>
        <v>0</v>
      </c>
      <c r="BO107" s="38">
        <f t="shared" si="82"/>
        <v>0</v>
      </c>
      <c r="BP107" s="38">
        <f>IF($C$13="Yes",IF(D107&gt;0,IFERROR(VLOOKUP(D107,HC4CC!$C:$G,$C$8+1,FALSE),0),0),0)</f>
        <v>0</v>
      </c>
      <c r="BQ107" s="38">
        <f t="shared" si="83"/>
        <v>0</v>
      </c>
      <c r="BR107" s="38">
        <f t="shared" si="84"/>
        <v>0</v>
      </c>
      <c r="BS107" s="18">
        <f t="shared" si="114"/>
        <v>0</v>
      </c>
      <c r="BT107" s="18">
        <f t="shared" si="115"/>
        <v>0</v>
      </c>
      <c r="BU107" s="18">
        <f t="shared" si="116"/>
        <v>0</v>
      </c>
      <c r="BV107" s="38" t="str">
        <f>IFERROR(VLOOKUP(B107,RateMatrix!D:E,2,FALSE),"")</f>
        <v/>
      </c>
      <c r="BW107" s="31"/>
      <c r="BX107" s="31"/>
      <c r="BY107" s="31"/>
    </row>
    <row r="108" spans="12:77" ht="13.5" customHeight="1" x14ac:dyDescent="0.35">
      <c r="L108" s="38">
        <f t="shared" si="85"/>
        <v>0</v>
      </c>
      <c r="M108" s="38">
        <f t="shared" si="86"/>
        <v>0</v>
      </c>
      <c r="N108" s="38">
        <f t="shared" si="87"/>
        <v>0</v>
      </c>
      <c r="O108" s="38">
        <f t="shared" si="88"/>
        <v>0</v>
      </c>
      <c r="P108" s="38">
        <f>IFERROR(VLOOKUP($C$8&amp;"-"&amp;BV108,RateMatrix!A:DF,D108+10,FALSE),0)</f>
        <v>0</v>
      </c>
      <c r="Q108" s="38">
        <f>IF(ISBLANK(E108)=FALSE, VLOOKUP($C$8&amp;"-"&amp;BV108,RateMatrix!A:DF,E108+10,FALSE),0)</f>
        <v>0</v>
      </c>
      <c r="R108" s="38">
        <f>IF(ISBLANK(F108)=FALSE,VLOOKUP($C$8&amp;"-"&amp;BV108,RateMatrix!A:DF,F108+10,FALSE),0)</f>
        <v>0</v>
      </c>
      <c r="S108" s="38">
        <f>IF(ISBLANK(G108)=FALSE,VLOOKUP($C$8&amp;"-"&amp;BV108,RateMatrix!A:DF,G108+10,FALSE),0)</f>
        <v>0</v>
      </c>
      <c r="T108" s="38">
        <f>IF(ISBLANK(H108)=FALSE,VLOOKUP($C$8&amp;"-"&amp;$BV108,RateMatrix!$A:$DF,H108+10,FALSE),0)</f>
        <v>0</v>
      </c>
      <c r="U108" s="38">
        <f>IF(ISBLANK(I108)=FALSE,VLOOKUP($C$8&amp;"-"&amp;$BV108,RateMatrix!$A:$DF,I108+10,FALSE),0)</f>
        <v>0</v>
      </c>
      <c r="V108" s="38">
        <f>IF(ISBLANK(J108)=FALSE,VLOOKUP($C$8&amp;"-"&amp;$BV108,RateMatrix!$A:$DF,J108+10,FALSE),0)</f>
        <v>0</v>
      </c>
      <c r="W108" s="38">
        <f>IF(ISBLANK(K108)=FALSE,VLOOKUP($C$8&amp;"-"&amp;$BV108,RateMatrix!$A:$DF,K108+10,FALSE),0)</f>
        <v>0</v>
      </c>
      <c r="X108" s="38">
        <f t="shared" si="72"/>
        <v>0</v>
      </c>
      <c r="Y108" s="38">
        <f t="shared" si="89"/>
        <v>0</v>
      </c>
      <c r="Z108" s="38">
        <f t="shared" si="90"/>
        <v>0</v>
      </c>
      <c r="AA108" s="38">
        <f t="shared" si="91"/>
        <v>0</v>
      </c>
      <c r="AB108" s="38">
        <f t="shared" si="92"/>
        <v>0</v>
      </c>
      <c r="AC108" s="38">
        <f t="shared" si="93"/>
        <v>0</v>
      </c>
      <c r="AD108" s="38">
        <f t="shared" si="94"/>
        <v>0</v>
      </c>
      <c r="AE108" s="38">
        <f t="shared" si="95"/>
        <v>0</v>
      </c>
      <c r="AF108" s="38">
        <f t="shared" si="73"/>
        <v>0</v>
      </c>
      <c r="AG108" s="38">
        <f t="shared" si="96"/>
        <v>0</v>
      </c>
      <c r="AH108" s="38">
        <f t="shared" si="97"/>
        <v>0</v>
      </c>
      <c r="AI108" s="38">
        <f t="shared" si="98"/>
        <v>0</v>
      </c>
      <c r="AJ108" s="38">
        <f t="shared" si="99"/>
        <v>0</v>
      </c>
      <c r="AK108" s="38">
        <f t="shared" si="100"/>
        <v>0</v>
      </c>
      <c r="AL108" s="38">
        <f t="shared" si="101"/>
        <v>0</v>
      </c>
      <c r="AM108" s="38">
        <f t="shared" si="102"/>
        <v>0</v>
      </c>
      <c r="AN108" s="38">
        <f t="shared" si="103"/>
        <v>0</v>
      </c>
      <c r="AO108" s="38">
        <f t="shared" si="104"/>
        <v>0</v>
      </c>
      <c r="AP108" s="38">
        <f t="shared" si="105"/>
        <v>0</v>
      </c>
      <c r="AQ108" s="38">
        <f>IF(ISBLANK(D108)=FALSE,VLOOKUP($C$16,RateMatrix!A:DF,D108+10,FALSE),0)</f>
        <v>0</v>
      </c>
      <c r="AR108" s="38">
        <f>IFERROR(IF(ISBLANK(E108)=FALSE, VLOOKUP($C$16,RateMatrix!A:DF,E108+10,FALSE),0),0)</f>
        <v>0</v>
      </c>
      <c r="AS108" s="38">
        <f>IFERROR(IF(ISBLANK(F108)=FALSE, VLOOKUP($C$16,RateMatrix!A:DF,F108+10,FALSE),0),0)</f>
        <v>0</v>
      </c>
      <c r="AT108" s="38">
        <f>IF(ISBLANK(G108)=FALSE, VLOOKUP($C$16,RateMatrix!A:DF,G108+10,FALSE),0)</f>
        <v>0</v>
      </c>
      <c r="AU108" s="38">
        <f>IF(ISBLANK(H108)=FALSE, VLOOKUP($C$16,RateMatrix!$A:$DF,H108+10,FALSE),0)</f>
        <v>0</v>
      </c>
      <c r="AV108" s="38">
        <f>IF(ISBLANK(I108)=FALSE, VLOOKUP($C$16,RateMatrix!$A:$DF,I108+10,FALSE),0)</f>
        <v>0</v>
      </c>
      <c r="AW108" s="38">
        <f>IF(ISBLANK(J108)=FALSE, VLOOKUP($C$16,RateMatrix!$A:$DF,J108+10,FALSE),0)</f>
        <v>0</v>
      </c>
      <c r="AX108" s="38">
        <f>IF(ISBLANK(K108)=FALSE, VLOOKUP($C$16,RateMatrix!$A:$DF,K108+10,FALSE),0)</f>
        <v>0</v>
      </c>
      <c r="AY108" s="38">
        <f t="shared" si="74"/>
        <v>0</v>
      </c>
      <c r="AZ108" s="38">
        <f t="shared" si="75"/>
        <v>0</v>
      </c>
      <c r="BA108" s="38">
        <f t="shared" si="76"/>
        <v>0</v>
      </c>
      <c r="BB108" s="38">
        <f t="shared" si="77"/>
        <v>0</v>
      </c>
      <c r="BC108" s="38">
        <f t="shared" si="78"/>
        <v>0</v>
      </c>
      <c r="BD108" s="38">
        <f t="shared" si="79"/>
        <v>0</v>
      </c>
      <c r="BE108" s="38">
        <f t="shared" si="80"/>
        <v>0</v>
      </c>
      <c r="BF108" s="38">
        <f t="shared" si="81"/>
        <v>0</v>
      </c>
      <c r="BG108" s="38">
        <f t="shared" si="106"/>
        <v>0</v>
      </c>
      <c r="BH108" s="38">
        <f t="shared" si="107"/>
        <v>0</v>
      </c>
      <c r="BI108" s="38">
        <f t="shared" si="108"/>
        <v>0</v>
      </c>
      <c r="BJ108" s="38">
        <f t="shared" si="109"/>
        <v>0</v>
      </c>
      <c r="BK108" s="38">
        <f t="shared" si="110"/>
        <v>0</v>
      </c>
      <c r="BL108" s="38">
        <f t="shared" si="111"/>
        <v>0</v>
      </c>
      <c r="BM108" s="38">
        <f t="shared" si="112"/>
        <v>0</v>
      </c>
      <c r="BN108" s="38">
        <f t="shared" si="113"/>
        <v>0</v>
      </c>
      <c r="BO108" s="38">
        <f t="shared" si="82"/>
        <v>0</v>
      </c>
      <c r="BP108" s="38">
        <f>IF($C$13="Yes",IF(D108&gt;0,IFERROR(VLOOKUP(D108,HC4CC!$C:$G,$C$8+1,FALSE),0),0),0)</f>
        <v>0</v>
      </c>
      <c r="BQ108" s="38">
        <f t="shared" si="83"/>
        <v>0</v>
      </c>
      <c r="BR108" s="38">
        <f t="shared" si="84"/>
        <v>0</v>
      </c>
      <c r="BS108" s="18">
        <f t="shared" si="114"/>
        <v>0</v>
      </c>
      <c r="BT108" s="18">
        <f t="shared" si="115"/>
        <v>0</v>
      </c>
      <c r="BU108" s="18">
        <f t="shared" si="116"/>
        <v>0</v>
      </c>
      <c r="BV108" s="38" t="str">
        <f>IFERROR(VLOOKUP(B108,RateMatrix!D:E,2,FALSE),"")</f>
        <v/>
      </c>
      <c r="BW108" s="31"/>
      <c r="BX108" s="31"/>
      <c r="BY108" s="31"/>
    </row>
    <row r="109" spans="12:77" ht="13.5" customHeight="1" x14ac:dyDescent="0.35">
      <c r="L109" s="38">
        <f t="shared" si="85"/>
        <v>0</v>
      </c>
      <c r="M109" s="38">
        <f t="shared" si="86"/>
        <v>0</v>
      </c>
      <c r="N109" s="38">
        <f t="shared" si="87"/>
        <v>0</v>
      </c>
      <c r="O109" s="38">
        <f t="shared" si="88"/>
        <v>0</v>
      </c>
      <c r="P109" s="38">
        <f>IFERROR(VLOOKUP($C$8&amp;"-"&amp;BV109,RateMatrix!A:DF,D109+10,FALSE),0)</f>
        <v>0</v>
      </c>
      <c r="Q109" s="38">
        <f>IF(ISBLANK(E109)=FALSE, VLOOKUP($C$8&amp;"-"&amp;BV109,RateMatrix!A:DF,E109+10,FALSE),0)</f>
        <v>0</v>
      </c>
      <c r="R109" s="38">
        <f>IF(ISBLANK(F109)=FALSE,VLOOKUP($C$8&amp;"-"&amp;BV109,RateMatrix!A:DF,F109+10,FALSE),0)</f>
        <v>0</v>
      </c>
      <c r="S109" s="38">
        <f>IF(ISBLANK(G109)=FALSE,VLOOKUP($C$8&amp;"-"&amp;BV109,RateMatrix!A:DF,G109+10,FALSE),0)</f>
        <v>0</v>
      </c>
      <c r="T109" s="38">
        <f>IF(ISBLANK(H109)=FALSE,VLOOKUP($C$8&amp;"-"&amp;$BV109,RateMatrix!$A:$DF,H109+10,FALSE),0)</f>
        <v>0</v>
      </c>
      <c r="U109" s="38">
        <f>IF(ISBLANK(I109)=FALSE,VLOOKUP($C$8&amp;"-"&amp;$BV109,RateMatrix!$A:$DF,I109+10,FALSE),0)</f>
        <v>0</v>
      </c>
      <c r="V109" s="38">
        <f>IF(ISBLANK(J109)=FALSE,VLOOKUP($C$8&amp;"-"&amp;$BV109,RateMatrix!$A:$DF,J109+10,FALSE),0)</f>
        <v>0</v>
      </c>
      <c r="W109" s="38">
        <f>IF(ISBLANK(K109)=FALSE,VLOOKUP($C$8&amp;"-"&amp;$BV109,RateMatrix!$A:$DF,K109+10,FALSE),0)</f>
        <v>0</v>
      </c>
      <c r="X109" s="38">
        <f t="shared" si="72"/>
        <v>0</v>
      </c>
      <c r="Y109" s="38">
        <f t="shared" si="89"/>
        <v>0</v>
      </c>
      <c r="Z109" s="38">
        <f t="shared" si="90"/>
        <v>0</v>
      </c>
      <c r="AA109" s="38">
        <f t="shared" si="91"/>
        <v>0</v>
      </c>
      <c r="AB109" s="38">
        <f t="shared" si="92"/>
        <v>0</v>
      </c>
      <c r="AC109" s="38">
        <f t="shared" si="93"/>
        <v>0</v>
      </c>
      <c r="AD109" s="38">
        <f t="shared" si="94"/>
        <v>0</v>
      </c>
      <c r="AE109" s="38">
        <f t="shared" si="95"/>
        <v>0</v>
      </c>
      <c r="AF109" s="38">
        <f t="shared" si="73"/>
        <v>0</v>
      </c>
      <c r="AG109" s="38">
        <f t="shared" si="96"/>
        <v>0</v>
      </c>
      <c r="AH109" s="38">
        <f t="shared" si="97"/>
        <v>0</v>
      </c>
      <c r="AI109" s="38">
        <f t="shared" si="98"/>
        <v>0</v>
      </c>
      <c r="AJ109" s="38">
        <f t="shared" si="99"/>
        <v>0</v>
      </c>
      <c r="AK109" s="38">
        <f t="shared" si="100"/>
        <v>0</v>
      </c>
      <c r="AL109" s="38">
        <f t="shared" si="101"/>
        <v>0</v>
      </c>
      <c r="AM109" s="38">
        <f t="shared" si="102"/>
        <v>0</v>
      </c>
      <c r="AN109" s="38">
        <f t="shared" si="103"/>
        <v>0</v>
      </c>
      <c r="AO109" s="38">
        <f t="shared" si="104"/>
        <v>0</v>
      </c>
      <c r="AP109" s="38">
        <f t="shared" si="105"/>
        <v>0</v>
      </c>
      <c r="AQ109" s="38">
        <f>IF(ISBLANK(D109)=FALSE,VLOOKUP($C$16,RateMatrix!A:DF,D109+10,FALSE),0)</f>
        <v>0</v>
      </c>
      <c r="AR109" s="38">
        <f>IFERROR(IF(ISBLANK(E109)=FALSE, VLOOKUP($C$16,RateMatrix!A:DF,E109+10,FALSE),0),0)</f>
        <v>0</v>
      </c>
      <c r="AS109" s="38">
        <f>IFERROR(IF(ISBLANK(F109)=FALSE, VLOOKUP($C$16,RateMatrix!A:DF,F109+10,FALSE),0),0)</f>
        <v>0</v>
      </c>
      <c r="AT109" s="38">
        <f>IF(ISBLANK(G109)=FALSE, VLOOKUP($C$16,RateMatrix!A:DF,G109+10,FALSE),0)</f>
        <v>0</v>
      </c>
      <c r="AU109" s="38">
        <f>IF(ISBLANK(H109)=FALSE, VLOOKUP($C$16,RateMatrix!$A:$DF,H109+10,FALSE),0)</f>
        <v>0</v>
      </c>
      <c r="AV109" s="38">
        <f>IF(ISBLANK(I109)=FALSE, VLOOKUP($C$16,RateMatrix!$A:$DF,I109+10,FALSE),0)</f>
        <v>0</v>
      </c>
      <c r="AW109" s="38">
        <f>IF(ISBLANK(J109)=FALSE, VLOOKUP($C$16,RateMatrix!$A:$DF,J109+10,FALSE),0)</f>
        <v>0</v>
      </c>
      <c r="AX109" s="38">
        <f>IF(ISBLANK(K109)=FALSE, VLOOKUP($C$16,RateMatrix!$A:$DF,K109+10,FALSE),0)</f>
        <v>0</v>
      </c>
      <c r="AY109" s="38">
        <f t="shared" si="74"/>
        <v>0</v>
      </c>
      <c r="AZ109" s="38">
        <f t="shared" si="75"/>
        <v>0</v>
      </c>
      <c r="BA109" s="38">
        <f t="shared" si="76"/>
        <v>0</v>
      </c>
      <c r="BB109" s="38">
        <f t="shared" si="77"/>
        <v>0</v>
      </c>
      <c r="BC109" s="38">
        <f t="shared" si="78"/>
        <v>0</v>
      </c>
      <c r="BD109" s="38">
        <f t="shared" si="79"/>
        <v>0</v>
      </c>
      <c r="BE109" s="38">
        <f t="shared" si="80"/>
        <v>0</v>
      </c>
      <c r="BF109" s="38">
        <f t="shared" si="81"/>
        <v>0</v>
      </c>
      <c r="BG109" s="38">
        <f t="shared" si="106"/>
        <v>0</v>
      </c>
      <c r="BH109" s="38">
        <f t="shared" si="107"/>
        <v>0</v>
      </c>
      <c r="BI109" s="38">
        <f t="shared" si="108"/>
        <v>0</v>
      </c>
      <c r="BJ109" s="38">
        <f t="shared" si="109"/>
        <v>0</v>
      </c>
      <c r="BK109" s="38">
        <f t="shared" si="110"/>
        <v>0</v>
      </c>
      <c r="BL109" s="38">
        <f t="shared" si="111"/>
        <v>0</v>
      </c>
      <c r="BM109" s="38">
        <f t="shared" si="112"/>
        <v>0</v>
      </c>
      <c r="BN109" s="38">
        <f t="shared" si="113"/>
        <v>0</v>
      </c>
      <c r="BO109" s="38">
        <f t="shared" si="82"/>
        <v>0</v>
      </c>
      <c r="BP109" s="38">
        <f>IF($C$13="Yes",IF(D109&gt;0,IFERROR(VLOOKUP(D109,HC4CC!$C:$G,$C$8+1,FALSE),0),0),0)</f>
        <v>0</v>
      </c>
      <c r="BQ109" s="38">
        <f t="shared" si="83"/>
        <v>0</v>
      </c>
      <c r="BR109" s="38">
        <f t="shared" si="84"/>
        <v>0</v>
      </c>
      <c r="BS109" s="18">
        <f t="shared" si="114"/>
        <v>0</v>
      </c>
      <c r="BT109" s="18">
        <f t="shared" si="115"/>
        <v>0</v>
      </c>
      <c r="BU109" s="18">
        <f t="shared" si="116"/>
        <v>0</v>
      </c>
      <c r="BV109" s="38" t="str">
        <f>IFERROR(VLOOKUP(B109,RateMatrix!D:E,2,FALSE),"")</f>
        <v/>
      </c>
      <c r="BW109" s="31"/>
      <c r="BX109" s="31"/>
      <c r="BY109" s="31"/>
    </row>
    <row r="110" spans="12:77" ht="13.5" customHeight="1" x14ac:dyDescent="0.35">
      <c r="L110" s="38">
        <f t="shared" si="85"/>
        <v>0</v>
      </c>
      <c r="M110" s="38">
        <f t="shared" si="86"/>
        <v>0</v>
      </c>
      <c r="N110" s="38">
        <f t="shared" si="87"/>
        <v>0</v>
      </c>
      <c r="O110" s="38">
        <f t="shared" si="88"/>
        <v>0</v>
      </c>
      <c r="P110" s="38">
        <f>IFERROR(VLOOKUP($C$8&amp;"-"&amp;BV110,RateMatrix!A:DF,D110+10,FALSE),0)</f>
        <v>0</v>
      </c>
      <c r="Q110" s="38">
        <f>IF(ISBLANK(E110)=FALSE, VLOOKUP($C$8&amp;"-"&amp;BV110,RateMatrix!A:DF,E110+10,FALSE),0)</f>
        <v>0</v>
      </c>
      <c r="R110" s="38">
        <f>IF(ISBLANK(F110)=FALSE,VLOOKUP($C$8&amp;"-"&amp;BV110,RateMatrix!A:DF,F110+10,FALSE),0)</f>
        <v>0</v>
      </c>
      <c r="S110" s="38">
        <f>IF(ISBLANK(G110)=FALSE,VLOOKUP($C$8&amp;"-"&amp;BV110,RateMatrix!A:DF,G110+10,FALSE),0)</f>
        <v>0</v>
      </c>
      <c r="T110" s="38">
        <f>IF(ISBLANK(H110)=FALSE,VLOOKUP($C$8&amp;"-"&amp;$BV110,RateMatrix!$A:$DF,H110+10,FALSE),0)</f>
        <v>0</v>
      </c>
      <c r="U110" s="38">
        <f>IF(ISBLANK(I110)=FALSE,VLOOKUP($C$8&amp;"-"&amp;$BV110,RateMatrix!$A:$DF,I110+10,FALSE),0)</f>
        <v>0</v>
      </c>
      <c r="V110" s="38">
        <f>IF(ISBLANK(J110)=FALSE,VLOOKUP($C$8&amp;"-"&amp;$BV110,RateMatrix!$A:$DF,J110+10,FALSE),0)</f>
        <v>0</v>
      </c>
      <c r="W110" s="38">
        <f>IF(ISBLANK(K110)=FALSE,VLOOKUP($C$8&amp;"-"&amp;$BV110,RateMatrix!$A:$DF,K110+10,FALSE),0)</f>
        <v>0</v>
      </c>
      <c r="X110" s="38">
        <f t="shared" si="72"/>
        <v>0</v>
      </c>
      <c r="Y110" s="38">
        <f t="shared" si="89"/>
        <v>0</v>
      </c>
      <c r="Z110" s="38">
        <f t="shared" si="90"/>
        <v>0</v>
      </c>
      <c r="AA110" s="38">
        <f t="shared" si="91"/>
        <v>0</v>
      </c>
      <c r="AB110" s="38">
        <f t="shared" si="92"/>
        <v>0</v>
      </c>
      <c r="AC110" s="38">
        <f t="shared" si="93"/>
        <v>0</v>
      </c>
      <c r="AD110" s="38">
        <f t="shared" si="94"/>
        <v>0</v>
      </c>
      <c r="AE110" s="38">
        <f t="shared" si="95"/>
        <v>0</v>
      </c>
      <c r="AF110" s="38">
        <f t="shared" si="73"/>
        <v>0</v>
      </c>
      <c r="AG110" s="38">
        <f t="shared" si="96"/>
        <v>0</v>
      </c>
      <c r="AH110" s="38">
        <f t="shared" si="97"/>
        <v>0</v>
      </c>
      <c r="AI110" s="38">
        <f t="shared" si="98"/>
        <v>0</v>
      </c>
      <c r="AJ110" s="38">
        <f t="shared" si="99"/>
        <v>0</v>
      </c>
      <c r="AK110" s="38">
        <f t="shared" si="100"/>
        <v>0</v>
      </c>
      <c r="AL110" s="38">
        <f t="shared" si="101"/>
        <v>0</v>
      </c>
      <c r="AM110" s="38">
        <f t="shared" si="102"/>
        <v>0</v>
      </c>
      <c r="AN110" s="38">
        <f t="shared" si="103"/>
        <v>0</v>
      </c>
      <c r="AO110" s="38">
        <f t="shared" si="104"/>
        <v>0</v>
      </c>
      <c r="AP110" s="38">
        <f t="shared" si="105"/>
        <v>0</v>
      </c>
      <c r="AQ110" s="38">
        <f>IF(ISBLANK(D110)=FALSE,VLOOKUP($C$16,RateMatrix!A:DF,D110+10,FALSE),0)</f>
        <v>0</v>
      </c>
      <c r="AR110" s="38">
        <f>IFERROR(IF(ISBLANK(E110)=FALSE, VLOOKUP($C$16,RateMatrix!A:DF,E110+10,FALSE),0),0)</f>
        <v>0</v>
      </c>
      <c r="AS110" s="38">
        <f>IFERROR(IF(ISBLANK(F110)=FALSE, VLOOKUP($C$16,RateMatrix!A:DF,F110+10,FALSE),0),0)</f>
        <v>0</v>
      </c>
      <c r="AT110" s="38">
        <f>IF(ISBLANK(G110)=FALSE, VLOOKUP($C$16,RateMatrix!A:DF,G110+10,FALSE),0)</f>
        <v>0</v>
      </c>
      <c r="AU110" s="38">
        <f>IF(ISBLANK(H110)=FALSE, VLOOKUP($C$16,RateMatrix!$A:$DF,H110+10,FALSE),0)</f>
        <v>0</v>
      </c>
      <c r="AV110" s="38">
        <f>IF(ISBLANK(I110)=FALSE, VLOOKUP($C$16,RateMatrix!$A:$DF,I110+10,FALSE),0)</f>
        <v>0</v>
      </c>
      <c r="AW110" s="38">
        <f>IF(ISBLANK(J110)=FALSE, VLOOKUP($C$16,RateMatrix!$A:$DF,J110+10,FALSE),0)</f>
        <v>0</v>
      </c>
      <c r="AX110" s="38">
        <f>IF(ISBLANK(K110)=FALSE, VLOOKUP($C$16,RateMatrix!$A:$DF,K110+10,FALSE),0)</f>
        <v>0</v>
      </c>
      <c r="AY110" s="38">
        <f t="shared" si="74"/>
        <v>0</v>
      </c>
      <c r="AZ110" s="38">
        <f t="shared" si="75"/>
        <v>0</v>
      </c>
      <c r="BA110" s="38">
        <f t="shared" si="76"/>
        <v>0</v>
      </c>
      <c r="BB110" s="38">
        <f t="shared" si="77"/>
        <v>0</v>
      </c>
      <c r="BC110" s="38">
        <f t="shared" si="78"/>
        <v>0</v>
      </c>
      <c r="BD110" s="38">
        <f t="shared" si="79"/>
        <v>0</v>
      </c>
      <c r="BE110" s="38">
        <f t="shared" si="80"/>
        <v>0</v>
      </c>
      <c r="BF110" s="38">
        <f t="shared" si="81"/>
        <v>0</v>
      </c>
      <c r="BG110" s="38">
        <f t="shared" si="106"/>
        <v>0</v>
      </c>
      <c r="BH110" s="38">
        <f t="shared" si="107"/>
        <v>0</v>
      </c>
      <c r="BI110" s="38">
        <f t="shared" si="108"/>
        <v>0</v>
      </c>
      <c r="BJ110" s="38">
        <f t="shared" si="109"/>
        <v>0</v>
      </c>
      <c r="BK110" s="38">
        <f t="shared" si="110"/>
        <v>0</v>
      </c>
      <c r="BL110" s="38">
        <f t="shared" si="111"/>
        <v>0</v>
      </c>
      <c r="BM110" s="38">
        <f t="shared" si="112"/>
        <v>0</v>
      </c>
      <c r="BN110" s="38">
        <f t="shared" si="113"/>
        <v>0</v>
      </c>
      <c r="BO110" s="38">
        <f t="shared" si="82"/>
        <v>0</v>
      </c>
      <c r="BP110" s="38">
        <f>IF($C$13="Yes",IF(D110&gt;0,IFERROR(VLOOKUP(D110,HC4CC!$C:$G,$C$8+1,FALSE),0),0),0)</f>
        <v>0</v>
      </c>
      <c r="BQ110" s="38">
        <f t="shared" si="83"/>
        <v>0</v>
      </c>
      <c r="BR110" s="38">
        <f t="shared" si="84"/>
        <v>0</v>
      </c>
      <c r="BS110" s="18">
        <f t="shared" si="114"/>
        <v>0</v>
      </c>
      <c r="BT110" s="18">
        <f t="shared" si="115"/>
        <v>0</v>
      </c>
      <c r="BU110" s="18">
        <f t="shared" si="116"/>
        <v>0</v>
      </c>
      <c r="BV110" s="38" t="str">
        <f>IFERROR(VLOOKUP(B110,RateMatrix!D:E,2,FALSE),"")</f>
        <v/>
      </c>
      <c r="BW110" s="31"/>
      <c r="BX110" s="31"/>
      <c r="BY110" s="31"/>
    </row>
    <row r="111" spans="12:77" ht="13.5" customHeight="1" x14ac:dyDescent="0.35">
      <c r="L111" s="38">
        <f t="shared" si="85"/>
        <v>0</v>
      </c>
      <c r="M111" s="38">
        <f t="shared" si="86"/>
        <v>0</v>
      </c>
      <c r="N111" s="38">
        <f t="shared" si="87"/>
        <v>0</v>
      </c>
      <c r="O111" s="38">
        <f t="shared" si="88"/>
        <v>0</v>
      </c>
      <c r="P111" s="38">
        <f>IFERROR(VLOOKUP($C$8&amp;"-"&amp;BV111,RateMatrix!A:DF,D111+10,FALSE),0)</f>
        <v>0</v>
      </c>
      <c r="Q111" s="38">
        <f>IF(ISBLANK(E111)=FALSE, VLOOKUP($C$8&amp;"-"&amp;BV111,RateMatrix!A:DF,E111+10,FALSE),0)</f>
        <v>0</v>
      </c>
      <c r="R111" s="38">
        <f>IF(ISBLANK(F111)=FALSE,VLOOKUP($C$8&amp;"-"&amp;BV111,RateMatrix!A:DF,F111+10,FALSE),0)</f>
        <v>0</v>
      </c>
      <c r="S111" s="38">
        <f>IF(ISBLANK(G111)=FALSE,VLOOKUP($C$8&amp;"-"&amp;BV111,RateMatrix!A:DF,G111+10,FALSE),0)</f>
        <v>0</v>
      </c>
      <c r="T111" s="38">
        <f>IF(ISBLANK(H111)=FALSE,VLOOKUP($C$8&amp;"-"&amp;$BV111,RateMatrix!$A:$DF,H111+10,FALSE),0)</f>
        <v>0</v>
      </c>
      <c r="U111" s="38">
        <f>IF(ISBLANK(I111)=FALSE,VLOOKUP($C$8&amp;"-"&amp;$BV111,RateMatrix!$A:$DF,I111+10,FALSE),0)</f>
        <v>0</v>
      </c>
      <c r="V111" s="38">
        <f>IF(ISBLANK(J111)=FALSE,VLOOKUP($C$8&amp;"-"&amp;$BV111,RateMatrix!$A:$DF,J111+10,FALSE),0)</f>
        <v>0</v>
      </c>
      <c r="W111" s="38">
        <f>IF(ISBLANK(K111)=FALSE,VLOOKUP($C$8&amp;"-"&amp;$BV111,RateMatrix!$A:$DF,K111+10,FALSE),0)</f>
        <v>0</v>
      </c>
      <c r="X111" s="38">
        <f t="shared" si="72"/>
        <v>0</v>
      </c>
      <c r="Y111" s="38">
        <f t="shared" si="89"/>
        <v>0</v>
      </c>
      <c r="Z111" s="38">
        <f t="shared" si="90"/>
        <v>0</v>
      </c>
      <c r="AA111" s="38">
        <f t="shared" si="91"/>
        <v>0</v>
      </c>
      <c r="AB111" s="38">
        <f t="shared" si="92"/>
        <v>0</v>
      </c>
      <c r="AC111" s="38">
        <f t="shared" si="93"/>
        <v>0</v>
      </c>
      <c r="AD111" s="38">
        <f t="shared" si="94"/>
        <v>0</v>
      </c>
      <c r="AE111" s="38">
        <f t="shared" si="95"/>
        <v>0</v>
      </c>
      <c r="AF111" s="38">
        <f t="shared" si="73"/>
        <v>0</v>
      </c>
      <c r="AG111" s="38">
        <f t="shared" si="96"/>
        <v>0</v>
      </c>
      <c r="AH111" s="38">
        <f t="shared" si="97"/>
        <v>0</v>
      </c>
      <c r="AI111" s="38">
        <f t="shared" si="98"/>
        <v>0</v>
      </c>
      <c r="AJ111" s="38">
        <f t="shared" si="99"/>
        <v>0</v>
      </c>
      <c r="AK111" s="38">
        <f t="shared" si="100"/>
        <v>0</v>
      </c>
      <c r="AL111" s="38">
        <f t="shared" si="101"/>
        <v>0</v>
      </c>
      <c r="AM111" s="38">
        <f t="shared" si="102"/>
        <v>0</v>
      </c>
      <c r="AN111" s="38">
        <f t="shared" si="103"/>
        <v>0</v>
      </c>
      <c r="AO111" s="38">
        <f t="shared" si="104"/>
        <v>0</v>
      </c>
      <c r="AP111" s="38">
        <f t="shared" si="105"/>
        <v>0</v>
      </c>
      <c r="AQ111" s="38">
        <f>IF(ISBLANK(D111)=FALSE,VLOOKUP($C$16,RateMatrix!A:DF,D111+10,FALSE),0)</f>
        <v>0</v>
      </c>
      <c r="AR111" s="38">
        <f>IFERROR(IF(ISBLANK(E111)=FALSE, VLOOKUP($C$16,RateMatrix!A:DF,E111+10,FALSE),0),0)</f>
        <v>0</v>
      </c>
      <c r="AS111" s="38">
        <f>IFERROR(IF(ISBLANK(F111)=FALSE, VLOOKUP($C$16,RateMatrix!A:DF,F111+10,FALSE),0),0)</f>
        <v>0</v>
      </c>
      <c r="AT111" s="38">
        <f>IF(ISBLANK(G111)=FALSE, VLOOKUP($C$16,RateMatrix!A:DF,G111+10,FALSE),0)</f>
        <v>0</v>
      </c>
      <c r="AU111" s="38">
        <f>IF(ISBLANK(H111)=FALSE, VLOOKUP($C$16,RateMatrix!$A:$DF,H111+10,FALSE),0)</f>
        <v>0</v>
      </c>
      <c r="AV111" s="38">
        <f>IF(ISBLANK(I111)=FALSE, VLOOKUP($C$16,RateMatrix!$A:$DF,I111+10,FALSE),0)</f>
        <v>0</v>
      </c>
      <c r="AW111" s="38">
        <f>IF(ISBLANK(J111)=FALSE, VLOOKUP($C$16,RateMatrix!$A:$DF,J111+10,FALSE),0)</f>
        <v>0</v>
      </c>
      <c r="AX111" s="38">
        <f>IF(ISBLANK(K111)=FALSE, VLOOKUP($C$16,RateMatrix!$A:$DF,K111+10,FALSE),0)</f>
        <v>0</v>
      </c>
      <c r="AY111" s="38">
        <f t="shared" si="74"/>
        <v>0</v>
      </c>
      <c r="AZ111" s="38">
        <f t="shared" si="75"/>
        <v>0</v>
      </c>
      <c r="BA111" s="38">
        <f t="shared" si="76"/>
        <v>0</v>
      </c>
      <c r="BB111" s="38">
        <f t="shared" si="77"/>
        <v>0</v>
      </c>
      <c r="BC111" s="38">
        <f t="shared" si="78"/>
        <v>0</v>
      </c>
      <c r="BD111" s="38">
        <f t="shared" si="79"/>
        <v>0</v>
      </c>
      <c r="BE111" s="38">
        <f t="shared" si="80"/>
        <v>0</v>
      </c>
      <c r="BF111" s="38">
        <f t="shared" si="81"/>
        <v>0</v>
      </c>
      <c r="BG111" s="38">
        <f t="shared" si="106"/>
        <v>0</v>
      </c>
      <c r="BH111" s="38">
        <f t="shared" si="107"/>
        <v>0</v>
      </c>
      <c r="BI111" s="38">
        <f t="shared" si="108"/>
        <v>0</v>
      </c>
      <c r="BJ111" s="38">
        <f t="shared" si="109"/>
        <v>0</v>
      </c>
      <c r="BK111" s="38">
        <f t="shared" si="110"/>
        <v>0</v>
      </c>
      <c r="BL111" s="38">
        <f t="shared" si="111"/>
        <v>0</v>
      </c>
      <c r="BM111" s="38">
        <f t="shared" si="112"/>
        <v>0</v>
      </c>
      <c r="BN111" s="38">
        <f t="shared" si="113"/>
        <v>0</v>
      </c>
      <c r="BO111" s="38">
        <f t="shared" si="82"/>
        <v>0</v>
      </c>
      <c r="BP111" s="38">
        <f>IF($C$13="Yes",IF(D111&gt;0,IFERROR(VLOOKUP(D111,HC4CC!$C:$G,$C$8+1,FALSE),0),0),0)</f>
        <v>0</v>
      </c>
      <c r="BQ111" s="38">
        <f t="shared" si="83"/>
        <v>0</v>
      </c>
      <c r="BR111" s="38">
        <f t="shared" si="84"/>
        <v>0</v>
      </c>
      <c r="BS111" s="18">
        <f t="shared" si="114"/>
        <v>0</v>
      </c>
      <c r="BT111" s="18">
        <f t="shared" si="115"/>
        <v>0</v>
      </c>
      <c r="BU111" s="18">
        <f t="shared" si="116"/>
        <v>0</v>
      </c>
      <c r="BV111" s="38" t="str">
        <f>IFERROR(VLOOKUP(B111,RateMatrix!D:E,2,FALSE),"")</f>
        <v/>
      </c>
      <c r="BW111" s="31"/>
      <c r="BX111" s="31"/>
      <c r="BY111" s="31"/>
    </row>
    <row r="112" spans="12:77" ht="13.5" customHeight="1" x14ac:dyDescent="0.35">
      <c r="L112" s="38">
        <f t="shared" si="85"/>
        <v>0</v>
      </c>
      <c r="M112" s="38">
        <f t="shared" si="86"/>
        <v>0</v>
      </c>
      <c r="N112" s="38">
        <f t="shared" si="87"/>
        <v>0</v>
      </c>
      <c r="O112" s="38">
        <f t="shared" si="88"/>
        <v>0</v>
      </c>
      <c r="P112" s="38">
        <f>IFERROR(VLOOKUP($C$8&amp;"-"&amp;BV112,RateMatrix!A:DF,D112+10,FALSE),0)</f>
        <v>0</v>
      </c>
      <c r="Q112" s="38">
        <f>IF(ISBLANK(E112)=FALSE, VLOOKUP($C$8&amp;"-"&amp;BV112,RateMatrix!A:DF,E112+10,FALSE),0)</f>
        <v>0</v>
      </c>
      <c r="R112" s="38">
        <f>IF(ISBLANK(F112)=FALSE,VLOOKUP($C$8&amp;"-"&amp;BV112,RateMatrix!A:DF,F112+10,FALSE),0)</f>
        <v>0</v>
      </c>
      <c r="S112" s="38">
        <f>IF(ISBLANK(G112)=FALSE,VLOOKUP($C$8&amp;"-"&amp;BV112,RateMatrix!A:DF,G112+10,FALSE),0)</f>
        <v>0</v>
      </c>
      <c r="T112" s="38">
        <f>IF(ISBLANK(H112)=FALSE,VLOOKUP($C$8&amp;"-"&amp;$BV112,RateMatrix!$A:$DF,H112+10,FALSE),0)</f>
        <v>0</v>
      </c>
      <c r="U112" s="38">
        <f>IF(ISBLANK(I112)=FALSE,VLOOKUP($C$8&amp;"-"&amp;$BV112,RateMatrix!$A:$DF,I112+10,FALSE),0)</f>
        <v>0</v>
      </c>
      <c r="V112" s="38">
        <f>IF(ISBLANK(J112)=FALSE,VLOOKUP($C$8&amp;"-"&amp;$BV112,RateMatrix!$A:$DF,J112+10,FALSE),0)</f>
        <v>0</v>
      </c>
      <c r="W112" s="38">
        <f>IF(ISBLANK(K112)=FALSE,VLOOKUP($C$8&amp;"-"&amp;$BV112,RateMatrix!$A:$DF,K112+10,FALSE),0)</f>
        <v>0</v>
      </c>
      <c r="X112" s="38">
        <f t="shared" si="72"/>
        <v>0</v>
      </c>
      <c r="Y112" s="38">
        <f t="shared" si="89"/>
        <v>0</v>
      </c>
      <c r="Z112" s="38">
        <f t="shared" si="90"/>
        <v>0</v>
      </c>
      <c r="AA112" s="38">
        <f t="shared" si="91"/>
        <v>0</v>
      </c>
      <c r="AB112" s="38">
        <f t="shared" si="92"/>
        <v>0</v>
      </c>
      <c r="AC112" s="38">
        <f t="shared" si="93"/>
        <v>0</v>
      </c>
      <c r="AD112" s="38">
        <f t="shared" si="94"/>
        <v>0</v>
      </c>
      <c r="AE112" s="38">
        <f t="shared" si="95"/>
        <v>0</v>
      </c>
      <c r="AF112" s="38">
        <f t="shared" si="73"/>
        <v>0</v>
      </c>
      <c r="AG112" s="38">
        <f t="shared" si="96"/>
        <v>0</v>
      </c>
      <c r="AH112" s="38">
        <f t="shared" si="97"/>
        <v>0</v>
      </c>
      <c r="AI112" s="38">
        <f t="shared" si="98"/>
        <v>0</v>
      </c>
      <c r="AJ112" s="38">
        <f t="shared" si="99"/>
        <v>0</v>
      </c>
      <c r="AK112" s="38">
        <f t="shared" si="100"/>
        <v>0</v>
      </c>
      <c r="AL112" s="38">
        <f t="shared" si="101"/>
        <v>0</v>
      </c>
      <c r="AM112" s="38">
        <f t="shared" si="102"/>
        <v>0</v>
      </c>
      <c r="AN112" s="38">
        <f t="shared" si="103"/>
        <v>0</v>
      </c>
      <c r="AO112" s="38">
        <f t="shared" si="104"/>
        <v>0</v>
      </c>
      <c r="AP112" s="38">
        <f t="shared" si="105"/>
        <v>0</v>
      </c>
      <c r="AQ112" s="38">
        <f>IF(ISBLANK(D112)=FALSE,VLOOKUP($C$16,RateMatrix!A:DF,D112+10,FALSE),0)</f>
        <v>0</v>
      </c>
      <c r="AR112" s="38">
        <f>IFERROR(IF(ISBLANK(E112)=FALSE, VLOOKUP($C$16,RateMatrix!A:DF,E112+10,FALSE),0),0)</f>
        <v>0</v>
      </c>
      <c r="AS112" s="38">
        <f>IFERROR(IF(ISBLANK(F112)=FALSE, VLOOKUP($C$16,RateMatrix!A:DF,F112+10,FALSE),0),0)</f>
        <v>0</v>
      </c>
      <c r="AT112" s="38">
        <f>IF(ISBLANK(G112)=FALSE, VLOOKUP($C$16,RateMatrix!A:DF,G112+10,FALSE),0)</f>
        <v>0</v>
      </c>
      <c r="AU112" s="38">
        <f>IF(ISBLANK(H112)=FALSE, VLOOKUP($C$16,RateMatrix!$A:$DF,H112+10,FALSE),0)</f>
        <v>0</v>
      </c>
      <c r="AV112" s="38">
        <f>IF(ISBLANK(I112)=FALSE, VLOOKUP($C$16,RateMatrix!$A:$DF,I112+10,FALSE),0)</f>
        <v>0</v>
      </c>
      <c r="AW112" s="38">
        <f>IF(ISBLANK(J112)=FALSE, VLOOKUP($C$16,RateMatrix!$A:$DF,J112+10,FALSE),0)</f>
        <v>0</v>
      </c>
      <c r="AX112" s="38">
        <f>IF(ISBLANK(K112)=FALSE, VLOOKUP($C$16,RateMatrix!$A:$DF,K112+10,FALSE),0)</f>
        <v>0</v>
      </c>
      <c r="AY112" s="38">
        <f t="shared" si="74"/>
        <v>0</v>
      </c>
      <c r="AZ112" s="38">
        <f t="shared" si="75"/>
        <v>0</v>
      </c>
      <c r="BA112" s="38">
        <f t="shared" si="76"/>
        <v>0</v>
      </c>
      <c r="BB112" s="38">
        <f t="shared" si="77"/>
        <v>0</v>
      </c>
      <c r="BC112" s="38">
        <f t="shared" si="78"/>
        <v>0</v>
      </c>
      <c r="BD112" s="38">
        <f t="shared" si="79"/>
        <v>0</v>
      </c>
      <c r="BE112" s="38">
        <f t="shared" si="80"/>
        <v>0</v>
      </c>
      <c r="BF112" s="38">
        <f t="shared" si="81"/>
        <v>0</v>
      </c>
      <c r="BG112" s="38">
        <f t="shared" si="106"/>
        <v>0</v>
      </c>
      <c r="BH112" s="38">
        <f t="shared" si="107"/>
        <v>0</v>
      </c>
      <c r="BI112" s="38">
        <f t="shared" si="108"/>
        <v>0</v>
      </c>
      <c r="BJ112" s="38">
        <f t="shared" si="109"/>
        <v>0</v>
      </c>
      <c r="BK112" s="38">
        <f t="shared" si="110"/>
        <v>0</v>
      </c>
      <c r="BL112" s="38">
        <f t="shared" si="111"/>
        <v>0</v>
      </c>
      <c r="BM112" s="38">
        <f t="shared" si="112"/>
        <v>0</v>
      </c>
      <c r="BN112" s="38">
        <f t="shared" si="113"/>
        <v>0</v>
      </c>
      <c r="BO112" s="38">
        <f t="shared" si="82"/>
        <v>0</v>
      </c>
      <c r="BP112" s="38">
        <f>IF($C$13="Yes",IF(D112&gt;0,IFERROR(VLOOKUP(D112,HC4CC!$C:$G,$C$8+1,FALSE),0),0),0)</f>
        <v>0</v>
      </c>
      <c r="BQ112" s="38">
        <f t="shared" si="83"/>
        <v>0</v>
      </c>
      <c r="BR112" s="38">
        <f t="shared" si="84"/>
        <v>0</v>
      </c>
      <c r="BS112" s="18">
        <f t="shared" si="114"/>
        <v>0</v>
      </c>
      <c r="BT112" s="18">
        <f t="shared" si="115"/>
        <v>0</v>
      </c>
      <c r="BU112" s="18">
        <f t="shared" si="116"/>
        <v>0</v>
      </c>
      <c r="BV112" s="38" t="str">
        <f>IFERROR(VLOOKUP(B112,RateMatrix!D:E,2,FALSE),"")</f>
        <v/>
      </c>
      <c r="BW112" s="31"/>
      <c r="BX112" s="31"/>
      <c r="BY112" s="31"/>
    </row>
    <row r="113" spans="12:77" ht="13.5" customHeight="1" x14ac:dyDescent="0.35">
      <c r="L113" s="38">
        <f t="shared" si="85"/>
        <v>0</v>
      </c>
      <c r="M113" s="38">
        <f t="shared" si="86"/>
        <v>0</v>
      </c>
      <c r="N113" s="38">
        <f t="shared" si="87"/>
        <v>0</v>
      </c>
      <c r="O113" s="38">
        <f t="shared" si="88"/>
        <v>0</v>
      </c>
      <c r="P113" s="38">
        <f>IFERROR(VLOOKUP($C$8&amp;"-"&amp;BV113,RateMatrix!A:DF,D113+10,FALSE),0)</f>
        <v>0</v>
      </c>
      <c r="Q113" s="38">
        <f>IF(ISBLANK(E113)=FALSE, VLOOKUP($C$8&amp;"-"&amp;BV113,RateMatrix!A:DF,E113+10,FALSE),0)</f>
        <v>0</v>
      </c>
      <c r="R113" s="38">
        <f>IF(ISBLANK(F113)=FALSE,VLOOKUP($C$8&amp;"-"&amp;BV113,RateMatrix!A:DF,F113+10,FALSE),0)</f>
        <v>0</v>
      </c>
      <c r="S113" s="38">
        <f>IF(ISBLANK(G113)=FALSE,VLOOKUP($C$8&amp;"-"&amp;BV113,RateMatrix!A:DF,G113+10,FALSE),0)</f>
        <v>0</v>
      </c>
      <c r="T113" s="38">
        <f>IF(ISBLANK(H113)=FALSE,VLOOKUP($C$8&amp;"-"&amp;$BV113,RateMatrix!$A:$DF,H113+10,FALSE),0)</f>
        <v>0</v>
      </c>
      <c r="U113" s="38">
        <f>IF(ISBLANK(I113)=FALSE,VLOOKUP($C$8&amp;"-"&amp;$BV113,RateMatrix!$A:$DF,I113+10,FALSE),0)</f>
        <v>0</v>
      </c>
      <c r="V113" s="38">
        <f>IF(ISBLANK(J113)=FALSE,VLOOKUP($C$8&amp;"-"&amp;$BV113,RateMatrix!$A:$DF,J113+10,FALSE),0)</f>
        <v>0</v>
      </c>
      <c r="W113" s="38">
        <f>IF(ISBLANK(K113)=FALSE,VLOOKUP($C$8&amp;"-"&amp;$BV113,RateMatrix!$A:$DF,K113+10,FALSE),0)</f>
        <v>0</v>
      </c>
      <c r="X113" s="38">
        <f t="shared" si="72"/>
        <v>0</v>
      </c>
      <c r="Y113" s="38">
        <f t="shared" si="89"/>
        <v>0</v>
      </c>
      <c r="Z113" s="38">
        <f t="shared" si="90"/>
        <v>0</v>
      </c>
      <c r="AA113" s="38">
        <f t="shared" si="91"/>
        <v>0</v>
      </c>
      <c r="AB113" s="38">
        <f t="shared" si="92"/>
        <v>0</v>
      </c>
      <c r="AC113" s="38">
        <f t="shared" si="93"/>
        <v>0</v>
      </c>
      <c r="AD113" s="38">
        <f t="shared" si="94"/>
        <v>0</v>
      </c>
      <c r="AE113" s="38">
        <f t="shared" si="95"/>
        <v>0</v>
      </c>
      <c r="AF113" s="38">
        <f t="shared" si="73"/>
        <v>0</v>
      </c>
      <c r="AG113" s="38">
        <f t="shared" si="96"/>
        <v>0</v>
      </c>
      <c r="AH113" s="38">
        <f t="shared" si="97"/>
        <v>0</v>
      </c>
      <c r="AI113" s="38">
        <f t="shared" si="98"/>
        <v>0</v>
      </c>
      <c r="AJ113" s="38">
        <f t="shared" si="99"/>
        <v>0</v>
      </c>
      <c r="AK113" s="38">
        <f t="shared" si="100"/>
        <v>0</v>
      </c>
      <c r="AL113" s="38">
        <f t="shared" si="101"/>
        <v>0</v>
      </c>
      <c r="AM113" s="38">
        <f t="shared" si="102"/>
        <v>0</v>
      </c>
      <c r="AN113" s="38">
        <f t="shared" si="103"/>
        <v>0</v>
      </c>
      <c r="AO113" s="38">
        <f t="shared" si="104"/>
        <v>0</v>
      </c>
      <c r="AP113" s="38">
        <f t="shared" si="105"/>
        <v>0</v>
      </c>
      <c r="AQ113" s="38">
        <f>IF(ISBLANK(D113)=FALSE,VLOOKUP($C$16,RateMatrix!A:DF,D113+10,FALSE),0)</f>
        <v>0</v>
      </c>
      <c r="AR113" s="38">
        <f>IFERROR(IF(ISBLANK(E113)=FALSE, VLOOKUP($C$16,RateMatrix!A:DF,E113+10,FALSE),0),0)</f>
        <v>0</v>
      </c>
      <c r="AS113" s="38">
        <f>IFERROR(IF(ISBLANK(F113)=FALSE, VLOOKUP($C$16,RateMatrix!A:DF,F113+10,FALSE),0),0)</f>
        <v>0</v>
      </c>
      <c r="AT113" s="38">
        <f>IF(ISBLANK(G113)=FALSE, VLOOKUP($C$16,RateMatrix!A:DF,G113+10,FALSE),0)</f>
        <v>0</v>
      </c>
      <c r="AU113" s="38">
        <f>IF(ISBLANK(H113)=FALSE, VLOOKUP($C$16,RateMatrix!$A:$DF,H113+10,FALSE),0)</f>
        <v>0</v>
      </c>
      <c r="AV113" s="38">
        <f>IF(ISBLANK(I113)=FALSE, VLOOKUP($C$16,RateMatrix!$A:$DF,I113+10,FALSE),0)</f>
        <v>0</v>
      </c>
      <c r="AW113" s="38">
        <f>IF(ISBLANK(J113)=FALSE, VLOOKUP($C$16,RateMatrix!$A:$DF,J113+10,FALSE),0)</f>
        <v>0</v>
      </c>
      <c r="AX113" s="38">
        <f>IF(ISBLANK(K113)=FALSE, VLOOKUP($C$16,RateMatrix!$A:$DF,K113+10,FALSE),0)</f>
        <v>0</v>
      </c>
      <c r="AY113" s="38">
        <f t="shared" si="74"/>
        <v>0</v>
      </c>
      <c r="AZ113" s="38">
        <f t="shared" si="75"/>
        <v>0</v>
      </c>
      <c r="BA113" s="38">
        <f t="shared" si="76"/>
        <v>0</v>
      </c>
      <c r="BB113" s="38">
        <f t="shared" si="77"/>
        <v>0</v>
      </c>
      <c r="BC113" s="38">
        <f t="shared" si="78"/>
        <v>0</v>
      </c>
      <c r="BD113" s="38">
        <f t="shared" si="79"/>
        <v>0</v>
      </c>
      <c r="BE113" s="38">
        <f t="shared" si="80"/>
        <v>0</v>
      </c>
      <c r="BF113" s="38">
        <f t="shared" si="81"/>
        <v>0</v>
      </c>
      <c r="BG113" s="38">
        <f t="shared" si="106"/>
        <v>0</v>
      </c>
      <c r="BH113" s="38">
        <f t="shared" si="107"/>
        <v>0</v>
      </c>
      <c r="BI113" s="38">
        <f t="shared" si="108"/>
        <v>0</v>
      </c>
      <c r="BJ113" s="38">
        <f t="shared" si="109"/>
        <v>0</v>
      </c>
      <c r="BK113" s="38">
        <f t="shared" si="110"/>
        <v>0</v>
      </c>
      <c r="BL113" s="38">
        <f t="shared" si="111"/>
        <v>0</v>
      </c>
      <c r="BM113" s="38">
        <f t="shared" si="112"/>
        <v>0</v>
      </c>
      <c r="BN113" s="38">
        <f t="shared" si="113"/>
        <v>0</v>
      </c>
      <c r="BO113" s="38">
        <f t="shared" si="82"/>
        <v>0</v>
      </c>
      <c r="BP113" s="38">
        <f>IF($C$13="Yes",IF(D113&gt;0,IFERROR(VLOOKUP(D113,HC4CC!$C:$G,$C$8+1,FALSE),0),0),0)</f>
        <v>0</v>
      </c>
      <c r="BQ113" s="38">
        <f t="shared" si="83"/>
        <v>0</v>
      </c>
      <c r="BR113" s="38">
        <f t="shared" si="84"/>
        <v>0</v>
      </c>
      <c r="BS113" s="18">
        <f t="shared" si="114"/>
        <v>0</v>
      </c>
      <c r="BT113" s="18">
        <f t="shared" si="115"/>
        <v>0</v>
      </c>
      <c r="BU113" s="18">
        <f t="shared" si="116"/>
        <v>0</v>
      </c>
      <c r="BV113" s="38" t="str">
        <f>IFERROR(VLOOKUP(B113,RateMatrix!D:E,2,FALSE),"")</f>
        <v/>
      </c>
      <c r="BW113" s="31"/>
      <c r="BX113" s="31"/>
      <c r="BY113" s="31"/>
    </row>
    <row r="114" spans="12:77" ht="13.5" customHeight="1" x14ac:dyDescent="0.35">
      <c r="L114" s="38">
        <f t="shared" si="85"/>
        <v>0</v>
      </c>
      <c r="M114" s="38">
        <f t="shared" si="86"/>
        <v>0</v>
      </c>
      <c r="N114" s="38">
        <f t="shared" si="87"/>
        <v>0</v>
      </c>
      <c r="O114" s="38">
        <f t="shared" si="88"/>
        <v>0</v>
      </c>
      <c r="P114" s="38">
        <f>IFERROR(VLOOKUP($C$8&amp;"-"&amp;BV114,RateMatrix!A:DF,D114+10,FALSE),0)</f>
        <v>0</v>
      </c>
      <c r="Q114" s="38">
        <f>IF(ISBLANK(E114)=FALSE, VLOOKUP($C$8&amp;"-"&amp;BV114,RateMatrix!A:DF,E114+10,FALSE),0)</f>
        <v>0</v>
      </c>
      <c r="R114" s="38">
        <f>IF(ISBLANK(F114)=FALSE,VLOOKUP($C$8&amp;"-"&amp;BV114,RateMatrix!A:DF,F114+10,FALSE),0)</f>
        <v>0</v>
      </c>
      <c r="S114" s="38">
        <f>IF(ISBLANK(G114)=FALSE,VLOOKUP($C$8&amp;"-"&amp;BV114,RateMatrix!A:DF,G114+10,FALSE),0)</f>
        <v>0</v>
      </c>
      <c r="T114" s="38">
        <f>IF(ISBLANK(H114)=FALSE,VLOOKUP($C$8&amp;"-"&amp;$BV114,RateMatrix!$A:$DF,H114+10,FALSE),0)</f>
        <v>0</v>
      </c>
      <c r="U114" s="38">
        <f>IF(ISBLANK(I114)=FALSE,VLOOKUP($C$8&amp;"-"&amp;$BV114,RateMatrix!$A:$DF,I114+10,FALSE),0)</f>
        <v>0</v>
      </c>
      <c r="V114" s="38">
        <f>IF(ISBLANK(J114)=FALSE,VLOOKUP($C$8&amp;"-"&amp;$BV114,RateMatrix!$A:$DF,J114+10,FALSE),0)</f>
        <v>0</v>
      </c>
      <c r="W114" s="38">
        <f>IF(ISBLANK(K114)=FALSE,VLOOKUP($C$8&amp;"-"&amp;$BV114,RateMatrix!$A:$DF,K114+10,FALSE),0)</f>
        <v>0</v>
      </c>
      <c r="X114" s="38">
        <f t="shared" si="72"/>
        <v>0</v>
      </c>
      <c r="Y114" s="38">
        <f t="shared" si="89"/>
        <v>0</v>
      </c>
      <c r="Z114" s="38">
        <f t="shared" si="90"/>
        <v>0</v>
      </c>
      <c r="AA114" s="38">
        <f t="shared" si="91"/>
        <v>0</v>
      </c>
      <c r="AB114" s="38">
        <f t="shared" si="92"/>
        <v>0</v>
      </c>
      <c r="AC114" s="38">
        <f t="shared" si="93"/>
        <v>0</v>
      </c>
      <c r="AD114" s="38">
        <f t="shared" si="94"/>
        <v>0</v>
      </c>
      <c r="AE114" s="38">
        <f t="shared" si="95"/>
        <v>0</v>
      </c>
      <c r="AF114" s="38">
        <f t="shared" si="73"/>
        <v>0</v>
      </c>
      <c r="AG114" s="38">
        <f t="shared" si="96"/>
        <v>0</v>
      </c>
      <c r="AH114" s="38">
        <f t="shared" si="97"/>
        <v>0</v>
      </c>
      <c r="AI114" s="38">
        <f t="shared" si="98"/>
        <v>0</v>
      </c>
      <c r="AJ114" s="38">
        <f t="shared" si="99"/>
        <v>0</v>
      </c>
      <c r="AK114" s="38">
        <f t="shared" si="100"/>
        <v>0</v>
      </c>
      <c r="AL114" s="38">
        <f t="shared" si="101"/>
        <v>0</v>
      </c>
      <c r="AM114" s="38">
        <f t="shared" si="102"/>
        <v>0</v>
      </c>
      <c r="AN114" s="38">
        <f t="shared" si="103"/>
        <v>0</v>
      </c>
      <c r="AO114" s="38">
        <f t="shared" si="104"/>
        <v>0</v>
      </c>
      <c r="AP114" s="38">
        <f t="shared" si="105"/>
        <v>0</v>
      </c>
      <c r="AQ114" s="38">
        <f>IF(ISBLANK(D114)=FALSE,VLOOKUP($C$16,RateMatrix!A:DF,D114+10,FALSE),0)</f>
        <v>0</v>
      </c>
      <c r="AR114" s="38">
        <f>IFERROR(IF(ISBLANK(E114)=FALSE, VLOOKUP($C$16,RateMatrix!A:DF,E114+10,FALSE),0),0)</f>
        <v>0</v>
      </c>
      <c r="AS114" s="38">
        <f>IFERROR(IF(ISBLANK(F114)=FALSE, VLOOKUP($C$16,RateMatrix!A:DF,F114+10,FALSE),0),0)</f>
        <v>0</v>
      </c>
      <c r="AT114" s="38">
        <f>IF(ISBLANK(G114)=FALSE, VLOOKUP($C$16,RateMatrix!A:DF,G114+10,FALSE),0)</f>
        <v>0</v>
      </c>
      <c r="AU114" s="38">
        <f>IF(ISBLANK(H114)=FALSE, VLOOKUP($C$16,RateMatrix!$A:$DF,H114+10,FALSE),0)</f>
        <v>0</v>
      </c>
      <c r="AV114" s="38">
        <f>IF(ISBLANK(I114)=FALSE, VLOOKUP($C$16,RateMatrix!$A:$DF,I114+10,FALSE),0)</f>
        <v>0</v>
      </c>
      <c r="AW114" s="38">
        <f>IF(ISBLANK(J114)=FALSE, VLOOKUP($C$16,RateMatrix!$A:$DF,J114+10,FALSE),0)</f>
        <v>0</v>
      </c>
      <c r="AX114" s="38">
        <f>IF(ISBLANK(K114)=FALSE, VLOOKUP($C$16,RateMatrix!$A:$DF,K114+10,FALSE),0)</f>
        <v>0</v>
      </c>
      <c r="AY114" s="38">
        <f t="shared" si="74"/>
        <v>0</v>
      </c>
      <c r="AZ114" s="38">
        <f t="shared" si="75"/>
        <v>0</v>
      </c>
      <c r="BA114" s="38">
        <f t="shared" si="76"/>
        <v>0</v>
      </c>
      <c r="BB114" s="38">
        <f t="shared" si="77"/>
        <v>0</v>
      </c>
      <c r="BC114" s="38">
        <f t="shared" si="78"/>
        <v>0</v>
      </c>
      <c r="BD114" s="38">
        <f t="shared" si="79"/>
        <v>0</v>
      </c>
      <c r="BE114" s="38">
        <f t="shared" si="80"/>
        <v>0</v>
      </c>
      <c r="BF114" s="38">
        <f t="shared" si="81"/>
        <v>0</v>
      </c>
      <c r="BG114" s="38">
        <f t="shared" si="106"/>
        <v>0</v>
      </c>
      <c r="BH114" s="38">
        <f t="shared" si="107"/>
        <v>0</v>
      </c>
      <c r="BI114" s="38">
        <f t="shared" si="108"/>
        <v>0</v>
      </c>
      <c r="BJ114" s="38">
        <f t="shared" si="109"/>
        <v>0</v>
      </c>
      <c r="BK114" s="38">
        <f t="shared" si="110"/>
        <v>0</v>
      </c>
      <c r="BL114" s="38">
        <f t="shared" si="111"/>
        <v>0</v>
      </c>
      <c r="BM114" s="38">
        <f t="shared" si="112"/>
        <v>0</v>
      </c>
      <c r="BN114" s="38">
        <f t="shared" si="113"/>
        <v>0</v>
      </c>
      <c r="BO114" s="38">
        <f t="shared" si="82"/>
        <v>0</v>
      </c>
      <c r="BP114" s="38">
        <f>IF($C$13="Yes",IF(D114&gt;0,IFERROR(VLOOKUP(D114,HC4CC!$C:$G,$C$8+1,FALSE),0),0),0)</f>
        <v>0</v>
      </c>
      <c r="BQ114" s="38">
        <f t="shared" si="83"/>
        <v>0</v>
      </c>
      <c r="BR114" s="38">
        <f t="shared" si="84"/>
        <v>0</v>
      </c>
      <c r="BS114" s="18">
        <f t="shared" si="114"/>
        <v>0</v>
      </c>
      <c r="BT114" s="18">
        <f t="shared" si="115"/>
        <v>0</v>
      </c>
      <c r="BU114" s="18">
        <f t="shared" si="116"/>
        <v>0</v>
      </c>
      <c r="BV114" s="38" t="str">
        <f>IFERROR(VLOOKUP(B114,RateMatrix!D:E,2,FALSE),"")</f>
        <v/>
      </c>
      <c r="BW114" s="31"/>
      <c r="BX114" s="31"/>
      <c r="BY114" s="31"/>
    </row>
    <row r="115" spans="12:77" ht="13.5" customHeight="1" x14ac:dyDescent="0.35">
      <c r="L115" s="38">
        <f t="shared" si="85"/>
        <v>0</v>
      </c>
      <c r="M115" s="38">
        <f t="shared" si="86"/>
        <v>0</v>
      </c>
      <c r="N115" s="38">
        <f t="shared" si="87"/>
        <v>0</v>
      </c>
      <c r="O115" s="38">
        <f t="shared" si="88"/>
        <v>0</v>
      </c>
      <c r="P115" s="38">
        <f>IFERROR(VLOOKUP($C$8&amp;"-"&amp;BV115,RateMatrix!A:DF,D115+10,FALSE),0)</f>
        <v>0</v>
      </c>
      <c r="Q115" s="38">
        <f>IF(ISBLANK(E115)=FALSE, VLOOKUP($C$8&amp;"-"&amp;BV115,RateMatrix!A:DF,E115+10,FALSE),0)</f>
        <v>0</v>
      </c>
      <c r="R115" s="38">
        <f>IF(ISBLANK(F115)=FALSE,VLOOKUP($C$8&amp;"-"&amp;BV115,RateMatrix!A:DF,F115+10,FALSE),0)</f>
        <v>0</v>
      </c>
      <c r="S115" s="38">
        <f>IF(ISBLANK(G115)=FALSE,VLOOKUP($C$8&amp;"-"&amp;BV115,RateMatrix!A:DF,G115+10,FALSE),0)</f>
        <v>0</v>
      </c>
      <c r="T115" s="38">
        <f>IF(ISBLANK(H115)=FALSE,VLOOKUP($C$8&amp;"-"&amp;$BV115,RateMatrix!$A:$DF,H115+10,FALSE),0)</f>
        <v>0</v>
      </c>
      <c r="U115" s="38">
        <f>IF(ISBLANK(I115)=FALSE,VLOOKUP($C$8&amp;"-"&amp;$BV115,RateMatrix!$A:$DF,I115+10,FALSE),0)</f>
        <v>0</v>
      </c>
      <c r="V115" s="38">
        <f>IF(ISBLANK(J115)=FALSE,VLOOKUP($C$8&amp;"-"&amp;$BV115,RateMatrix!$A:$DF,J115+10,FALSE),0)</f>
        <v>0</v>
      </c>
      <c r="W115" s="38">
        <f>IF(ISBLANK(K115)=FALSE,VLOOKUP($C$8&amp;"-"&amp;$BV115,RateMatrix!$A:$DF,K115+10,FALSE),0)</f>
        <v>0</v>
      </c>
      <c r="X115" s="38">
        <f t="shared" si="72"/>
        <v>0</v>
      </c>
      <c r="Y115" s="38">
        <f t="shared" si="89"/>
        <v>0</v>
      </c>
      <c r="Z115" s="38">
        <f t="shared" si="90"/>
        <v>0</v>
      </c>
      <c r="AA115" s="38">
        <f t="shared" si="91"/>
        <v>0</v>
      </c>
      <c r="AB115" s="38">
        <f t="shared" si="92"/>
        <v>0</v>
      </c>
      <c r="AC115" s="38">
        <f t="shared" si="93"/>
        <v>0</v>
      </c>
      <c r="AD115" s="38">
        <f t="shared" si="94"/>
        <v>0</v>
      </c>
      <c r="AE115" s="38">
        <f t="shared" si="95"/>
        <v>0</v>
      </c>
      <c r="AF115" s="38">
        <f t="shared" si="73"/>
        <v>0</v>
      </c>
      <c r="AG115" s="38">
        <f t="shared" si="96"/>
        <v>0</v>
      </c>
      <c r="AH115" s="38">
        <f t="shared" si="97"/>
        <v>0</v>
      </c>
      <c r="AI115" s="38">
        <f t="shared" si="98"/>
        <v>0</v>
      </c>
      <c r="AJ115" s="38">
        <f t="shared" si="99"/>
        <v>0</v>
      </c>
      <c r="AK115" s="38">
        <f t="shared" si="100"/>
        <v>0</v>
      </c>
      <c r="AL115" s="38">
        <f t="shared" si="101"/>
        <v>0</v>
      </c>
      <c r="AM115" s="38">
        <f t="shared" si="102"/>
        <v>0</v>
      </c>
      <c r="AN115" s="38">
        <f t="shared" si="103"/>
        <v>0</v>
      </c>
      <c r="AO115" s="38">
        <f t="shared" si="104"/>
        <v>0</v>
      </c>
      <c r="AP115" s="38">
        <f t="shared" si="105"/>
        <v>0</v>
      </c>
      <c r="AQ115" s="38">
        <f>IF(ISBLANK(D115)=FALSE,VLOOKUP($C$16,RateMatrix!A:DF,D115+10,FALSE),0)</f>
        <v>0</v>
      </c>
      <c r="AR115" s="38">
        <f>IFERROR(IF(ISBLANK(E115)=FALSE, VLOOKUP($C$16,RateMatrix!A:DF,E115+10,FALSE),0),0)</f>
        <v>0</v>
      </c>
      <c r="AS115" s="38">
        <f>IFERROR(IF(ISBLANK(F115)=FALSE, VLOOKUP($C$16,RateMatrix!A:DF,F115+10,FALSE),0),0)</f>
        <v>0</v>
      </c>
      <c r="AT115" s="38">
        <f>IF(ISBLANK(G115)=FALSE, VLOOKUP($C$16,RateMatrix!A:DF,G115+10,FALSE),0)</f>
        <v>0</v>
      </c>
      <c r="AU115" s="38">
        <f>IF(ISBLANK(H115)=FALSE, VLOOKUP($C$16,RateMatrix!$A:$DF,H115+10,FALSE),0)</f>
        <v>0</v>
      </c>
      <c r="AV115" s="38">
        <f>IF(ISBLANK(I115)=FALSE, VLOOKUP($C$16,RateMatrix!$A:$DF,I115+10,FALSE),0)</f>
        <v>0</v>
      </c>
      <c r="AW115" s="38">
        <f>IF(ISBLANK(J115)=FALSE, VLOOKUP($C$16,RateMatrix!$A:$DF,J115+10,FALSE),0)</f>
        <v>0</v>
      </c>
      <c r="AX115" s="38">
        <f>IF(ISBLANK(K115)=FALSE, VLOOKUP($C$16,RateMatrix!$A:$DF,K115+10,FALSE),0)</f>
        <v>0</v>
      </c>
      <c r="AY115" s="38">
        <f t="shared" si="74"/>
        <v>0</v>
      </c>
      <c r="AZ115" s="38">
        <f t="shared" si="75"/>
        <v>0</v>
      </c>
      <c r="BA115" s="38">
        <f t="shared" si="76"/>
        <v>0</v>
      </c>
      <c r="BB115" s="38">
        <f t="shared" si="77"/>
        <v>0</v>
      </c>
      <c r="BC115" s="38">
        <f t="shared" si="78"/>
        <v>0</v>
      </c>
      <c r="BD115" s="38">
        <f t="shared" si="79"/>
        <v>0</v>
      </c>
      <c r="BE115" s="38">
        <f t="shared" si="80"/>
        <v>0</v>
      </c>
      <c r="BF115" s="38">
        <f t="shared" si="81"/>
        <v>0</v>
      </c>
      <c r="BG115" s="38">
        <f t="shared" si="106"/>
        <v>0</v>
      </c>
      <c r="BH115" s="38">
        <f t="shared" si="107"/>
        <v>0</v>
      </c>
      <c r="BI115" s="38">
        <f t="shared" si="108"/>
        <v>0</v>
      </c>
      <c r="BJ115" s="38">
        <f t="shared" si="109"/>
        <v>0</v>
      </c>
      <c r="BK115" s="38">
        <f t="shared" si="110"/>
        <v>0</v>
      </c>
      <c r="BL115" s="38">
        <f t="shared" si="111"/>
        <v>0</v>
      </c>
      <c r="BM115" s="38">
        <f t="shared" si="112"/>
        <v>0</v>
      </c>
      <c r="BN115" s="38">
        <f t="shared" si="113"/>
        <v>0</v>
      </c>
      <c r="BO115" s="38">
        <f t="shared" si="82"/>
        <v>0</v>
      </c>
      <c r="BP115" s="38">
        <f>IF($C$13="Yes",IF(D115&gt;0,IFERROR(VLOOKUP(D115,HC4CC!$C:$G,$C$8+1,FALSE),0),0),0)</f>
        <v>0</v>
      </c>
      <c r="BQ115" s="38">
        <f t="shared" si="83"/>
        <v>0</v>
      </c>
      <c r="BR115" s="38">
        <f t="shared" si="84"/>
        <v>0</v>
      </c>
      <c r="BS115" s="18">
        <f t="shared" si="114"/>
        <v>0</v>
      </c>
      <c r="BT115" s="18">
        <f t="shared" si="115"/>
        <v>0</v>
      </c>
      <c r="BU115" s="18">
        <f t="shared" si="116"/>
        <v>0</v>
      </c>
      <c r="BV115" s="38" t="str">
        <f>IFERROR(VLOOKUP(B115,RateMatrix!D:E,2,FALSE),"")</f>
        <v/>
      </c>
      <c r="BW115" s="31"/>
      <c r="BX115" s="31"/>
      <c r="BY115" s="31"/>
    </row>
    <row r="116" spans="12:77" ht="13.5" customHeight="1" x14ac:dyDescent="0.35">
      <c r="L116" s="38">
        <f t="shared" si="85"/>
        <v>0</v>
      </c>
      <c r="M116" s="38">
        <f t="shared" si="86"/>
        <v>0</v>
      </c>
      <c r="N116" s="38">
        <f t="shared" si="87"/>
        <v>0</v>
      </c>
      <c r="O116" s="38">
        <f t="shared" si="88"/>
        <v>0</v>
      </c>
      <c r="P116" s="38">
        <f>IFERROR(VLOOKUP($C$8&amp;"-"&amp;BV116,RateMatrix!A:DF,D116+10,FALSE),0)</f>
        <v>0</v>
      </c>
      <c r="Q116" s="38">
        <f>IF(ISBLANK(E116)=FALSE, VLOOKUP($C$8&amp;"-"&amp;BV116,RateMatrix!A:DF,E116+10,FALSE),0)</f>
        <v>0</v>
      </c>
      <c r="R116" s="38">
        <f>IF(ISBLANK(F116)=FALSE,VLOOKUP($C$8&amp;"-"&amp;BV116,RateMatrix!A:DF,F116+10,FALSE),0)</f>
        <v>0</v>
      </c>
      <c r="S116" s="38">
        <f>IF(ISBLANK(G116)=FALSE,VLOOKUP($C$8&amp;"-"&amp;BV116,RateMatrix!A:DF,G116+10,FALSE),0)</f>
        <v>0</v>
      </c>
      <c r="T116" s="38">
        <f>IF(ISBLANK(H116)=FALSE,VLOOKUP($C$8&amp;"-"&amp;$BV116,RateMatrix!$A:$DF,H116+10,FALSE),0)</f>
        <v>0</v>
      </c>
      <c r="U116" s="38">
        <f>IF(ISBLANK(I116)=FALSE,VLOOKUP($C$8&amp;"-"&amp;$BV116,RateMatrix!$A:$DF,I116+10,FALSE),0)</f>
        <v>0</v>
      </c>
      <c r="V116" s="38">
        <f>IF(ISBLANK(J116)=FALSE,VLOOKUP($C$8&amp;"-"&amp;$BV116,RateMatrix!$A:$DF,J116+10,FALSE),0)</f>
        <v>0</v>
      </c>
      <c r="W116" s="38">
        <f>IF(ISBLANK(K116)=FALSE,VLOOKUP($C$8&amp;"-"&amp;$BV116,RateMatrix!$A:$DF,K116+10,FALSE),0)</f>
        <v>0</v>
      </c>
      <c r="X116" s="38">
        <f t="shared" si="72"/>
        <v>0</v>
      </c>
      <c r="Y116" s="38">
        <f t="shared" si="89"/>
        <v>0</v>
      </c>
      <c r="Z116" s="38">
        <f t="shared" si="90"/>
        <v>0</v>
      </c>
      <c r="AA116" s="38">
        <f t="shared" si="91"/>
        <v>0</v>
      </c>
      <c r="AB116" s="38">
        <f t="shared" si="92"/>
        <v>0</v>
      </c>
      <c r="AC116" s="38">
        <f t="shared" si="93"/>
        <v>0</v>
      </c>
      <c r="AD116" s="38">
        <f t="shared" si="94"/>
        <v>0</v>
      </c>
      <c r="AE116" s="38">
        <f t="shared" si="95"/>
        <v>0</v>
      </c>
      <c r="AF116" s="38">
        <f t="shared" si="73"/>
        <v>0</v>
      </c>
      <c r="AG116" s="38">
        <f t="shared" si="96"/>
        <v>0</v>
      </c>
      <c r="AH116" s="38">
        <f t="shared" si="97"/>
        <v>0</v>
      </c>
      <c r="AI116" s="38">
        <f t="shared" si="98"/>
        <v>0</v>
      </c>
      <c r="AJ116" s="38">
        <f t="shared" si="99"/>
        <v>0</v>
      </c>
      <c r="AK116" s="38">
        <f t="shared" si="100"/>
        <v>0</v>
      </c>
      <c r="AL116" s="38">
        <f t="shared" si="101"/>
        <v>0</v>
      </c>
      <c r="AM116" s="38">
        <f t="shared" si="102"/>
        <v>0</v>
      </c>
      <c r="AN116" s="38">
        <f t="shared" si="103"/>
        <v>0</v>
      </c>
      <c r="AO116" s="38">
        <f t="shared" si="104"/>
        <v>0</v>
      </c>
      <c r="AP116" s="38">
        <f t="shared" si="105"/>
        <v>0</v>
      </c>
      <c r="AQ116" s="38">
        <f>IF(ISBLANK(D116)=FALSE,VLOOKUP($C$16,RateMatrix!A:DF,D116+10,FALSE),0)</f>
        <v>0</v>
      </c>
      <c r="AR116" s="38">
        <f>IFERROR(IF(ISBLANK(E116)=FALSE, VLOOKUP($C$16,RateMatrix!A:DF,E116+10,FALSE),0),0)</f>
        <v>0</v>
      </c>
      <c r="AS116" s="38">
        <f>IFERROR(IF(ISBLANK(F116)=FALSE, VLOOKUP($C$16,RateMatrix!A:DF,F116+10,FALSE),0),0)</f>
        <v>0</v>
      </c>
      <c r="AT116" s="38">
        <f>IF(ISBLANK(G116)=FALSE, VLOOKUP($C$16,RateMatrix!A:DF,G116+10,FALSE),0)</f>
        <v>0</v>
      </c>
      <c r="AU116" s="38">
        <f>IF(ISBLANK(H116)=FALSE, VLOOKUP($C$16,RateMatrix!$A:$DF,H116+10,FALSE),0)</f>
        <v>0</v>
      </c>
      <c r="AV116" s="38">
        <f>IF(ISBLANK(I116)=FALSE, VLOOKUP($C$16,RateMatrix!$A:$DF,I116+10,FALSE),0)</f>
        <v>0</v>
      </c>
      <c r="AW116" s="38">
        <f>IF(ISBLANK(J116)=FALSE, VLOOKUP($C$16,RateMatrix!$A:$DF,J116+10,FALSE),0)</f>
        <v>0</v>
      </c>
      <c r="AX116" s="38">
        <f>IF(ISBLANK(K116)=FALSE, VLOOKUP($C$16,RateMatrix!$A:$DF,K116+10,FALSE),0)</f>
        <v>0</v>
      </c>
      <c r="AY116" s="38">
        <f t="shared" si="74"/>
        <v>0</v>
      </c>
      <c r="AZ116" s="38">
        <f t="shared" si="75"/>
        <v>0</v>
      </c>
      <c r="BA116" s="38">
        <f t="shared" si="76"/>
        <v>0</v>
      </c>
      <c r="BB116" s="38">
        <f t="shared" si="77"/>
        <v>0</v>
      </c>
      <c r="BC116" s="38">
        <f t="shared" si="78"/>
        <v>0</v>
      </c>
      <c r="BD116" s="38">
        <f t="shared" si="79"/>
        <v>0</v>
      </c>
      <c r="BE116" s="38">
        <f t="shared" si="80"/>
        <v>0</v>
      </c>
      <c r="BF116" s="38">
        <f t="shared" si="81"/>
        <v>0</v>
      </c>
      <c r="BG116" s="38">
        <f t="shared" si="106"/>
        <v>0</v>
      </c>
      <c r="BH116" s="38">
        <f t="shared" si="107"/>
        <v>0</v>
      </c>
      <c r="BI116" s="38">
        <f t="shared" si="108"/>
        <v>0</v>
      </c>
      <c r="BJ116" s="38">
        <f t="shared" si="109"/>
        <v>0</v>
      </c>
      <c r="BK116" s="38">
        <f t="shared" si="110"/>
        <v>0</v>
      </c>
      <c r="BL116" s="38">
        <f t="shared" si="111"/>
        <v>0</v>
      </c>
      <c r="BM116" s="38">
        <f t="shared" si="112"/>
        <v>0</v>
      </c>
      <c r="BN116" s="38">
        <f t="shared" si="113"/>
        <v>0</v>
      </c>
      <c r="BO116" s="38">
        <f t="shared" si="82"/>
        <v>0</v>
      </c>
      <c r="BP116" s="38">
        <f>IF($C$13="Yes",IF(D116&gt;0,IFERROR(VLOOKUP(D116,HC4CC!$C:$G,$C$8+1,FALSE),0),0),0)</f>
        <v>0</v>
      </c>
      <c r="BQ116" s="38">
        <f t="shared" si="83"/>
        <v>0</v>
      </c>
      <c r="BR116" s="38">
        <f t="shared" si="84"/>
        <v>0</v>
      </c>
      <c r="BS116" s="18">
        <f t="shared" si="114"/>
        <v>0</v>
      </c>
      <c r="BT116" s="18">
        <f t="shared" si="115"/>
        <v>0</v>
      </c>
      <c r="BU116" s="18">
        <f t="shared" si="116"/>
        <v>0</v>
      </c>
      <c r="BV116" s="38" t="str">
        <f>IFERROR(VLOOKUP(B116,RateMatrix!D:E,2,FALSE),"")</f>
        <v/>
      </c>
      <c r="BW116" s="31"/>
      <c r="BX116" s="31"/>
      <c r="BY116" s="31"/>
    </row>
    <row r="117" spans="12:77" ht="13.5" customHeight="1" x14ac:dyDescent="0.35">
      <c r="L117" s="38">
        <f t="shared" si="85"/>
        <v>0</v>
      </c>
      <c r="M117" s="38">
        <f t="shared" si="86"/>
        <v>0</v>
      </c>
      <c r="N117" s="38">
        <f t="shared" si="87"/>
        <v>0</v>
      </c>
      <c r="O117" s="38">
        <f t="shared" si="88"/>
        <v>0</v>
      </c>
      <c r="P117" s="38">
        <f>IFERROR(VLOOKUP($C$8&amp;"-"&amp;BV117,RateMatrix!A:DF,D117+10,FALSE),0)</f>
        <v>0</v>
      </c>
      <c r="Q117" s="38">
        <f>IF(ISBLANK(E117)=FALSE, VLOOKUP($C$8&amp;"-"&amp;BV117,RateMatrix!A:DF,E117+10,FALSE),0)</f>
        <v>0</v>
      </c>
      <c r="R117" s="38">
        <f>IF(ISBLANK(F117)=FALSE,VLOOKUP($C$8&amp;"-"&amp;BV117,RateMatrix!A:DF,F117+10,FALSE),0)</f>
        <v>0</v>
      </c>
      <c r="S117" s="38">
        <f>IF(ISBLANK(G117)=FALSE,VLOOKUP($C$8&amp;"-"&amp;BV117,RateMatrix!A:DF,G117+10,FALSE),0)</f>
        <v>0</v>
      </c>
      <c r="T117" s="38">
        <f>IF(ISBLANK(H117)=FALSE,VLOOKUP($C$8&amp;"-"&amp;$BV117,RateMatrix!$A:$DF,H117+10,FALSE),0)</f>
        <v>0</v>
      </c>
      <c r="U117" s="38">
        <f>IF(ISBLANK(I117)=FALSE,VLOOKUP($C$8&amp;"-"&amp;$BV117,RateMatrix!$A:$DF,I117+10,FALSE),0)</f>
        <v>0</v>
      </c>
      <c r="V117" s="38">
        <f>IF(ISBLANK(J117)=FALSE,VLOOKUP($C$8&amp;"-"&amp;$BV117,RateMatrix!$A:$DF,J117+10,FALSE),0)</f>
        <v>0</v>
      </c>
      <c r="W117" s="38">
        <f>IF(ISBLANK(K117)=FALSE,VLOOKUP($C$8&amp;"-"&amp;$BV117,RateMatrix!$A:$DF,K117+10,FALSE),0)</f>
        <v>0</v>
      </c>
      <c r="X117" s="38">
        <f t="shared" si="72"/>
        <v>0</v>
      </c>
      <c r="Y117" s="38">
        <f t="shared" si="89"/>
        <v>0</v>
      </c>
      <c r="Z117" s="38">
        <f t="shared" si="90"/>
        <v>0</v>
      </c>
      <c r="AA117" s="38">
        <f t="shared" si="91"/>
        <v>0</v>
      </c>
      <c r="AB117" s="38">
        <f t="shared" si="92"/>
        <v>0</v>
      </c>
      <c r="AC117" s="38">
        <f t="shared" si="93"/>
        <v>0</v>
      </c>
      <c r="AD117" s="38">
        <f t="shared" si="94"/>
        <v>0</v>
      </c>
      <c r="AE117" s="38">
        <f t="shared" si="95"/>
        <v>0</v>
      </c>
      <c r="AF117" s="38">
        <f t="shared" si="73"/>
        <v>0</v>
      </c>
      <c r="AG117" s="38">
        <f t="shared" si="96"/>
        <v>0</v>
      </c>
      <c r="AH117" s="38">
        <f t="shared" si="97"/>
        <v>0</v>
      </c>
      <c r="AI117" s="38">
        <f t="shared" si="98"/>
        <v>0</v>
      </c>
      <c r="AJ117" s="38">
        <f t="shared" si="99"/>
        <v>0</v>
      </c>
      <c r="AK117" s="38">
        <f t="shared" si="100"/>
        <v>0</v>
      </c>
      <c r="AL117" s="38">
        <f t="shared" si="101"/>
        <v>0</v>
      </c>
      <c r="AM117" s="38">
        <f t="shared" si="102"/>
        <v>0</v>
      </c>
      <c r="AN117" s="38">
        <f t="shared" si="103"/>
        <v>0</v>
      </c>
      <c r="AO117" s="38">
        <f t="shared" si="104"/>
        <v>0</v>
      </c>
      <c r="AP117" s="38">
        <f t="shared" si="105"/>
        <v>0</v>
      </c>
      <c r="AQ117" s="38">
        <f>IF(ISBLANK(D117)=FALSE,VLOOKUP($C$16,RateMatrix!A:DF,D117+10,FALSE),0)</f>
        <v>0</v>
      </c>
      <c r="AR117" s="38">
        <f>IFERROR(IF(ISBLANK(E117)=FALSE, VLOOKUP($C$16,RateMatrix!A:DF,E117+10,FALSE),0),0)</f>
        <v>0</v>
      </c>
      <c r="AS117" s="38">
        <f>IFERROR(IF(ISBLANK(F117)=FALSE, VLOOKUP($C$16,RateMatrix!A:DF,F117+10,FALSE),0),0)</f>
        <v>0</v>
      </c>
      <c r="AT117" s="38">
        <f>IF(ISBLANK(G117)=FALSE, VLOOKUP($C$16,RateMatrix!A:DF,G117+10,FALSE),0)</f>
        <v>0</v>
      </c>
      <c r="AU117" s="38">
        <f>IF(ISBLANK(H117)=FALSE, VLOOKUP($C$16,RateMatrix!$A:$DF,H117+10,FALSE),0)</f>
        <v>0</v>
      </c>
      <c r="AV117" s="38">
        <f>IF(ISBLANK(I117)=FALSE, VLOOKUP($C$16,RateMatrix!$A:$DF,I117+10,FALSE),0)</f>
        <v>0</v>
      </c>
      <c r="AW117" s="38">
        <f>IF(ISBLANK(J117)=FALSE, VLOOKUP($C$16,RateMatrix!$A:$DF,J117+10,FALSE),0)</f>
        <v>0</v>
      </c>
      <c r="AX117" s="38">
        <f>IF(ISBLANK(K117)=FALSE, VLOOKUP($C$16,RateMatrix!$A:$DF,K117+10,FALSE),0)</f>
        <v>0</v>
      </c>
      <c r="AY117" s="38">
        <f t="shared" si="74"/>
        <v>0</v>
      </c>
      <c r="AZ117" s="38">
        <f t="shared" si="75"/>
        <v>0</v>
      </c>
      <c r="BA117" s="38">
        <f t="shared" si="76"/>
        <v>0</v>
      </c>
      <c r="BB117" s="38">
        <f t="shared" si="77"/>
        <v>0</v>
      </c>
      <c r="BC117" s="38">
        <f t="shared" si="78"/>
        <v>0</v>
      </c>
      <c r="BD117" s="38">
        <f t="shared" si="79"/>
        <v>0</v>
      </c>
      <c r="BE117" s="38">
        <f t="shared" si="80"/>
        <v>0</v>
      </c>
      <c r="BF117" s="38">
        <f t="shared" si="81"/>
        <v>0</v>
      </c>
      <c r="BG117" s="38">
        <f t="shared" si="106"/>
        <v>0</v>
      </c>
      <c r="BH117" s="38">
        <f t="shared" si="107"/>
        <v>0</v>
      </c>
      <c r="BI117" s="38">
        <f t="shared" si="108"/>
        <v>0</v>
      </c>
      <c r="BJ117" s="38">
        <f t="shared" si="109"/>
        <v>0</v>
      </c>
      <c r="BK117" s="38">
        <f t="shared" si="110"/>
        <v>0</v>
      </c>
      <c r="BL117" s="38">
        <f t="shared" si="111"/>
        <v>0</v>
      </c>
      <c r="BM117" s="38">
        <f t="shared" si="112"/>
        <v>0</v>
      </c>
      <c r="BN117" s="38">
        <f t="shared" si="113"/>
        <v>0</v>
      </c>
      <c r="BO117" s="38">
        <f t="shared" si="82"/>
        <v>0</v>
      </c>
      <c r="BP117" s="38">
        <f>IF($C$13="Yes",IF(D117&gt;0,IFERROR(VLOOKUP(D117,HC4CC!$C:$G,$C$8+1,FALSE),0),0),0)</f>
        <v>0</v>
      </c>
      <c r="BQ117" s="38">
        <f t="shared" si="83"/>
        <v>0</v>
      </c>
      <c r="BR117" s="38">
        <f t="shared" si="84"/>
        <v>0</v>
      </c>
      <c r="BS117" s="18">
        <f t="shared" si="114"/>
        <v>0</v>
      </c>
      <c r="BT117" s="18">
        <f t="shared" si="115"/>
        <v>0</v>
      </c>
      <c r="BU117" s="18">
        <f t="shared" si="116"/>
        <v>0</v>
      </c>
      <c r="BV117" s="38" t="str">
        <f>IFERROR(VLOOKUP(B117,RateMatrix!D:E,2,FALSE),"")</f>
        <v/>
      </c>
      <c r="BW117" s="31"/>
      <c r="BX117" s="31"/>
      <c r="BY117" s="31"/>
    </row>
    <row r="118" spans="12:77" ht="13.5" customHeight="1" x14ac:dyDescent="0.35">
      <c r="L118" s="38">
        <f t="shared" si="85"/>
        <v>0</v>
      </c>
      <c r="M118" s="38">
        <f t="shared" si="86"/>
        <v>0</v>
      </c>
      <c r="N118" s="38">
        <f t="shared" si="87"/>
        <v>0</v>
      </c>
      <c r="O118" s="38">
        <f t="shared" si="88"/>
        <v>0</v>
      </c>
      <c r="P118" s="38">
        <f>IFERROR(VLOOKUP($C$8&amp;"-"&amp;BV118,RateMatrix!A:DF,D118+10,FALSE),0)</f>
        <v>0</v>
      </c>
      <c r="Q118" s="38">
        <f>IF(ISBLANK(E118)=FALSE, VLOOKUP($C$8&amp;"-"&amp;BV118,RateMatrix!A:DF,E118+10,FALSE),0)</f>
        <v>0</v>
      </c>
      <c r="R118" s="38">
        <f>IF(ISBLANK(F118)=FALSE,VLOOKUP($C$8&amp;"-"&amp;BV118,RateMatrix!A:DF,F118+10,FALSE),0)</f>
        <v>0</v>
      </c>
      <c r="S118" s="38">
        <f>IF(ISBLANK(G118)=FALSE,VLOOKUP($C$8&amp;"-"&amp;BV118,RateMatrix!A:DF,G118+10,FALSE),0)</f>
        <v>0</v>
      </c>
      <c r="T118" s="38">
        <f>IF(ISBLANK(H118)=FALSE,VLOOKUP($C$8&amp;"-"&amp;$BV118,RateMatrix!$A:$DF,H118+10,FALSE),0)</f>
        <v>0</v>
      </c>
      <c r="U118" s="38">
        <f>IF(ISBLANK(I118)=FALSE,VLOOKUP($C$8&amp;"-"&amp;$BV118,RateMatrix!$A:$DF,I118+10,FALSE),0)</f>
        <v>0</v>
      </c>
      <c r="V118" s="38">
        <f>IF(ISBLANK(J118)=FALSE,VLOOKUP($C$8&amp;"-"&amp;$BV118,RateMatrix!$A:$DF,J118+10,FALSE),0)</f>
        <v>0</v>
      </c>
      <c r="W118" s="38">
        <f>IF(ISBLANK(K118)=FALSE,VLOOKUP($C$8&amp;"-"&amp;$BV118,RateMatrix!$A:$DF,K118+10,FALSE),0)</f>
        <v>0</v>
      </c>
      <c r="X118" s="38">
        <f t="shared" si="72"/>
        <v>0</v>
      </c>
      <c r="Y118" s="38">
        <f t="shared" si="89"/>
        <v>0</v>
      </c>
      <c r="Z118" s="38">
        <f t="shared" si="90"/>
        <v>0</v>
      </c>
      <c r="AA118" s="38">
        <f t="shared" si="91"/>
        <v>0</v>
      </c>
      <c r="AB118" s="38">
        <f t="shared" si="92"/>
        <v>0</v>
      </c>
      <c r="AC118" s="38">
        <f t="shared" si="93"/>
        <v>0</v>
      </c>
      <c r="AD118" s="38">
        <f t="shared" si="94"/>
        <v>0</v>
      </c>
      <c r="AE118" s="38">
        <f t="shared" si="95"/>
        <v>0</v>
      </c>
      <c r="AF118" s="38">
        <f t="shared" si="73"/>
        <v>0</v>
      </c>
      <c r="AG118" s="38">
        <f t="shared" si="96"/>
        <v>0</v>
      </c>
      <c r="AH118" s="38">
        <f t="shared" si="97"/>
        <v>0</v>
      </c>
      <c r="AI118" s="38">
        <f t="shared" si="98"/>
        <v>0</v>
      </c>
      <c r="AJ118" s="38">
        <f t="shared" si="99"/>
        <v>0</v>
      </c>
      <c r="AK118" s="38">
        <f t="shared" si="100"/>
        <v>0</v>
      </c>
      <c r="AL118" s="38">
        <f t="shared" si="101"/>
        <v>0</v>
      </c>
      <c r="AM118" s="38">
        <f t="shared" si="102"/>
        <v>0</v>
      </c>
      <c r="AN118" s="38">
        <f t="shared" si="103"/>
        <v>0</v>
      </c>
      <c r="AO118" s="38">
        <f t="shared" si="104"/>
        <v>0</v>
      </c>
      <c r="AP118" s="38">
        <f t="shared" si="105"/>
        <v>0</v>
      </c>
      <c r="AQ118" s="38">
        <f>IF(ISBLANK(D118)=FALSE,VLOOKUP($C$16,RateMatrix!A:DF,D118+10,FALSE),0)</f>
        <v>0</v>
      </c>
      <c r="AR118" s="38">
        <f>IFERROR(IF(ISBLANK(E118)=FALSE, VLOOKUP($C$16,RateMatrix!A:DF,E118+10,FALSE),0),0)</f>
        <v>0</v>
      </c>
      <c r="AS118" s="38">
        <f>IFERROR(IF(ISBLANK(F118)=FALSE, VLOOKUP($C$16,RateMatrix!A:DF,F118+10,FALSE),0),0)</f>
        <v>0</v>
      </c>
      <c r="AT118" s="38">
        <f>IF(ISBLANK(G118)=FALSE, VLOOKUP($C$16,RateMatrix!A:DF,G118+10,FALSE),0)</f>
        <v>0</v>
      </c>
      <c r="AU118" s="38">
        <f>IF(ISBLANK(H118)=FALSE, VLOOKUP($C$16,RateMatrix!$A:$DF,H118+10,FALSE),0)</f>
        <v>0</v>
      </c>
      <c r="AV118" s="38">
        <f>IF(ISBLANK(I118)=FALSE, VLOOKUP($C$16,RateMatrix!$A:$DF,I118+10,FALSE),0)</f>
        <v>0</v>
      </c>
      <c r="AW118" s="38">
        <f>IF(ISBLANK(J118)=FALSE, VLOOKUP($C$16,RateMatrix!$A:$DF,J118+10,FALSE),0)</f>
        <v>0</v>
      </c>
      <c r="AX118" s="38">
        <f>IF(ISBLANK(K118)=FALSE, VLOOKUP($C$16,RateMatrix!$A:$DF,K118+10,FALSE),0)</f>
        <v>0</v>
      </c>
      <c r="AY118" s="38">
        <f t="shared" si="74"/>
        <v>0</v>
      </c>
      <c r="AZ118" s="38">
        <f t="shared" si="75"/>
        <v>0</v>
      </c>
      <c r="BA118" s="38">
        <f t="shared" si="76"/>
        <v>0</v>
      </c>
      <c r="BB118" s="38">
        <f t="shared" si="77"/>
        <v>0</v>
      </c>
      <c r="BC118" s="38">
        <f t="shared" si="78"/>
        <v>0</v>
      </c>
      <c r="BD118" s="38">
        <f t="shared" si="79"/>
        <v>0</v>
      </c>
      <c r="BE118" s="38">
        <f t="shared" si="80"/>
        <v>0</v>
      </c>
      <c r="BF118" s="38">
        <f t="shared" si="81"/>
        <v>0</v>
      </c>
      <c r="BG118" s="38">
        <f t="shared" si="106"/>
        <v>0</v>
      </c>
      <c r="BH118" s="38">
        <f t="shared" si="107"/>
        <v>0</v>
      </c>
      <c r="BI118" s="38">
        <f t="shared" si="108"/>
        <v>0</v>
      </c>
      <c r="BJ118" s="38">
        <f t="shared" si="109"/>
        <v>0</v>
      </c>
      <c r="BK118" s="38">
        <f t="shared" si="110"/>
        <v>0</v>
      </c>
      <c r="BL118" s="38">
        <f t="shared" si="111"/>
        <v>0</v>
      </c>
      <c r="BM118" s="38">
        <f t="shared" si="112"/>
        <v>0</v>
      </c>
      <c r="BN118" s="38">
        <f t="shared" si="113"/>
        <v>0</v>
      </c>
      <c r="BO118" s="38">
        <f t="shared" si="82"/>
        <v>0</v>
      </c>
      <c r="BP118" s="38">
        <f>IF($C$13="Yes",IF(D118&gt;0,IFERROR(VLOOKUP(D118,HC4CC!$C:$G,$C$8+1,FALSE),0),0),0)</f>
        <v>0</v>
      </c>
      <c r="BQ118" s="38">
        <f t="shared" si="83"/>
        <v>0</v>
      </c>
      <c r="BR118" s="38">
        <f t="shared" si="84"/>
        <v>0</v>
      </c>
      <c r="BS118" s="18">
        <f t="shared" si="114"/>
        <v>0</v>
      </c>
      <c r="BT118" s="18">
        <f t="shared" si="115"/>
        <v>0</v>
      </c>
      <c r="BU118" s="18">
        <f t="shared" si="116"/>
        <v>0</v>
      </c>
      <c r="BV118" s="38" t="str">
        <f>IFERROR(VLOOKUP(B118,RateMatrix!D:E,2,FALSE),"")</f>
        <v/>
      </c>
      <c r="BW118" s="31"/>
      <c r="BX118" s="31"/>
      <c r="BY118" s="31"/>
    </row>
    <row r="119" spans="12:77" ht="13.5" customHeight="1" x14ac:dyDescent="0.35">
      <c r="L119" s="38">
        <f t="shared" si="85"/>
        <v>0</v>
      </c>
      <c r="M119" s="38">
        <f t="shared" si="86"/>
        <v>0</v>
      </c>
      <c r="N119" s="38">
        <f t="shared" si="87"/>
        <v>0</v>
      </c>
      <c r="O119" s="38">
        <f t="shared" si="88"/>
        <v>0</v>
      </c>
      <c r="P119" s="38">
        <f>IFERROR(VLOOKUP($C$8&amp;"-"&amp;BV119,RateMatrix!A:DF,D119+10,FALSE),0)</f>
        <v>0</v>
      </c>
      <c r="Q119" s="38">
        <f>IF(ISBLANK(E119)=FALSE, VLOOKUP($C$8&amp;"-"&amp;BV119,RateMatrix!A:DF,E119+10,FALSE),0)</f>
        <v>0</v>
      </c>
      <c r="R119" s="38">
        <f>IF(ISBLANK(F119)=FALSE,VLOOKUP($C$8&amp;"-"&amp;BV119,RateMatrix!A:DF,F119+10,FALSE),0)</f>
        <v>0</v>
      </c>
      <c r="S119" s="38">
        <f>IF(ISBLANK(G119)=FALSE,VLOOKUP($C$8&amp;"-"&amp;BV119,RateMatrix!A:DF,G119+10,FALSE),0)</f>
        <v>0</v>
      </c>
      <c r="T119" s="38">
        <f>IF(ISBLANK(H119)=FALSE,VLOOKUP($C$8&amp;"-"&amp;$BV119,RateMatrix!$A:$DF,H119+10,FALSE),0)</f>
        <v>0</v>
      </c>
      <c r="U119" s="38">
        <f>IF(ISBLANK(I119)=FALSE,VLOOKUP($C$8&amp;"-"&amp;$BV119,RateMatrix!$A:$DF,I119+10,FALSE),0)</f>
        <v>0</v>
      </c>
      <c r="V119" s="38">
        <f>IF(ISBLANK(J119)=FALSE,VLOOKUP($C$8&amp;"-"&amp;$BV119,RateMatrix!$A:$DF,J119+10,FALSE),0)</f>
        <v>0</v>
      </c>
      <c r="W119" s="38">
        <f>IF(ISBLANK(K119)=FALSE,VLOOKUP($C$8&amp;"-"&amp;$BV119,RateMatrix!$A:$DF,K119+10,FALSE),0)</f>
        <v>0</v>
      </c>
      <c r="X119" s="38">
        <f t="shared" si="72"/>
        <v>0</v>
      </c>
      <c r="Y119" s="38">
        <f t="shared" si="89"/>
        <v>0</v>
      </c>
      <c r="Z119" s="38">
        <f t="shared" si="90"/>
        <v>0</v>
      </c>
      <c r="AA119" s="38">
        <f t="shared" si="91"/>
        <v>0</v>
      </c>
      <c r="AB119" s="38">
        <f t="shared" si="92"/>
        <v>0</v>
      </c>
      <c r="AC119" s="38">
        <f t="shared" si="93"/>
        <v>0</v>
      </c>
      <c r="AD119" s="38">
        <f t="shared" si="94"/>
        <v>0</v>
      </c>
      <c r="AE119" s="38">
        <f t="shared" si="95"/>
        <v>0</v>
      </c>
      <c r="AF119" s="38">
        <f t="shared" si="73"/>
        <v>0</v>
      </c>
      <c r="AG119" s="38">
        <f t="shared" si="96"/>
        <v>0</v>
      </c>
      <c r="AH119" s="38">
        <f t="shared" si="97"/>
        <v>0</v>
      </c>
      <c r="AI119" s="38">
        <f t="shared" si="98"/>
        <v>0</v>
      </c>
      <c r="AJ119" s="38">
        <f t="shared" si="99"/>
        <v>0</v>
      </c>
      <c r="AK119" s="38">
        <f t="shared" si="100"/>
        <v>0</v>
      </c>
      <c r="AL119" s="38">
        <f t="shared" si="101"/>
        <v>0</v>
      </c>
      <c r="AM119" s="38">
        <f t="shared" si="102"/>
        <v>0</v>
      </c>
      <c r="AN119" s="38">
        <f t="shared" si="103"/>
        <v>0</v>
      </c>
      <c r="AO119" s="38">
        <f t="shared" si="104"/>
        <v>0</v>
      </c>
      <c r="AP119" s="38">
        <f t="shared" si="105"/>
        <v>0</v>
      </c>
      <c r="AQ119" s="38">
        <f>IF(ISBLANK(D119)=FALSE,VLOOKUP($C$16,RateMatrix!A:DF,D119+10,FALSE),0)</f>
        <v>0</v>
      </c>
      <c r="AR119" s="38">
        <f>IFERROR(IF(ISBLANK(E119)=FALSE, VLOOKUP($C$16,RateMatrix!A:DF,E119+10,FALSE),0),0)</f>
        <v>0</v>
      </c>
      <c r="AS119" s="38">
        <f>IFERROR(IF(ISBLANK(F119)=FALSE, VLOOKUP($C$16,RateMatrix!A:DF,F119+10,FALSE),0),0)</f>
        <v>0</v>
      </c>
      <c r="AT119" s="38">
        <f>IF(ISBLANK(G119)=FALSE, VLOOKUP($C$16,RateMatrix!A:DF,G119+10,FALSE),0)</f>
        <v>0</v>
      </c>
      <c r="AU119" s="38">
        <f>IF(ISBLANK(H119)=FALSE, VLOOKUP($C$16,RateMatrix!$A:$DF,H119+10,FALSE),0)</f>
        <v>0</v>
      </c>
      <c r="AV119" s="38">
        <f>IF(ISBLANK(I119)=FALSE, VLOOKUP($C$16,RateMatrix!$A:$DF,I119+10,FALSE),0)</f>
        <v>0</v>
      </c>
      <c r="AW119" s="38">
        <f>IF(ISBLANK(J119)=FALSE, VLOOKUP($C$16,RateMatrix!$A:$DF,J119+10,FALSE),0)</f>
        <v>0</v>
      </c>
      <c r="AX119" s="38">
        <f>IF(ISBLANK(K119)=FALSE, VLOOKUP($C$16,RateMatrix!$A:$DF,K119+10,FALSE),0)</f>
        <v>0</v>
      </c>
      <c r="AY119" s="38">
        <f t="shared" si="74"/>
        <v>0</v>
      </c>
      <c r="AZ119" s="38">
        <f t="shared" si="75"/>
        <v>0</v>
      </c>
      <c r="BA119" s="38">
        <f t="shared" si="76"/>
        <v>0</v>
      </c>
      <c r="BB119" s="38">
        <f t="shared" si="77"/>
        <v>0</v>
      </c>
      <c r="BC119" s="38">
        <f t="shared" si="78"/>
        <v>0</v>
      </c>
      <c r="BD119" s="38">
        <f t="shared" si="79"/>
        <v>0</v>
      </c>
      <c r="BE119" s="38">
        <f t="shared" si="80"/>
        <v>0</v>
      </c>
      <c r="BF119" s="38">
        <f t="shared" si="81"/>
        <v>0</v>
      </c>
      <c r="BG119" s="38">
        <f t="shared" si="106"/>
        <v>0</v>
      </c>
      <c r="BH119" s="38">
        <f t="shared" si="107"/>
        <v>0</v>
      </c>
      <c r="BI119" s="38">
        <f t="shared" si="108"/>
        <v>0</v>
      </c>
      <c r="BJ119" s="38">
        <f t="shared" si="109"/>
        <v>0</v>
      </c>
      <c r="BK119" s="38">
        <f t="shared" si="110"/>
        <v>0</v>
      </c>
      <c r="BL119" s="38">
        <f t="shared" si="111"/>
        <v>0</v>
      </c>
      <c r="BM119" s="38">
        <f t="shared" si="112"/>
        <v>0</v>
      </c>
      <c r="BN119" s="38">
        <f t="shared" si="113"/>
        <v>0</v>
      </c>
      <c r="BO119" s="38">
        <f t="shared" si="82"/>
        <v>0</v>
      </c>
      <c r="BP119" s="38">
        <f>IF($C$13="Yes",IF(D119&gt;0,IFERROR(VLOOKUP(D119,HC4CC!$C:$G,$C$8+1,FALSE),0),0),0)</f>
        <v>0</v>
      </c>
      <c r="BQ119" s="38">
        <f t="shared" si="83"/>
        <v>0</v>
      </c>
      <c r="BR119" s="38">
        <f t="shared" si="84"/>
        <v>0</v>
      </c>
      <c r="BS119" s="18">
        <f t="shared" si="114"/>
        <v>0</v>
      </c>
      <c r="BT119" s="18">
        <f t="shared" si="115"/>
        <v>0</v>
      </c>
      <c r="BU119" s="18">
        <f t="shared" si="116"/>
        <v>0</v>
      </c>
      <c r="BV119" s="38" t="str">
        <f>IFERROR(VLOOKUP(B119,RateMatrix!D:E,2,FALSE),"")</f>
        <v/>
      </c>
      <c r="BW119" s="31"/>
      <c r="BX119" s="31"/>
      <c r="BY119" s="31"/>
    </row>
    <row r="120" spans="12:77" ht="13.5" customHeight="1" x14ac:dyDescent="0.35">
      <c r="L120" s="38">
        <f t="shared" si="85"/>
        <v>0</v>
      </c>
      <c r="M120" s="38">
        <f t="shared" si="86"/>
        <v>0</v>
      </c>
      <c r="N120" s="38">
        <f t="shared" si="87"/>
        <v>0</v>
      </c>
      <c r="O120" s="38">
        <f t="shared" si="88"/>
        <v>0</v>
      </c>
      <c r="P120" s="38">
        <f>IFERROR(VLOOKUP($C$8&amp;"-"&amp;BV120,RateMatrix!A:DF,D120+10,FALSE),0)</f>
        <v>0</v>
      </c>
      <c r="Q120" s="38">
        <f>IF(ISBLANK(E120)=FALSE, VLOOKUP($C$8&amp;"-"&amp;BV120,RateMatrix!A:DF,E120+10,FALSE),0)</f>
        <v>0</v>
      </c>
      <c r="R120" s="38">
        <f>IF(ISBLANK(F120)=FALSE,VLOOKUP($C$8&amp;"-"&amp;BV120,RateMatrix!A:DF,F120+10,FALSE),0)</f>
        <v>0</v>
      </c>
      <c r="S120" s="38">
        <f>IF(ISBLANK(G120)=FALSE,VLOOKUP($C$8&amp;"-"&amp;BV120,RateMatrix!A:DF,G120+10,FALSE),0)</f>
        <v>0</v>
      </c>
      <c r="T120" s="38">
        <f>IF(ISBLANK(H120)=FALSE,VLOOKUP($C$8&amp;"-"&amp;$BV120,RateMatrix!$A:$DF,H120+10,FALSE),0)</f>
        <v>0</v>
      </c>
      <c r="U120" s="38">
        <f>IF(ISBLANK(I120)=FALSE,VLOOKUP($C$8&amp;"-"&amp;$BV120,RateMatrix!$A:$DF,I120+10,FALSE),0)</f>
        <v>0</v>
      </c>
      <c r="V120" s="38">
        <f>IF(ISBLANK(J120)=FALSE,VLOOKUP($C$8&amp;"-"&amp;$BV120,RateMatrix!$A:$DF,J120+10,FALSE),0)</f>
        <v>0</v>
      </c>
      <c r="W120" s="38">
        <f>IF(ISBLANK(K120)=FALSE,VLOOKUP($C$8&amp;"-"&amp;$BV120,RateMatrix!$A:$DF,K120+10,FALSE),0)</f>
        <v>0</v>
      </c>
      <c r="X120" s="38">
        <f t="shared" si="72"/>
        <v>0</v>
      </c>
      <c r="Y120" s="38">
        <f t="shared" si="89"/>
        <v>0</v>
      </c>
      <c r="Z120" s="38">
        <f t="shared" si="90"/>
        <v>0</v>
      </c>
      <c r="AA120" s="38">
        <f t="shared" si="91"/>
        <v>0</v>
      </c>
      <c r="AB120" s="38">
        <f t="shared" si="92"/>
        <v>0</v>
      </c>
      <c r="AC120" s="38">
        <f t="shared" si="93"/>
        <v>0</v>
      </c>
      <c r="AD120" s="38">
        <f t="shared" si="94"/>
        <v>0</v>
      </c>
      <c r="AE120" s="38">
        <f t="shared" si="95"/>
        <v>0</v>
      </c>
      <c r="AF120" s="38">
        <f t="shared" si="73"/>
        <v>0</v>
      </c>
      <c r="AG120" s="38">
        <f t="shared" si="96"/>
        <v>0</v>
      </c>
      <c r="AH120" s="38">
        <f t="shared" si="97"/>
        <v>0</v>
      </c>
      <c r="AI120" s="38">
        <f t="shared" si="98"/>
        <v>0</v>
      </c>
      <c r="AJ120" s="38">
        <f t="shared" si="99"/>
        <v>0</v>
      </c>
      <c r="AK120" s="38">
        <f t="shared" si="100"/>
        <v>0</v>
      </c>
      <c r="AL120" s="38">
        <f t="shared" si="101"/>
        <v>0</v>
      </c>
      <c r="AM120" s="38">
        <f t="shared" si="102"/>
        <v>0</v>
      </c>
      <c r="AN120" s="38">
        <f t="shared" si="103"/>
        <v>0</v>
      </c>
      <c r="AO120" s="38">
        <f t="shared" si="104"/>
        <v>0</v>
      </c>
      <c r="AP120" s="38">
        <f t="shared" si="105"/>
        <v>0</v>
      </c>
      <c r="AQ120" s="38">
        <f>IF(ISBLANK(D120)=FALSE,VLOOKUP($C$16,RateMatrix!A:DF,D120+10,FALSE),0)</f>
        <v>0</v>
      </c>
      <c r="AR120" s="38">
        <f>IFERROR(IF(ISBLANK(E120)=FALSE, VLOOKUP($C$16,RateMatrix!A:DF,E120+10,FALSE),0),0)</f>
        <v>0</v>
      </c>
      <c r="AS120" s="38">
        <f>IFERROR(IF(ISBLANK(F120)=FALSE, VLOOKUP($C$16,RateMatrix!A:DF,F120+10,FALSE),0),0)</f>
        <v>0</v>
      </c>
      <c r="AT120" s="38">
        <f>IF(ISBLANK(G120)=FALSE, VLOOKUP($C$16,RateMatrix!A:DF,G120+10,FALSE),0)</f>
        <v>0</v>
      </c>
      <c r="AU120" s="38">
        <f>IF(ISBLANK(H120)=FALSE, VLOOKUP($C$16,RateMatrix!$A:$DF,H120+10,FALSE),0)</f>
        <v>0</v>
      </c>
      <c r="AV120" s="38">
        <f>IF(ISBLANK(I120)=FALSE, VLOOKUP($C$16,RateMatrix!$A:$DF,I120+10,FALSE),0)</f>
        <v>0</v>
      </c>
      <c r="AW120" s="38">
        <f>IF(ISBLANK(J120)=FALSE, VLOOKUP($C$16,RateMatrix!$A:$DF,J120+10,FALSE),0)</f>
        <v>0</v>
      </c>
      <c r="AX120" s="38">
        <f>IF(ISBLANK(K120)=FALSE, VLOOKUP($C$16,RateMatrix!$A:$DF,K120+10,FALSE),0)</f>
        <v>0</v>
      </c>
      <c r="AY120" s="38">
        <f t="shared" si="74"/>
        <v>0</v>
      </c>
      <c r="AZ120" s="38">
        <f t="shared" si="75"/>
        <v>0</v>
      </c>
      <c r="BA120" s="38">
        <f t="shared" si="76"/>
        <v>0</v>
      </c>
      <c r="BB120" s="38">
        <f t="shared" si="77"/>
        <v>0</v>
      </c>
      <c r="BC120" s="38">
        <f t="shared" si="78"/>
        <v>0</v>
      </c>
      <c r="BD120" s="38">
        <f t="shared" si="79"/>
        <v>0</v>
      </c>
      <c r="BE120" s="38">
        <f t="shared" si="80"/>
        <v>0</v>
      </c>
      <c r="BF120" s="38">
        <f t="shared" si="81"/>
        <v>0</v>
      </c>
      <c r="BG120" s="38">
        <f t="shared" si="106"/>
        <v>0</v>
      </c>
      <c r="BH120" s="38">
        <f t="shared" si="107"/>
        <v>0</v>
      </c>
      <c r="BI120" s="38">
        <f t="shared" si="108"/>
        <v>0</v>
      </c>
      <c r="BJ120" s="38">
        <f t="shared" si="109"/>
        <v>0</v>
      </c>
      <c r="BK120" s="38">
        <f t="shared" si="110"/>
        <v>0</v>
      </c>
      <c r="BL120" s="38">
        <f t="shared" si="111"/>
        <v>0</v>
      </c>
      <c r="BM120" s="38">
        <f t="shared" si="112"/>
        <v>0</v>
      </c>
      <c r="BN120" s="38">
        <f t="shared" si="113"/>
        <v>0</v>
      </c>
      <c r="BO120" s="38">
        <f t="shared" si="82"/>
        <v>0</v>
      </c>
      <c r="BP120" s="38">
        <f>IF($C$13="Yes",IF(D120&gt;0,IFERROR(VLOOKUP(D120,HC4CC!$C:$G,$C$8+1,FALSE),0),0),0)</f>
        <v>0</v>
      </c>
      <c r="BQ120" s="38">
        <f t="shared" si="83"/>
        <v>0</v>
      </c>
      <c r="BR120" s="38">
        <f t="shared" si="84"/>
        <v>0</v>
      </c>
      <c r="BS120" s="18">
        <f t="shared" si="114"/>
        <v>0</v>
      </c>
      <c r="BT120" s="18">
        <f t="shared" si="115"/>
        <v>0</v>
      </c>
      <c r="BU120" s="18">
        <f t="shared" si="116"/>
        <v>0</v>
      </c>
      <c r="BV120" s="38" t="str">
        <f>IFERROR(VLOOKUP(B120,RateMatrix!D:E,2,FALSE),"")</f>
        <v/>
      </c>
      <c r="BW120" s="31"/>
      <c r="BX120" s="31"/>
      <c r="BY120" s="31"/>
    </row>
    <row r="121" spans="12:77" ht="13.5" customHeight="1" x14ac:dyDescent="0.35">
      <c r="L121" s="38">
        <f t="shared" si="85"/>
        <v>0</v>
      </c>
      <c r="M121" s="38">
        <f t="shared" si="86"/>
        <v>0</v>
      </c>
      <c r="N121" s="38">
        <f t="shared" si="87"/>
        <v>0</v>
      </c>
      <c r="O121" s="38">
        <f t="shared" si="88"/>
        <v>0</v>
      </c>
      <c r="P121" s="38">
        <f>IFERROR(VLOOKUP($C$8&amp;"-"&amp;BV121,RateMatrix!A:DF,D121+10,FALSE),0)</f>
        <v>0</v>
      </c>
      <c r="Q121" s="38">
        <f>IF(ISBLANK(E121)=FALSE, VLOOKUP($C$8&amp;"-"&amp;BV121,RateMatrix!A:DF,E121+10,FALSE),0)</f>
        <v>0</v>
      </c>
      <c r="R121" s="38">
        <f>IF(ISBLANK(F121)=FALSE,VLOOKUP($C$8&amp;"-"&amp;BV121,RateMatrix!A:DF,F121+10,FALSE),0)</f>
        <v>0</v>
      </c>
      <c r="S121" s="38">
        <f>IF(ISBLANK(G121)=FALSE,VLOOKUP($C$8&amp;"-"&amp;BV121,RateMatrix!A:DF,G121+10,FALSE),0)</f>
        <v>0</v>
      </c>
      <c r="T121" s="38">
        <f>IF(ISBLANK(H121)=FALSE,VLOOKUP($C$8&amp;"-"&amp;$BV121,RateMatrix!$A:$DF,H121+10,FALSE),0)</f>
        <v>0</v>
      </c>
      <c r="U121" s="38">
        <f>IF(ISBLANK(I121)=FALSE,VLOOKUP($C$8&amp;"-"&amp;$BV121,RateMatrix!$A:$DF,I121+10,FALSE),0)</f>
        <v>0</v>
      </c>
      <c r="V121" s="38">
        <f>IF(ISBLANK(J121)=FALSE,VLOOKUP($C$8&amp;"-"&amp;$BV121,RateMatrix!$A:$DF,J121+10,FALSE),0)</f>
        <v>0</v>
      </c>
      <c r="W121" s="38">
        <f>IF(ISBLANK(K121)=FALSE,VLOOKUP($C$8&amp;"-"&amp;$BV121,RateMatrix!$A:$DF,K121+10,FALSE),0)</f>
        <v>0</v>
      </c>
      <c r="X121" s="38">
        <f t="shared" si="72"/>
        <v>0</v>
      </c>
      <c r="Y121" s="38">
        <f t="shared" si="89"/>
        <v>0</v>
      </c>
      <c r="Z121" s="38">
        <f t="shared" si="90"/>
        <v>0</v>
      </c>
      <c r="AA121" s="38">
        <f t="shared" si="91"/>
        <v>0</v>
      </c>
      <c r="AB121" s="38">
        <f t="shared" si="92"/>
        <v>0</v>
      </c>
      <c r="AC121" s="38">
        <f t="shared" si="93"/>
        <v>0</v>
      </c>
      <c r="AD121" s="38">
        <f t="shared" si="94"/>
        <v>0</v>
      </c>
      <c r="AE121" s="38">
        <f t="shared" si="95"/>
        <v>0</v>
      </c>
      <c r="AF121" s="38">
        <f t="shared" si="73"/>
        <v>0</v>
      </c>
      <c r="AG121" s="38">
        <f t="shared" si="96"/>
        <v>0</v>
      </c>
      <c r="AH121" s="38">
        <f t="shared" si="97"/>
        <v>0</v>
      </c>
      <c r="AI121" s="38">
        <f t="shared" si="98"/>
        <v>0</v>
      </c>
      <c r="AJ121" s="38">
        <f t="shared" si="99"/>
        <v>0</v>
      </c>
      <c r="AK121" s="38">
        <f t="shared" si="100"/>
        <v>0</v>
      </c>
      <c r="AL121" s="38">
        <f t="shared" si="101"/>
        <v>0</v>
      </c>
      <c r="AM121" s="38">
        <f t="shared" si="102"/>
        <v>0</v>
      </c>
      <c r="AN121" s="38">
        <f t="shared" si="103"/>
        <v>0</v>
      </c>
      <c r="AO121" s="38">
        <f t="shared" si="104"/>
        <v>0</v>
      </c>
      <c r="AP121" s="38">
        <f t="shared" si="105"/>
        <v>0</v>
      </c>
      <c r="AQ121" s="38">
        <f>IF(ISBLANK(D121)=FALSE,VLOOKUP($C$16,RateMatrix!A:DF,D121+10,FALSE),0)</f>
        <v>0</v>
      </c>
      <c r="AR121" s="38">
        <f>IFERROR(IF(ISBLANK(E121)=FALSE, VLOOKUP($C$16,RateMatrix!A:DF,E121+10,FALSE),0),0)</f>
        <v>0</v>
      </c>
      <c r="AS121" s="38">
        <f>IFERROR(IF(ISBLANK(F121)=FALSE, VLOOKUP($C$16,RateMatrix!A:DF,F121+10,FALSE),0),0)</f>
        <v>0</v>
      </c>
      <c r="AT121" s="38">
        <f>IF(ISBLANK(G121)=FALSE, VLOOKUP($C$16,RateMatrix!A:DF,G121+10,FALSE),0)</f>
        <v>0</v>
      </c>
      <c r="AU121" s="38">
        <f>IF(ISBLANK(H121)=FALSE, VLOOKUP($C$16,RateMatrix!$A:$DF,H121+10,FALSE),0)</f>
        <v>0</v>
      </c>
      <c r="AV121" s="38">
        <f>IF(ISBLANK(I121)=FALSE, VLOOKUP($C$16,RateMatrix!$A:$DF,I121+10,FALSE),0)</f>
        <v>0</v>
      </c>
      <c r="AW121" s="38">
        <f>IF(ISBLANK(J121)=FALSE, VLOOKUP($C$16,RateMatrix!$A:$DF,J121+10,FALSE),0)</f>
        <v>0</v>
      </c>
      <c r="AX121" s="38">
        <f>IF(ISBLANK(K121)=FALSE, VLOOKUP($C$16,RateMatrix!$A:$DF,K121+10,FALSE),0)</f>
        <v>0</v>
      </c>
      <c r="AY121" s="38">
        <f t="shared" si="74"/>
        <v>0</v>
      </c>
      <c r="AZ121" s="38">
        <f t="shared" si="75"/>
        <v>0</v>
      </c>
      <c r="BA121" s="38">
        <f t="shared" si="76"/>
        <v>0</v>
      </c>
      <c r="BB121" s="38">
        <f t="shared" si="77"/>
        <v>0</v>
      </c>
      <c r="BC121" s="38">
        <f t="shared" si="78"/>
        <v>0</v>
      </c>
      <c r="BD121" s="38">
        <f t="shared" si="79"/>
        <v>0</v>
      </c>
      <c r="BE121" s="38">
        <f t="shared" si="80"/>
        <v>0</v>
      </c>
      <c r="BF121" s="38">
        <f t="shared" si="81"/>
        <v>0</v>
      </c>
      <c r="BG121" s="38">
        <f t="shared" si="106"/>
        <v>0</v>
      </c>
      <c r="BH121" s="38">
        <f t="shared" si="107"/>
        <v>0</v>
      </c>
      <c r="BI121" s="38">
        <f t="shared" si="108"/>
        <v>0</v>
      </c>
      <c r="BJ121" s="38">
        <f t="shared" si="109"/>
        <v>0</v>
      </c>
      <c r="BK121" s="38">
        <f t="shared" si="110"/>
        <v>0</v>
      </c>
      <c r="BL121" s="38">
        <f t="shared" si="111"/>
        <v>0</v>
      </c>
      <c r="BM121" s="38">
        <f t="shared" si="112"/>
        <v>0</v>
      </c>
      <c r="BN121" s="38">
        <f t="shared" si="113"/>
        <v>0</v>
      </c>
      <c r="BO121" s="38">
        <f t="shared" si="82"/>
        <v>0</v>
      </c>
      <c r="BP121" s="38">
        <f>IF($C$13="Yes",IF(D121&gt;0,IFERROR(VLOOKUP(D121,HC4CC!$C:$G,$C$8+1,FALSE),0),0),0)</f>
        <v>0</v>
      </c>
      <c r="BQ121" s="38">
        <f t="shared" si="83"/>
        <v>0</v>
      </c>
      <c r="BR121" s="38">
        <f t="shared" si="84"/>
        <v>0</v>
      </c>
      <c r="BS121" s="18">
        <f t="shared" si="114"/>
        <v>0</v>
      </c>
      <c r="BT121" s="18">
        <f t="shared" si="115"/>
        <v>0</v>
      </c>
      <c r="BU121" s="18">
        <f t="shared" si="116"/>
        <v>0</v>
      </c>
      <c r="BV121" s="38" t="str">
        <f>IFERROR(VLOOKUP(B121,RateMatrix!D:E,2,FALSE),"")</f>
        <v/>
      </c>
      <c r="BW121" s="31"/>
      <c r="BX121" s="31"/>
      <c r="BY121" s="31"/>
    </row>
    <row r="122" spans="12:77" ht="13.5" customHeight="1" x14ac:dyDescent="0.35">
      <c r="L122" s="38">
        <f t="shared" si="85"/>
        <v>0</v>
      </c>
      <c r="M122" s="38">
        <f t="shared" si="86"/>
        <v>0</v>
      </c>
      <c r="N122" s="38">
        <f t="shared" si="87"/>
        <v>0</v>
      </c>
      <c r="O122" s="38">
        <f t="shared" si="88"/>
        <v>0</v>
      </c>
      <c r="P122" s="38">
        <f>IFERROR(VLOOKUP($C$8&amp;"-"&amp;BV122,RateMatrix!A:DF,D122+10,FALSE),0)</f>
        <v>0</v>
      </c>
      <c r="Q122" s="38">
        <f>IF(ISBLANK(E122)=FALSE, VLOOKUP($C$8&amp;"-"&amp;BV122,RateMatrix!A:DF,E122+10,FALSE),0)</f>
        <v>0</v>
      </c>
      <c r="R122" s="38">
        <f>IF(ISBLANK(F122)=FALSE,VLOOKUP($C$8&amp;"-"&amp;BV122,RateMatrix!A:DF,F122+10,FALSE),0)</f>
        <v>0</v>
      </c>
      <c r="S122" s="38">
        <f>IF(ISBLANK(G122)=FALSE,VLOOKUP($C$8&amp;"-"&amp;BV122,RateMatrix!A:DF,G122+10,FALSE),0)</f>
        <v>0</v>
      </c>
      <c r="T122" s="38">
        <f>IF(ISBLANK(H122)=FALSE,VLOOKUP($C$8&amp;"-"&amp;$BV122,RateMatrix!$A:$DF,H122+10,FALSE),0)</f>
        <v>0</v>
      </c>
      <c r="U122" s="38">
        <f>IF(ISBLANK(I122)=FALSE,VLOOKUP($C$8&amp;"-"&amp;$BV122,RateMatrix!$A:$DF,I122+10,FALSE),0)</f>
        <v>0</v>
      </c>
      <c r="V122" s="38">
        <f>IF(ISBLANK(J122)=FALSE,VLOOKUP($C$8&amp;"-"&amp;$BV122,RateMatrix!$A:$DF,J122+10,FALSE),0)</f>
        <v>0</v>
      </c>
      <c r="W122" s="38">
        <f>IF(ISBLANK(K122)=FALSE,VLOOKUP($C$8&amp;"-"&amp;$BV122,RateMatrix!$A:$DF,K122+10,FALSE),0)</f>
        <v>0</v>
      </c>
      <c r="X122" s="38">
        <f t="shared" si="72"/>
        <v>0</v>
      </c>
      <c r="Y122" s="38">
        <f t="shared" si="89"/>
        <v>0</v>
      </c>
      <c r="Z122" s="38">
        <f t="shared" si="90"/>
        <v>0</v>
      </c>
      <c r="AA122" s="38">
        <f t="shared" si="91"/>
        <v>0</v>
      </c>
      <c r="AB122" s="38">
        <f t="shared" si="92"/>
        <v>0</v>
      </c>
      <c r="AC122" s="38">
        <f t="shared" si="93"/>
        <v>0</v>
      </c>
      <c r="AD122" s="38">
        <f t="shared" si="94"/>
        <v>0</v>
      </c>
      <c r="AE122" s="38">
        <f t="shared" si="95"/>
        <v>0</v>
      </c>
      <c r="AF122" s="38">
        <f t="shared" si="73"/>
        <v>0</v>
      </c>
      <c r="AG122" s="38">
        <f t="shared" si="96"/>
        <v>0</v>
      </c>
      <c r="AH122" s="38">
        <f t="shared" si="97"/>
        <v>0</v>
      </c>
      <c r="AI122" s="38">
        <f t="shared" si="98"/>
        <v>0</v>
      </c>
      <c r="AJ122" s="38">
        <f t="shared" si="99"/>
        <v>0</v>
      </c>
      <c r="AK122" s="38">
        <f t="shared" si="100"/>
        <v>0</v>
      </c>
      <c r="AL122" s="38">
        <f t="shared" si="101"/>
        <v>0</v>
      </c>
      <c r="AM122" s="38">
        <f t="shared" si="102"/>
        <v>0</v>
      </c>
      <c r="AN122" s="38">
        <f t="shared" si="103"/>
        <v>0</v>
      </c>
      <c r="AO122" s="38">
        <f t="shared" si="104"/>
        <v>0</v>
      </c>
      <c r="AP122" s="38">
        <f t="shared" si="105"/>
        <v>0</v>
      </c>
      <c r="AQ122" s="38">
        <f>IF(ISBLANK(D122)=FALSE,VLOOKUP($C$16,RateMatrix!A:DF,D122+10,FALSE),0)</f>
        <v>0</v>
      </c>
      <c r="AR122" s="38">
        <f>IFERROR(IF(ISBLANK(E122)=FALSE, VLOOKUP($C$16,RateMatrix!A:DF,E122+10,FALSE),0),0)</f>
        <v>0</v>
      </c>
      <c r="AS122" s="38">
        <f>IFERROR(IF(ISBLANK(F122)=FALSE, VLOOKUP($C$16,RateMatrix!A:DF,F122+10,FALSE),0),0)</f>
        <v>0</v>
      </c>
      <c r="AT122" s="38">
        <f>IF(ISBLANK(G122)=FALSE, VLOOKUP($C$16,RateMatrix!A:DF,G122+10,FALSE),0)</f>
        <v>0</v>
      </c>
      <c r="AU122" s="38">
        <f>IF(ISBLANK(H122)=FALSE, VLOOKUP($C$16,RateMatrix!$A:$DF,H122+10,FALSE),0)</f>
        <v>0</v>
      </c>
      <c r="AV122" s="38">
        <f>IF(ISBLANK(I122)=FALSE, VLOOKUP($C$16,RateMatrix!$A:$DF,I122+10,FALSE),0)</f>
        <v>0</v>
      </c>
      <c r="AW122" s="38">
        <f>IF(ISBLANK(J122)=FALSE, VLOOKUP($C$16,RateMatrix!$A:$DF,J122+10,FALSE),0)</f>
        <v>0</v>
      </c>
      <c r="AX122" s="38">
        <f>IF(ISBLANK(K122)=FALSE, VLOOKUP($C$16,RateMatrix!$A:$DF,K122+10,FALSE),0)</f>
        <v>0</v>
      </c>
      <c r="AY122" s="38">
        <f t="shared" si="74"/>
        <v>0</v>
      </c>
      <c r="AZ122" s="38">
        <f t="shared" si="75"/>
        <v>0</v>
      </c>
      <c r="BA122" s="38">
        <f t="shared" si="76"/>
        <v>0</v>
      </c>
      <c r="BB122" s="38">
        <f t="shared" si="77"/>
        <v>0</v>
      </c>
      <c r="BC122" s="38">
        <f t="shared" si="78"/>
        <v>0</v>
      </c>
      <c r="BD122" s="38">
        <f t="shared" si="79"/>
        <v>0</v>
      </c>
      <c r="BE122" s="38">
        <f t="shared" si="80"/>
        <v>0</v>
      </c>
      <c r="BF122" s="38">
        <f t="shared" si="81"/>
        <v>0</v>
      </c>
      <c r="BG122" s="38">
        <f t="shared" si="106"/>
        <v>0</v>
      </c>
      <c r="BH122" s="38">
        <f t="shared" si="107"/>
        <v>0</v>
      </c>
      <c r="BI122" s="38">
        <f t="shared" si="108"/>
        <v>0</v>
      </c>
      <c r="BJ122" s="38">
        <f t="shared" si="109"/>
        <v>0</v>
      </c>
      <c r="BK122" s="38">
        <f t="shared" si="110"/>
        <v>0</v>
      </c>
      <c r="BL122" s="38">
        <f t="shared" si="111"/>
        <v>0</v>
      </c>
      <c r="BM122" s="38">
        <f t="shared" si="112"/>
        <v>0</v>
      </c>
      <c r="BN122" s="38">
        <f t="shared" si="113"/>
        <v>0</v>
      </c>
      <c r="BO122" s="38">
        <f t="shared" si="82"/>
        <v>0</v>
      </c>
      <c r="BP122" s="38">
        <f>IF($C$13="Yes",IF(D122&gt;0,IFERROR(VLOOKUP(D122,HC4CC!$C:$G,$C$8+1,FALSE),0),0),0)</f>
        <v>0</v>
      </c>
      <c r="BQ122" s="38">
        <f t="shared" si="83"/>
        <v>0</v>
      </c>
      <c r="BR122" s="38">
        <f t="shared" si="84"/>
        <v>0</v>
      </c>
      <c r="BS122" s="18">
        <f t="shared" si="114"/>
        <v>0</v>
      </c>
      <c r="BT122" s="18">
        <f t="shared" si="115"/>
        <v>0</v>
      </c>
      <c r="BU122" s="18">
        <f t="shared" si="116"/>
        <v>0</v>
      </c>
      <c r="BV122" s="38" t="str">
        <f>IFERROR(VLOOKUP(B122,RateMatrix!D:E,2,FALSE),"")</f>
        <v/>
      </c>
      <c r="BW122" s="31"/>
      <c r="BX122" s="31"/>
      <c r="BY122" s="31"/>
    </row>
    <row r="123" spans="12:77" ht="13.5" customHeight="1" x14ac:dyDescent="0.35">
      <c r="L123" s="38">
        <f t="shared" si="85"/>
        <v>0</v>
      </c>
      <c r="M123" s="38">
        <f t="shared" si="86"/>
        <v>0</v>
      </c>
      <c r="N123" s="38">
        <f t="shared" si="87"/>
        <v>0</v>
      </c>
      <c r="O123" s="38">
        <f t="shared" si="88"/>
        <v>0</v>
      </c>
      <c r="P123" s="38">
        <f>IFERROR(VLOOKUP($C$8&amp;"-"&amp;BV123,RateMatrix!A:DF,D123+10,FALSE),0)</f>
        <v>0</v>
      </c>
      <c r="Q123" s="38">
        <f>IF(ISBLANK(E123)=FALSE, VLOOKUP($C$8&amp;"-"&amp;BV123,RateMatrix!A:DF,E123+10,FALSE),0)</f>
        <v>0</v>
      </c>
      <c r="R123" s="38">
        <f>IF(ISBLANK(F123)=FALSE,VLOOKUP($C$8&amp;"-"&amp;BV123,RateMatrix!A:DF,F123+10,FALSE),0)</f>
        <v>0</v>
      </c>
      <c r="S123" s="38">
        <f>IF(ISBLANK(G123)=FALSE,VLOOKUP($C$8&amp;"-"&amp;BV123,RateMatrix!A:DF,G123+10,FALSE),0)</f>
        <v>0</v>
      </c>
      <c r="T123" s="38">
        <f>IF(ISBLANK(H123)=FALSE,VLOOKUP($C$8&amp;"-"&amp;$BV123,RateMatrix!$A:$DF,H123+10,FALSE),0)</f>
        <v>0</v>
      </c>
      <c r="U123" s="38">
        <f>IF(ISBLANK(I123)=FALSE,VLOOKUP($C$8&amp;"-"&amp;$BV123,RateMatrix!$A:$DF,I123+10,FALSE),0)</f>
        <v>0</v>
      </c>
      <c r="V123" s="38">
        <f>IF(ISBLANK(J123)=FALSE,VLOOKUP($C$8&amp;"-"&amp;$BV123,RateMatrix!$A:$DF,J123+10,FALSE),0)</f>
        <v>0</v>
      </c>
      <c r="W123" s="38">
        <f>IF(ISBLANK(K123)=FALSE,VLOOKUP($C$8&amp;"-"&amp;$BV123,RateMatrix!$A:$DF,K123+10,FALSE),0)</f>
        <v>0</v>
      </c>
      <c r="X123" s="38">
        <f t="shared" si="72"/>
        <v>0</v>
      </c>
      <c r="Y123" s="38">
        <f t="shared" si="89"/>
        <v>0</v>
      </c>
      <c r="Z123" s="38">
        <f t="shared" si="90"/>
        <v>0</v>
      </c>
      <c r="AA123" s="38">
        <f t="shared" si="91"/>
        <v>0</v>
      </c>
      <c r="AB123" s="38">
        <f t="shared" si="92"/>
        <v>0</v>
      </c>
      <c r="AC123" s="38">
        <f t="shared" si="93"/>
        <v>0</v>
      </c>
      <c r="AD123" s="38">
        <f t="shared" si="94"/>
        <v>0</v>
      </c>
      <c r="AE123" s="38">
        <f t="shared" si="95"/>
        <v>0</v>
      </c>
      <c r="AF123" s="38">
        <f t="shared" si="73"/>
        <v>0</v>
      </c>
      <c r="AG123" s="38">
        <f t="shared" si="96"/>
        <v>0</v>
      </c>
      <c r="AH123" s="38">
        <f t="shared" si="97"/>
        <v>0</v>
      </c>
      <c r="AI123" s="38">
        <f t="shared" si="98"/>
        <v>0</v>
      </c>
      <c r="AJ123" s="38">
        <f t="shared" si="99"/>
        <v>0</v>
      </c>
      <c r="AK123" s="38">
        <f t="shared" si="100"/>
        <v>0</v>
      </c>
      <c r="AL123" s="38">
        <f t="shared" si="101"/>
        <v>0</v>
      </c>
      <c r="AM123" s="38">
        <f t="shared" si="102"/>
        <v>0</v>
      </c>
      <c r="AN123" s="38">
        <f t="shared" si="103"/>
        <v>0</v>
      </c>
      <c r="AO123" s="38">
        <f t="shared" si="104"/>
        <v>0</v>
      </c>
      <c r="AP123" s="38">
        <f t="shared" si="105"/>
        <v>0</v>
      </c>
      <c r="AQ123" s="38">
        <f>IF(ISBLANK(D123)=FALSE,VLOOKUP($C$16,RateMatrix!A:DF,D123+10,FALSE),0)</f>
        <v>0</v>
      </c>
      <c r="AR123" s="38">
        <f>IFERROR(IF(ISBLANK(E123)=FALSE, VLOOKUP($C$16,RateMatrix!A:DF,E123+10,FALSE),0),0)</f>
        <v>0</v>
      </c>
      <c r="AS123" s="38">
        <f>IFERROR(IF(ISBLANK(F123)=FALSE, VLOOKUP($C$16,RateMatrix!A:DF,F123+10,FALSE),0),0)</f>
        <v>0</v>
      </c>
      <c r="AT123" s="38">
        <f>IF(ISBLANK(G123)=FALSE, VLOOKUP($C$16,RateMatrix!A:DF,G123+10,FALSE),0)</f>
        <v>0</v>
      </c>
      <c r="AU123" s="38">
        <f>IF(ISBLANK(H123)=FALSE, VLOOKUP($C$16,RateMatrix!$A:$DF,H123+10,FALSE),0)</f>
        <v>0</v>
      </c>
      <c r="AV123" s="38">
        <f>IF(ISBLANK(I123)=FALSE, VLOOKUP($C$16,RateMatrix!$A:$DF,I123+10,FALSE),0)</f>
        <v>0</v>
      </c>
      <c r="AW123" s="38">
        <f>IF(ISBLANK(J123)=FALSE, VLOOKUP($C$16,RateMatrix!$A:$DF,J123+10,FALSE),0)</f>
        <v>0</v>
      </c>
      <c r="AX123" s="38">
        <f>IF(ISBLANK(K123)=FALSE, VLOOKUP($C$16,RateMatrix!$A:$DF,K123+10,FALSE),0)</f>
        <v>0</v>
      </c>
      <c r="AY123" s="38">
        <f t="shared" si="74"/>
        <v>0</v>
      </c>
      <c r="AZ123" s="38">
        <f t="shared" si="75"/>
        <v>0</v>
      </c>
      <c r="BA123" s="38">
        <f t="shared" si="76"/>
        <v>0</v>
      </c>
      <c r="BB123" s="38">
        <f t="shared" si="77"/>
        <v>0</v>
      </c>
      <c r="BC123" s="38">
        <f t="shared" si="78"/>
        <v>0</v>
      </c>
      <c r="BD123" s="38">
        <f t="shared" si="79"/>
        <v>0</v>
      </c>
      <c r="BE123" s="38">
        <f t="shared" si="80"/>
        <v>0</v>
      </c>
      <c r="BF123" s="38">
        <f t="shared" si="81"/>
        <v>0</v>
      </c>
      <c r="BG123" s="38">
        <f t="shared" si="106"/>
        <v>0</v>
      </c>
      <c r="BH123" s="38">
        <f t="shared" si="107"/>
        <v>0</v>
      </c>
      <c r="BI123" s="38">
        <f t="shared" si="108"/>
        <v>0</v>
      </c>
      <c r="BJ123" s="38">
        <f t="shared" si="109"/>
        <v>0</v>
      </c>
      <c r="BK123" s="38">
        <f t="shared" si="110"/>
        <v>0</v>
      </c>
      <c r="BL123" s="38">
        <f t="shared" si="111"/>
        <v>0</v>
      </c>
      <c r="BM123" s="38">
        <f t="shared" si="112"/>
        <v>0</v>
      </c>
      <c r="BN123" s="38">
        <f t="shared" si="113"/>
        <v>0</v>
      </c>
      <c r="BO123" s="38">
        <f t="shared" si="82"/>
        <v>0</v>
      </c>
      <c r="BP123" s="38">
        <f>IF($C$13="Yes",IF(D123&gt;0,IFERROR(VLOOKUP(D123,HC4CC!$C:$G,$C$8+1,FALSE),0),0),0)</f>
        <v>0</v>
      </c>
      <c r="BQ123" s="38">
        <f t="shared" si="83"/>
        <v>0</v>
      </c>
      <c r="BR123" s="38">
        <f t="shared" si="84"/>
        <v>0</v>
      </c>
      <c r="BS123" s="18">
        <f t="shared" si="114"/>
        <v>0</v>
      </c>
      <c r="BT123" s="18">
        <f t="shared" si="115"/>
        <v>0</v>
      </c>
      <c r="BU123" s="18">
        <f t="shared" si="116"/>
        <v>0</v>
      </c>
      <c r="BV123" s="38" t="str">
        <f>IFERROR(VLOOKUP(B123,RateMatrix!D:E,2,FALSE),"")</f>
        <v/>
      </c>
      <c r="BW123" s="31"/>
      <c r="BX123" s="31"/>
      <c r="BY123" s="31"/>
    </row>
    <row r="124" spans="12:77" ht="13.5" customHeight="1" x14ac:dyDescent="0.35">
      <c r="L124" s="38">
        <f t="shared" si="85"/>
        <v>0</v>
      </c>
      <c r="M124" s="38">
        <f t="shared" si="86"/>
        <v>0</v>
      </c>
      <c r="N124" s="38">
        <f t="shared" si="87"/>
        <v>0</v>
      </c>
      <c r="O124" s="38">
        <f t="shared" si="88"/>
        <v>0</v>
      </c>
      <c r="P124" s="38">
        <f>IFERROR(VLOOKUP($C$8&amp;"-"&amp;BV124,RateMatrix!A:DF,D124+10,FALSE),0)</f>
        <v>0</v>
      </c>
      <c r="Q124" s="38">
        <f>IF(ISBLANK(E124)=FALSE, VLOOKUP($C$8&amp;"-"&amp;BV124,RateMatrix!A:DF,E124+10,FALSE),0)</f>
        <v>0</v>
      </c>
      <c r="R124" s="38">
        <f>IF(ISBLANK(F124)=FALSE,VLOOKUP($C$8&amp;"-"&amp;BV124,RateMatrix!A:DF,F124+10,FALSE),0)</f>
        <v>0</v>
      </c>
      <c r="S124" s="38">
        <f>IF(ISBLANK(G124)=FALSE,VLOOKUP($C$8&amp;"-"&amp;BV124,RateMatrix!A:DF,G124+10,FALSE),0)</f>
        <v>0</v>
      </c>
      <c r="T124" s="38">
        <f>IF(ISBLANK(H124)=FALSE,VLOOKUP($C$8&amp;"-"&amp;$BV124,RateMatrix!$A:$DF,H124+10,FALSE),0)</f>
        <v>0</v>
      </c>
      <c r="U124" s="38">
        <f>IF(ISBLANK(I124)=FALSE,VLOOKUP($C$8&amp;"-"&amp;$BV124,RateMatrix!$A:$DF,I124+10,FALSE),0)</f>
        <v>0</v>
      </c>
      <c r="V124" s="38">
        <f>IF(ISBLANK(J124)=FALSE,VLOOKUP($C$8&amp;"-"&amp;$BV124,RateMatrix!$A:$DF,J124+10,FALSE),0)</f>
        <v>0</v>
      </c>
      <c r="W124" s="38">
        <f>IF(ISBLANK(K124)=FALSE,VLOOKUP($C$8&amp;"-"&amp;$BV124,RateMatrix!$A:$DF,K124+10,FALSE),0)</f>
        <v>0</v>
      </c>
      <c r="X124" s="38">
        <f t="shared" si="72"/>
        <v>0</v>
      </c>
      <c r="Y124" s="38">
        <f t="shared" si="89"/>
        <v>0</v>
      </c>
      <c r="Z124" s="38">
        <f t="shared" si="90"/>
        <v>0</v>
      </c>
      <c r="AA124" s="38">
        <f t="shared" si="91"/>
        <v>0</v>
      </c>
      <c r="AB124" s="38">
        <f t="shared" si="92"/>
        <v>0</v>
      </c>
      <c r="AC124" s="38">
        <f t="shared" si="93"/>
        <v>0</v>
      </c>
      <c r="AD124" s="38">
        <f t="shared" si="94"/>
        <v>0</v>
      </c>
      <c r="AE124" s="38">
        <f t="shared" si="95"/>
        <v>0</v>
      </c>
      <c r="AF124" s="38">
        <f t="shared" si="73"/>
        <v>0</v>
      </c>
      <c r="AG124" s="38">
        <f t="shared" si="96"/>
        <v>0</v>
      </c>
      <c r="AH124" s="38">
        <f t="shared" si="97"/>
        <v>0</v>
      </c>
      <c r="AI124" s="38">
        <f t="shared" si="98"/>
        <v>0</v>
      </c>
      <c r="AJ124" s="38">
        <f t="shared" si="99"/>
        <v>0</v>
      </c>
      <c r="AK124" s="38">
        <f t="shared" si="100"/>
        <v>0</v>
      </c>
      <c r="AL124" s="38">
        <f t="shared" si="101"/>
        <v>0</v>
      </c>
      <c r="AM124" s="38">
        <f t="shared" si="102"/>
        <v>0</v>
      </c>
      <c r="AN124" s="38">
        <f t="shared" si="103"/>
        <v>0</v>
      </c>
      <c r="AO124" s="38">
        <f t="shared" si="104"/>
        <v>0</v>
      </c>
      <c r="AP124" s="38">
        <f t="shared" si="105"/>
        <v>0</v>
      </c>
      <c r="AQ124" s="38">
        <f>IF(ISBLANK(D124)=FALSE,VLOOKUP($C$16,RateMatrix!A:DF,D124+10,FALSE),0)</f>
        <v>0</v>
      </c>
      <c r="AR124" s="38">
        <f>IFERROR(IF(ISBLANK(E124)=FALSE, VLOOKUP($C$16,RateMatrix!A:DF,E124+10,FALSE),0),0)</f>
        <v>0</v>
      </c>
      <c r="AS124" s="38">
        <f>IFERROR(IF(ISBLANK(F124)=FALSE, VLOOKUP($C$16,RateMatrix!A:DF,F124+10,FALSE),0),0)</f>
        <v>0</v>
      </c>
      <c r="AT124" s="38">
        <f>IF(ISBLANK(G124)=FALSE, VLOOKUP($C$16,RateMatrix!A:DF,G124+10,FALSE),0)</f>
        <v>0</v>
      </c>
      <c r="AU124" s="38">
        <f>IF(ISBLANK(H124)=FALSE, VLOOKUP($C$16,RateMatrix!$A:$DF,H124+10,FALSE),0)</f>
        <v>0</v>
      </c>
      <c r="AV124" s="38">
        <f>IF(ISBLANK(I124)=FALSE, VLOOKUP($C$16,RateMatrix!$A:$DF,I124+10,FALSE),0)</f>
        <v>0</v>
      </c>
      <c r="AW124" s="38">
        <f>IF(ISBLANK(J124)=FALSE, VLOOKUP($C$16,RateMatrix!$A:$DF,J124+10,FALSE),0)</f>
        <v>0</v>
      </c>
      <c r="AX124" s="38">
        <f>IF(ISBLANK(K124)=FALSE, VLOOKUP($C$16,RateMatrix!$A:$DF,K124+10,FALSE),0)</f>
        <v>0</v>
      </c>
      <c r="AY124" s="38">
        <f t="shared" si="74"/>
        <v>0</v>
      </c>
      <c r="AZ124" s="38">
        <f t="shared" si="75"/>
        <v>0</v>
      </c>
      <c r="BA124" s="38">
        <f t="shared" si="76"/>
        <v>0</v>
      </c>
      <c r="BB124" s="38">
        <f t="shared" si="77"/>
        <v>0</v>
      </c>
      <c r="BC124" s="38">
        <f t="shared" si="78"/>
        <v>0</v>
      </c>
      <c r="BD124" s="38">
        <f t="shared" si="79"/>
        <v>0</v>
      </c>
      <c r="BE124" s="38">
        <f t="shared" si="80"/>
        <v>0</v>
      </c>
      <c r="BF124" s="38">
        <f t="shared" si="81"/>
        <v>0</v>
      </c>
      <c r="BG124" s="38">
        <f t="shared" si="106"/>
        <v>0</v>
      </c>
      <c r="BH124" s="38">
        <f t="shared" si="107"/>
        <v>0</v>
      </c>
      <c r="BI124" s="38">
        <f t="shared" si="108"/>
        <v>0</v>
      </c>
      <c r="BJ124" s="38">
        <f t="shared" si="109"/>
        <v>0</v>
      </c>
      <c r="BK124" s="38">
        <f t="shared" si="110"/>
        <v>0</v>
      </c>
      <c r="BL124" s="38">
        <f t="shared" si="111"/>
        <v>0</v>
      </c>
      <c r="BM124" s="38">
        <f t="shared" si="112"/>
        <v>0</v>
      </c>
      <c r="BN124" s="38">
        <f t="shared" si="113"/>
        <v>0</v>
      </c>
      <c r="BO124" s="38">
        <f t="shared" si="82"/>
        <v>0</v>
      </c>
      <c r="BP124" s="38">
        <f>IF($C$13="Yes",IF(D124&gt;0,IFERROR(VLOOKUP(D124,HC4CC!$C:$G,$C$8+1,FALSE),0),0),0)</f>
        <v>0</v>
      </c>
      <c r="BQ124" s="38">
        <f t="shared" ref="BQ124:BQ127" si="117">IF(P124&gt;=BP124,BP124,P124)</f>
        <v>0</v>
      </c>
      <c r="BR124" s="38">
        <f t="shared" ref="BR124:BR127" si="118">P124-BQ124</f>
        <v>0</v>
      </c>
      <c r="BS124" s="18">
        <f t="shared" si="114"/>
        <v>0</v>
      </c>
      <c r="BT124" s="18">
        <f t="shared" si="115"/>
        <v>0</v>
      </c>
      <c r="BU124" s="18">
        <f t="shared" si="116"/>
        <v>0</v>
      </c>
      <c r="BV124" s="38" t="str">
        <f>IFERROR(VLOOKUP(B124,RateMatrix!D:E,2,FALSE),"")</f>
        <v/>
      </c>
      <c r="BW124" s="31"/>
      <c r="BX124" s="31"/>
      <c r="BY124" s="31"/>
    </row>
    <row r="125" spans="12:77" ht="13.5" customHeight="1" x14ac:dyDescent="0.35">
      <c r="L125" s="38">
        <f t="shared" si="85"/>
        <v>0</v>
      </c>
      <c r="M125" s="38">
        <f t="shared" si="86"/>
        <v>0</v>
      </c>
      <c r="N125" s="38">
        <f t="shared" si="87"/>
        <v>0</v>
      </c>
      <c r="O125" s="38">
        <f t="shared" si="88"/>
        <v>0</v>
      </c>
      <c r="P125" s="38">
        <f>IFERROR(VLOOKUP($C$8&amp;"-"&amp;BV125,RateMatrix!A:DF,D125+10,FALSE),0)</f>
        <v>0</v>
      </c>
      <c r="Q125" s="38">
        <f>IF(ISBLANK(E125)=FALSE, VLOOKUP($C$8&amp;"-"&amp;BV125,RateMatrix!A:DF,E125+10,FALSE),0)</f>
        <v>0</v>
      </c>
      <c r="R125" s="38">
        <f>IF(ISBLANK(F125)=FALSE,VLOOKUP($C$8&amp;"-"&amp;BV125,RateMatrix!A:DF,F125+10,FALSE),0)</f>
        <v>0</v>
      </c>
      <c r="S125" s="38">
        <f>IF(ISBLANK(G125)=FALSE,VLOOKUP($C$8&amp;"-"&amp;BV125,RateMatrix!A:DF,G125+10,FALSE),0)</f>
        <v>0</v>
      </c>
      <c r="T125" s="38">
        <f>IF(ISBLANK(H125)=FALSE,VLOOKUP($C$8&amp;"-"&amp;$BV125,RateMatrix!$A:$DF,H125+10,FALSE),0)</f>
        <v>0</v>
      </c>
      <c r="U125" s="38">
        <f>IF(ISBLANK(I125)=FALSE,VLOOKUP($C$8&amp;"-"&amp;$BV125,RateMatrix!$A:$DF,I125+10,FALSE),0)</f>
        <v>0</v>
      </c>
      <c r="V125" s="38">
        <f>IF(ISBLANK(J125)=FALSE,VLOOKUP($C$8&amp;"-"&amp;$BV125,RateMatrix!$A:$DF,J125+10,FALSE),0)</f>
        <v>0</v>
      </c>
      <c r="W125" s="38">
        <f>IF(ISBLANK(K125)=FALSE,VLOOKUP($C$8&amp;"-"&amp;$BV125,RateMatrix!$A:$DF,K125+10,FALSE),0)</f>
        <v>0</v>
      </c>
      <c r="X125" s="38">
        <f t="shared" si="72"/>
        <v>0</v>
      </c>
      <c r="Y125" s="38">
        <f t="shared" si="89"/>
        <v>0</v>
      </c>
      <c r="Z125" s="38">
        <f t="shared" si="90"/>
        <v>0</v>
      </c>
      <c r="AA125" s="38">
        <f t="shared" si="91"/>
        <v>0</v>
      </c>
      <c r="AB125" s="38">
        <f t="shared" si="92"/>
        <v>0</v>
      </c>
      <c r="AC125" s="38">
        <f t="shared" si="93"/>
        <v>0</v>
      </c>
      <c r="AD125" s="38">
        <f t="shared" si="94"/>
        <v>0</v>
      </c>
      <c r="AE125" s="38">
        <f t="shared" si="95"/>
        <v>0</v>
      </c>
      <c r="AF125" s="38">
        <f t="shared" si="73"/>
        <v>0</v>
      </c>
      <c r="AG125" s="38">
        <f t="shared" si="96"/>
        <v>0</v>
      </c>
      <c r="AH125" s="38">
        <f t="shared" si="97"/>
        <v>0</v>
      </c>
      <c r="AI125" s="38">
        <f t="shared" si="98"/>
        <v>0</v>
      </c>
      <c r="AJ125" s="38">
        <f t="shared" si="99"/>
        <v>0</v>
      </c>
      <c r="AK125" s="38">
        <f t="shared" si="100"/>
        <v>0</v>
      </c>
      <c r="AL125" s="38">
        <f t="shared" si="101"/>
        <v>0</v>
      </c>
      <c r="AM125" s="38">
        <f t="shared" si="102"/>
        <v>0</v>
      </c>
      <c r="AN125" s="38">
        <f t="shared" si="103"/>
        <v>0</v>
      </c>
      <c r="AO125" s="38">
        <f t="shared" si="104"/>
        <v>0</v>
      </c>
      <c r="AP125" s="38">
        <f t="shared" si="105"/>
        <v>0</v>
      </c>
      <c r="AQ125" s="38">
        <f>IF(ISBLANK(D125)=FALSE,VLOOKUP($C$16,RateMatrix!A:DF,D125+10,FALSE),0)</f>
        <v>0</v>
      </c>
      <c r="AR125" s="38">
        <f>IFERROR(IF(ISBLANK(E125)=FALSE, VLOOKUP($C$16,RateMatrix!A:DF,E125+10,FALSE),0),0)</f>
        <v>0</v>
      </c>
      <c r="AS125" s="38">
        <f>IFERROR(IF(ISBLANK(F125)=FALSE, VLOOKUP($C$16,RateMatrix!A:DF,F125+10,FALSE),0),0)</f>
        <v>0</v>
      </c>
      <c r="AT125" s="38">
        <f>IF(ISBLANK(G125)=FALSE, VLOOKUP($C$16,RateMatrix!A:DF,G125+10,FALSE),0)</f>
        <v>0</v>
      </c>
      <c r="AU125" s="38">
        <f>IF(ISBLANK(H125)=FALSE, VLOOKUP($C$16,RateMatrix!$A:$DF,H125+10,FALSE),0)</f>
        <v>0</v>
      </c>
      <c r="AV125" s="38">
        <f>IF(ISBLANK(I125)=FALSE, VLOOKUP($C$16,RateMatrix!$A:$DF,I125+10,FALSE),0)</f>
        <v>0</v>
      </c>
      <c r="AW125" s="38">
        <f>IF(ISBLANK(J125)=FALSE, VLOOKUP($C$16,RateMatrix!$A:$DF,J125+10,FALSE),0)</f>
        <v>0</v>
      </c>
      <c r="AX125" s="38">
        <f>IF(ISBLANK(K125)=FALSE, VLOOKUP($C$16,RateMatrix!$A:$DF,K125+10,FALSE),0)</f>
        <v>0</v>
      </c>
      <c r="AY125" s="38">
        <f t="shared" si="74"/>
        <v>0</v>
      </c>
      <c r="AZ125" s="38">
        <f t="shared" si="75"/>
        <v>0</v>
      </c>
      <c r="BA125" s="38">
        <f t="shared" si="76"/>
        <v>0</v>
      </c>
      <c r="BB125" s="38">
        <f t="shared" si="77"/>
        <v>0</v>
      </c>
      <c r="BC125" s="38">
        <f t="shared" si="78"/>
        <v>0</v>
      </c>
      <c r="BD125" s="38">
        <f t="shared" si="79"/>
        <v>0</v>
      </c>
      <c r="BE125" s="38">
        <f t="shared" si="80"/>
        <v>0</v>
      </c>
      <c r="BF125" s="38">
        <f t="shared" si="81"/>
        <v>0</v>
      </c>
      <c r="BG125" s="38">
        <f t="shared" si="106"/>
        <v>0</v>
      </c>
      <c r="BH125" s="38">
        <f t="shared" si="107"/>
        <v>0</v>
      </c>
      <c r="BI125" s="38">
        <f t="shared" si="108"/>
        <v>0</v>
      </c>
      <c r="BJ125" s="38">
        <f t="shared" si="109"/>
        <v>0</v>
      </c>
      <c r="BK125" s="38">
        <f t="shared" si="110"/>
        <v>0</v>
      </c>
      <c r="BL125" s="38">
        <f t="shared" si="111"/>
        <v>0</v>
      </c>
      <c r="BM125" s="38">
        <f t="shared" si="112"/>
        <v>0</v>
      </c>
      <c r="BN125" s="38">
        <f t="shared" si="113"/>
        <v>0</v>
      </c>
      <c r="BO125" s="38">
        <f t="shared" si="82"/>
        <v>0</v>
      </c>
      <c r="BP125" s="38">
        <f>IF($C$13="Yes",IF(D125&gt;0,IFERROR(VLOOKUP(D125,HC4CC!$C:$G,$C$8+1,FALSE),0),0),0)</f>
        <v>0</v>
      </c>
      <c r="BQ125" s="38">
        <f t="shared" si="117"/>
        <v>0</v>
      </c>
      <c r="BR125" s="38">
        <f t="shared" si="118"/>
        <v>0</v>
      </c>
      <c r="BS125" s="18">
        <f t="shared" si="114"/>
        <v>0</v>
      </c>
      <c r="BT125" s="18">
        <f t="shared" si="115"/>
        <v>0</v>
      </c>
      <c r="BU125" s="18">
        <f t="shared" si="116"/>
        <v>0</v>
      </c>
      <c r="BV125" s="38" t="str">
        <f>IFERROR(VLOOKUP(B125,RateMatrix!D:E,2,FALSE),"")</f>
        <v/>
      </c>
      <c r="BW125" s="31"/>
      <c r="BX125" s="31"/>
      <c r="BY125" s="31"/>
    </row>
    <row r="126" spans="12:77" ht="13.5" customHeight="1" x14ac:dyDescent="0.35">
      <c r="L126" s="38">
        <f t="shared" si="85"/>
        <v>0</v>
      </c>
      <c r="M126" s="38">
        <f t="shared" si="86"/>
        <v>0</v>
      </c>
      <c r="N126" s="38">
        <f t="shared" si="87"/>
        <v>0</v>
      </c>
      <c r="O126" s="38">
        <f t="shared" si="88"/>
        <v>0</v>
      </c>
      <c r="P126" s="38">
        <f>IFERROR(VLOOKUP($C$8&amp;"-"&amp;BV126,RateMatrix!A:DF,D126+10,FALSE),0)</f>
        <v>0</v>
      </c>
      <c r="Q126" s="38">
        <f>IF(ISBLANK(E126)=FALSE, VLOOKUP($C$8&amp;"-"&amp;BV126,RateMatrix!A:DF,E126+10,FALSE),0)</f>
        <v>0</v>
      </c>
      <c r="R126" s="38">
        <f>IF(ISBLANK(F126)=FALSE,VLOOKUP($C$8&amp;"-"&amp;BV126,RateMatrix!A:DF,F126+10,FALSE),0)</f>
        <v>0</v>
      </c>
      <c r="S126" s="38">
        <f>IF(ISBLANK(G126)=FALSE,VLOOKUP($C$8&amp;"-"&amp;BV126,RateMatrix!A:DF,G126+10,FALSE),0)</f>
        <v>0</v>
      </c>
      <c r="T126" s="38">
        <f>IF(ISBLANK(H126)=FALSE,VLOOKUP($C$8&amp;"-"&amp;$BV126,RateMatrix!$A:$DF,H126+10,FALSE),0)</f>
        <v>0</v>
      </c>
      <c r="U126" s="38">
        <f>IF(ISBLANK(I126)=FALSE,VLOOKUP($C$8&amp;"-"&amp;$BV126,RateMatrix!$A:$DF,I126+10,FALSE),0)</f>
        <v>0</v>
      </c>
      <c r="V126" s="38">
        <f>IF(ISBLANK(J126)=FALSE,VLOOKUP($C$8&amp;"-"&amp;$BV126,RateMatrix!$A:$DF,J126+10,FALSE),0)</f>
        <v>0</v>
      </c>
      <c r="W126" s="38">
        <f>IF(ISBLANK(K126)=FALSE,VLOOKUP($C$8&amp;"-"&amp;$BV126,RateMatrix!$A:$DF,K126+10,FALSE),0)</f>
        <v>0</v>
      </c>
      <c r="X126" s="38">
        <f t="shared" si="72"/>
        <v>0</v>
      </c>
      <c r="Y126" s="38">
        <f t="shared" si="89"/>
        <v>0</v>
      </c>
      <c r="Z126" s="38">
        <f t="shared" si="90"/>
        <v>0</v>
      </c>
      <c r="AA126" s="38">
        <f t="shared" si="91"/>
        <v>0</v>
      </c>
      <c r="AB126" s="38">
        <f t="shared" si="92"/>
        <v>0</v>
      </c>
      <c r="AC126" s="38">
        <f t="shared" si="93"/>
        <v>0</v>
      </c>
      <c r="AD126" s="38">
        <f t="shared" si="94"/>
        <v>0</v>
      </c>
      <c r="AE126" s="38">
        <f t="shared" si="95"/>
        <v>0</v>
      </c>
      <c r="AF126" s="38">
        <f t="shared" si="73"/>
        <v>0</v>
      </c>
      <c r="AG126" s="38">
        <f t="shared" si="96"/>
        <v>0</v>
      </c>
      <c r="AH126" s="38">
        <f t="shared" si="97"/>
        <v>0</v>
      </c>
      <c r="AI126" s="38">
        <f t="shared" si="98"/>
        <v>0</v>
      </c>
      <c r="AJ126" s="38">
        <f t="shared" si="99"/>
        <v>0</v>
      </c>
      <c r="AK126" s="38">
        <f t="shared" si="100"/>
        <v>0</v>
      </c>
      <c r="AL126" s="38">
        <f t="shared" si="101"/>
        <v>0</v>
      </c>
      <c r="AM126" s="38">
        <f t="shared" si="102"/>
        <v>0</v>
      </c>
      <c r="AN126" s="38">
        <f t="shared" si="103"/>
        <v>0</v>
      </c>
      <c r="AO126" s="38">
        <f t="shared" si="104"/>
        <v>0</v>
      </c>
      <c r="AP126" s="38">
        <f t="shared" si="105"/>
        <v>0</v>
      </c>
      <c r="AQ126" s="38">
        <f>IF(ISBLANK(D126)=FALSE,VLOOKUP($C$16,RateMatrix!A:DF,D126+10,FALSE),0)</f>
        <v>0</v>
      </c>
      <c r="AR126" s="38">
        <f>IFERROR(IF(ISBLANK(E126)=FALSE, VLOOKUP($C$16,RateMatrix!A:DF,E126+10,FALSE),0),0)</f>
        <v>0</v>
      </c>
      <c r="AS126" s="38">
        <f>IFERROR(IF(ISBLANK(F126)=FALSE, VLOOKUP($C$16,RateMatrix!A:DF,F126+10,FALSE),0),0)</f>
        <v>0</v>
      </c>
      <c r="AT126" s="38">
        <f>IF(ISBLANK(G126)=FALSE, VLOOKUP($C$16,RateMatrix!A:DF,G126+10,FALSE),0)</f>
        <v>0</v>
      </c>
      <c r="AU126" s="38">
        <f>IF(ISBLANK(H126)=FALSE, VLOOKUP($C$16,RateMatrix!$A:$DF,H126+10,FALSE),0)</f>
        <v>0</v>
      </c>
      <c r="AV126" s="38">
        <f>IF(ISBLANK(I126)=FALSE, VLOOKUP($C$16,RateMatrix!$A:$DF,I126+10,FALSE),0)</f>
        <v>0</v>
      </c>
      <c r="AW126" s="38">
        <f>IF(ISBLANK(J126)=FALSE, VLOOKUP($C$16,RateMatrix!$A:$DF,J126+10,FALSE),0)</f>
        <v>0</v>
      </c>
      <c r="AX126" s="38">
        <f>IF(ISBLANK(K126)=FALSE, VLOOKUP($C$16,RateMatrix!$A:$DF,K126+10,FALSE),0)</f>
        <v>0</v>
      </c>
      <c r="AY126" s="38">
        <f t="shared" si="74"/>
        <v>0</v>
      </c>
      <c r="AZ126" s="38">
        <f t="shared" si="75"/>
        <v>0</v>
      </c>
      <c r="BA126" s="38">
        <f t="shared" si="76"/>
        <v>0</v>
      </c>
      <c r="BB126" s="38">
        <f t="shared" si="77"/>
        <v>0</v>
      </c>
      <c r="BC126" s="38">
        <f t="shared" si="78"/>
        <v>0</v>
      </c>
      <c r="BD126" s="38">
        <f t="shared" si="79"/>
        <v>0</v>
      </c>
      <c r="BE126" s="38">
        <f t="shared" si="80"/>
        <v>0</v>
      </c>
      <c r="BF126" s="38">
        <f t="shared" si="81"/>
        <v>0</v>
      </c>
      <c r="BG126" s="38">
        <f t="shared" si="106"/>
        <v>0</v>
      </c>
      <c r="BH126" s="38">
        <f t="shared" si="107"/>
        <v>0</v>
      </c>
      <c r="BI126" s="38">
        <f t="shared" si="108"/>
        <v>0</v>
      </c>
      <c r="BJ126" s="38">
        <f t="shared" si="109"/>
        <v>0</v>
      </c>
      <c r="BK126" s="38">
        <f t="shared" si="110"/>
        <v>0</v>
      </c>
      <c r="BL126" s="38">
        <f t="shared" si="111"/>
        <v>0</v>
      </c>
      <c r="BM126" s="38">
        <f t="shared" si="112"/>
        <v>0</v>
      </c>
      <c r="BN126" s="38">
        <f t="shared" si="113"/>
        <v>0</v>
      </c>
      <c r="BO126" s="38">
        <f t="shared" si="82"/>
        <v>0</v>
      </c>
      <c r="BP126" s="38">
        <f>IF($C$13="Yes",IF(D126&gt;0,IFERROR(VLOOKUP(D126,HC4CC!$C:$G,$C$8+1,FALSE),0),0),0)</f>
        <v>0</v>
      </c>
      <c r="BQ126" s="38">
        <f t="shared" si="117"/>
        <v>0</v>
      </c>
      <c r="BR126" s="38">
        <f t="shared" si="118"/>
        <v>0</v>
      </c>
      <c r="BS126" s="18">
        <f t="shared" si="114"/>
        <v>0</v>
      </c>
      <c r="BT126" s="18">
        <f t="shared" si="115"/>
        <v>0</v>
      </c>
      <c r="BU126" s="18">
        <f t="shared" si="116"/>
        <v>0</v>
      </c>
      <c r="BV126" s="38" t="str">
        <f>IFERROR(VLOOKUP(B126,RateMatrix!D:E,2,FALSE),"")</f>
        <v/>
      </c>
      <c r="BW126" s="31"/>
      <c r="BX126" s="31"/>
      <c r="BY126" s="31"/>
    </row>
    <row r="127" spans="12:77" ht="13.5" customHeight="1" x14ac:dyDescent="0.35">
      <c r="L127" s="38">
        <f t="shared" si="85"/>
        <v>0</v>
      </c>
      <c r="M127" s="38">
        <f t="shared" si="86"/>
        <v>0</v>
      </c>
      <c r="N127" s="38">
        <f t="shared" si="87"/>
        <v>0</v>
      </c>
      <c r="O127" s="38">
        <f t="shared" si="88"/>
        <v>0</v>
      </c>
      <c r="P127" s="38">
        <f>IFERROR(VLOOKUP($C$8&amp;"-"&amp;BV127,RateMatrix!A:DF,D127+10,FALSE),0)</f>
        <v>0</v>
      </c>
      <c r="Q127" s="38">
        <f>IF(ISBLANK(E127)=FALSE, VLOOKUP($C$8&amp;"-"&amp;BV127,RateMatrix!A:DF,E127+10,FALSE),0)</f>
        <v>0</v>
      </c>
      <c r="R127" s="38">
        <f>IF(ISBLANK(F127)=FALSE,VLOOKUP($C$8&amp;"-"&amp;BV127,RateMatrix!A:DF,F127+10,FALSE),0)</f>
        <v>0</v>
      </c>
      <c r="S127" s="38">
        <f>IF(ISBLANK(G127)=FALSE,VLOOKUP($C$8&amp;"-"&amp;BV127,RateMatrix!A:DF,G127+10,FALSE),0)</f>
        <v>0</v>
      </c>
      <c r="T127" s="38">
        <f>IF(ISBLANK(H127)=FALSE,VLOOKUP($C$8&amp;"-"&amp;$BV127,RateMatrix!$A:$DF,H127+10,FALSE),0)</f>
        <v>0</v>
      </c>
      <c r="U127" s="38">
        <f>IF(ISBLANK(I127)=FALSE,VLOOKUP($C$8&amp;"-"&amp;$BV127,RateMatrix!$A:$DF,I127+10,FALSE),0)</f>
        <v>0</v>
      </c>
      <c r="V127" s="38">
        <f>IF(ISBLANK(J127)=FALSE,VLOOKUP($C$8&amp;"-"&amp;$BV127,RateMatrix!$A:$DF,J127+10,FALSE),0)</f>
        <v>0</v>
      </c>
      <c r="W127" s="38">
        <f>IF(ISBLANK(K127)=FALSE,VLOOKUP($C$8&amp;"-"&amp;$BV127,RateMatrix!$A:$DF,K127+10,FALSE),0)</f>
        <v>0</v>
      </c>
      <c r="X127" s="38">
        <f t="shared" si="72"/>
        <v>0</v>
      </c>
      <c r="Y127" s="38">
        <f t="shared" si="89"/>
        <v>0</v>
      </c>
      <c r="Z127" s="38">
        <f t="shared" si="90"/>
        <v>0</v>
      </c>
      <c r="AA127" s="38">
        <f t="shared" si="91"/>
        <v>0</v>
      </c>
      <c r="AB127" s="38">
        <f t="shared" si="92"/>
        <v>0</v>
      </c>
      <c r="AC127" s="38">
        <f t="shared" si="93"/>
        <v>0</v>
      </c>
      <c r="AD127" s="38">
        <f t="shared" si="94"/>
        <v>0</v>
      </c>
      <c r="AE127" s="38">
        <f t="shared" si="95"/>
        <v>0</v>
      </c>
      <c r="AF127" s="38">
        <f t="shared" si="73"/>
        <v>0</v>
      </c>
      <c r="AG127" s="38">
        <f t="shared" si="96"/>
        <v>0</v>
      </c>
      <c r="AH127" s="38">
        <f t="shared" si="97"/>
        <v>0</v>
      </c>
      <c r="AI127" s="38">
        <f t="shared" si="98"/>
        <v>0</v>
      </c>
      <c r="AJ127" s="38">
        <f t="shared" si="99"/>
        <v>0</v>
      </c>
      <c r="AK127" s="38">
        <f t="shared" si="100"/>
        <v>0</v>
      </c>
      <c r="AL127" s="38">
        <f t="shared" si="101"/>
        <v>0</v>
      </c>
      <c r="AM127" s="38">
        <f t="shared" si="102"/>
        <v>0</v>
      </c>
      <c r="AN127" s="38">
        <f t="shared" si="103"/>
        <v>0</v>
      </c>
      <c r="AO127" s="38">
        <f t="shared" si="104"/>
        <v>0</v>
      </c>
      <c r="AP127" s="38">
        <f t="shared" si="105"/>
        <v>0</v>
      </c>
      <c r="AQ127" s="38">
        <f>IF(ISBLANK(D127)=FALSE,VLOOKUP($C$16,RateMatrix!A:DF,D127+10,FALSE),0)</f>
        <v>0</v>
      </c>
      <c r="AR127" s="38">
        <f>IFERROR(IF(ISBLANK(E127)=FALSE, VLOOKUP($C$16,RateMatrix!A:DF,E127+10,FALSE),0),0)</f>
        <v>0</v>
      </c>
      <c r="AS127" s="38">
        <f>IFERROR(IF(ISBLANK(F127)=FALSE, VLOOKUP($C$16,RateMatrix!A:DF,F127+10,FALSE),0),0)</f>
        <v>0</v>
      </c>
      <c r="AT127" s="38">
        <f>IF(ISBLANK(G127)=FALSE, VLOOKUP($C$16,RateMatrix!A:DF,G127+10,FALSE),0)</f>
        <v>0</v>
      </c>
      <c r="AU127" s="38">
        <f>IF(ISBLANK(H127)=FALSE, VLOOKUP($C$16,RateMatrix!$A:$DF,H127+10,FALSE),0)</f>
        <v>0</v>
      </c>
      <c r="AV127" s="38">
        <f>IF(ISBLANK(I127)=FALSE, VLOOKUP($C$16,RateMatrix!$A:$DF,I127+10,FALSE),0)</f>
        <v>0</v>
      </c>
      <c r="AW127" s="38">
        <f>IF(ISBLANK(J127)=FALSE, VLOOKUP($C$16,RateMatrix!$A:$DF,J127+10,FALSE),0)</f>
        <v>0</v>
      </c>
      <c r="AX127" s="38">
        <f>IF(ISBLANK(K127)=FALSE, VLOOKUP($C$16,RateMatrix!$A:$DF,K127+10,FALSE),0)</f>
        <v>0</v>
      </c>
      <c r="AY127" s="38">
        <f t="shared" si="74"/>
        <v>0</v>
      </c>
      <c r="AZ127" s="38">
        <f t="shared" si="75"/>
        <v>0</v>
      </c>
      <c r="BA127" s="38">
        <f t="shared" si="76"/>
        <v>0</v>
      </c>
      <c r="BB127" s="38">
        <f t="shared" si="77"/>
        <v>0</v>
      </c>
      <c r="BC127" s="38">
        <f t="shared" si="78"/>
        <v>0</v>
      </c>
      <c r="BD127" s="38">
        <f t="shared" si="79"/>
        <v>0</v>
      </c>
      <c r="BE127" s="38">
        <f t="shared" si="80"/>
        <v>0</v>
      </c>
      <c r="BF127" s="38">
        <f t="shared" si="81"/>
        <v>0</v>
      </c>
      <c r="BG127" s="38">
        <f t="shared" si="106"/>
        <v>0</v>
      </c>
      <c r="BH127" s="38">
        <f t="shared" si="107"/>
        <v>0</v>
      </c>
      <c r="BI127" s="38">
        <f t="shared" si="108"/>
        <v>0</v>
      </c>
      <c r="BJ127" s="38">
        <f t="shared" si="109"/>
        <v>0</v>
      </c>
      <c r="BK127" s="38">
        <f t="shared" si="110"/>
        <v>0</v>
      </c>
      <c r="BL127" s="38">
        <f t="shared" si="111"/>
        <v>0</v>
      </c>
      <c r="BM127" s="38">
        <f t="shared" si="112"/>
        <v>0</v>
      </c>
      <c r="BN127" s="38">
        <f t="shared" si="113"/>
        <v>0</v>
      </c>
      <c r="BO127" s="38">
        <f t="shared" si="82"/>
        <v>0</v>
      </c>
      <c r="BP127" s="38">
        <f>IF($C$13="Yes",IF(D127&gt;0,IFERROR(VLOOKUP(D127,HC4CC!$C:$G,$C$8+1,FALSE),0),0),0)</f>
        <v>0</v>
      </c>
      <c r="BQ127" s="38">
        <f t="shared" si="117"/>
        <v>0</v>
      </c>
      <c r="BR127" s="38">
        <f t="shared" si="118"/>
        <v>0</v>
      </c>
      <c r="BS127" s="18">
        <f t="shared" si="114"/>
        <v>0</v>
      </c>
      <c r="BT127" s="18">
        <f t="shared" si="115"/>
        <v>0</v>
      </c>
      <c r="BU127" s="18">
        <f t="shared" si="116"/>
        <v>0</v>
      </c>
      <c r="BV127" s="38" t="str">
        <f>IFERROR(VLOOKUP(B127,RateMatrix!D:E,2,FALSE),"")</f>
        <v/>
      </c>
      <c r="BW127" s="31"/>
      <c r="BX127" s="31"/>
      <c r="BY127" s="31"/>
    </row>
    <row r="128" spans="12:77" ht="13.5" customHeight="1" x14ac:dyDescent="0.35">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c r="BP128" s="31"/>
      <c r="BQ128" s="31"/>
      <c r="BR128" s="31"/>
      <c r="BS128" s="31"/>
      <c r="BT128" s="31"/>
      <c r="BU128" s="31"/>
      <c r="BV128" s="31"/>
      <c r="BW128" s="31"/>
      <c r="BX128" s="31"/>
      <c r="BY128" s="31"/>
    </row>
    <row r="129" spans="12:77" ht="13.5" customHeight="1" x14ac:dyDescent="0.35">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c r="BP129" s="31"/>
      <c r="BQ129" s="31"/>
      <c r="BR129" s="31"/>
      <c r="BS129" s="31"/>
      <c r="BT129" s="31"/>
      <c r="BU129" s="31"/>
      <c r="BV129" s="31"/>
      <c r="BW129" s="31"/>
      <c r="BX129" s="31"/>
      <c r="BY129" s="31"/>
    </row>
    <row r="130" spans="12:77" ht="13.5" customHeight="1" x14ac:dyDescent="0.35">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c r="BP130" s="31"/>
      <c r="BQ130" s="31"/>
      <c r="BR130" s="31"/>
      <c r="BS130" s="31"/>
      <c r="BT130" s="31"/>
      <c r="BU130" s="31"/>
      <c r="BV130" s="31"/>
      <c r="BW130" s="31"/>
      <c r="BX130" s="31"/>
      <c r="BY130" s="31"/>
    </row>
    <row r="131" spans="12:77" ht="13.5" customHeight="1" x14ac:dyDescent="0.35">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c r="BP131" s="31"/>
      <c r="BQ131" s="31"/>
      <c r="BR131" s="31"/>
      <c r="BS131" s="31"/>
      <c r="BT131" s="31"/>
      <c r="BU131" s="31"/>
      <c r="BV131" s="31"/>
      <c r="BW131" s="31"/>
      <c r="BX131" s="31"/>
      <c r="BY131" s="31"/>
    </row>
    <row r="132" spans="12:77" ht="13.5" customHeight="1" x14ac:dyDescent="0.35">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c r="BP132" s="31"/>
      <c r="BQ132" s="31"/>
      <c r="BR132" s="31"/>
      <c r="BS132" s="31"/>
      <c r="BT132" s="31"/>
      <c r="BU132" s="31"/>
      <c r="BV132" s="31"/>
      <c r="BW132" s="31"/>
      <c r="BX132" s="31"/>
      <c r="BY132" s="31"/>
    </row>
    <row r="133" spans="12:77" ht="13.5" customHeight="1" x14ac:dyDescent="0.35">
      <c r="L133" s="31"/>
      <c r="M133" s="31"/>
      <c r="N133" s="31"/>
      <c r="O133" s="31"/>
      <c r="P133" s="31"/>
      <c r="Q133" s="31"/>
      <c r="R133" s="31"/>
      <c r="S133" s="31"/>
      <c r="T133" s="31"/>
      <c r="U133" s="31"/>
      <c r="V133" s="31"/>
      <c r="W133" s="31"/>
      <c r="X133" s="31"/>
      <c r="Y133" s="31"/>
      <c r="Z133" s="31"/>
      <c r="AA133" s="31"/>
      <c r="AB133" s="31"/>
      <c r="AC133" s="31"/>
      <c r="AD133" s="31"/>
      <c r="AE133" s="31"/>
      <c r="AF133" s="31"/>
      <c r="AG133" s="31"/>
      <c r="AH133" s="31"/>
      <c r="AI133" s="31"/>
      <c r="AJ133" s="31"/>
      <c r="AK133" s="31"/>
      <c r="AL133" s="31"/>
      <c r="AM133" s="31"/>
      <c r="AN133" s="31"/>
      <c r="AO133" s="31"/>
      <c r="AP133" s="31"/>
      <c r="AQ133" s="31"/>
      <c r="AR133" s="31"/>
      <c r="AS133" s="31"/>
      <c r="AT133" s="31"/>
      <c r="AU133" s="31"/>
      <c r="AV133" s="31"/>
      <c r="AW133" s="31"/>
      <c r="AX133" s="31"/>
      <c r="AY133" s="31"/>
      <c r="AZ133" s="31"/>
      <c r="BA133" s="31"/>
      <c r="BB133" s="31"/>
      <c r="BC133" s="31"/>
      <c r="BD133" s="31"/>
      <c r="BE133" s="31"/>
      <c r="BF133" s="31"/>
      <c r="BG133" s="31"/>
      <c r="BH133" s="31"/>
      <c r="BI133" s="31"/>
      <c r="BJ133" s="31"/>
      <c r="BK133" s="31"/>
      <c r="BL133" s="31"/>
      <c r="BM133" s="31"/>
      <c r="BN133" s="31"/>
      <c r="BO133" s="31"/>
      <c r="BP133" s="31"/>
      <c r="BQ133" s="31"/>
      <c r="BR133" s="31"/>
      <c r="BS133" s="31"/>
      <c r="BT133" s="31"/>
      <c r="BU133" s="31"/>
      <c r="BV133" s="31"/>
      <c r="BW133" s="31"/>
      <c r="BX133" s="31"/>
      <c r="BY133" s="31"/>
    </row>
    <row r="134" spans="12:77" ht="13.5" customHeight="1" x14ac:dyDescent="0.35">
      <c r="L134" s="31"/>
      <c r="M134" s="31"/>
      <c r="N134" s="31"/>
      <c r="O134" s="31"/>
      <c r="P134" s="31"/>
      <c r="Q134" s="31"/>
      <c r="R134" s="31"/>
      <c r="S134" s="31"/>
      <c r="T134" s="31"/>
      <c r="U134" s="31"/>
      <c r="V134" s="31"/>
      <c r="W134" s="31"/>
      <c r="X134" s="31"/>
      <c r="Y134" s="31"/>
      <c r="Z134" s="31"/>
      <c r="AA134" s="31"/>
      <c r="AB134" s="31"/>
      <c r="AC134" s="31"/>
      <c r="AD134" s="31"/>
      <c r="AE134" s="31"/>
      <c r="AF134" s="31"/>
      <c r="AG134" s="31"/>
      <c r="AH134" s="31"/>
      <c r="AI134" s="31"/>
      <c r="AJ134" s="31"/>
      <c r="AK134" s="31"/>
      <c r="AL134" s="31"/>
      <c r="AM134" s="31"/>
      <c r="AN134" s="31"/>
      <c r="AO134" s="31"/>
      <c r="AP134" s="31"/>
      <c r="AQ134" s="31"/>
      <c r="AR134" s="31"/>
      <c r="AS134" s="31"/>
      <c r="AT134" s="31"/>
      <c r="AU134" s="31"/>
      <c r="AV134" s="31"/>
      <c r="AW134" s="31"/>
      <c r="AX134" s="31"/>
      <c r="AY134" s="31"/>
      <c r="AZ134" s="31"/>
      <c r="BA134" s="31"/>
      <c r="BB134" s="31"/>
      <c r="BC134" s="31"/>
      <c r="BD134" s="31"/>
      <c r="BE134" s="31"/>
      <c r="BF134" s="31"/>
      <c r="BG134" s="31"/>
      <c r="BH134" s="31"/>
      <c r="BI134" s="31"/>
      <c r="BJ134" s="31"/>
      <c r="BK134" s="31"/>
      <c r="BL134" s="31"/>
      <c r="BM134" s="31"/>
      <c r="BN134" s="31"/>
      <c r="BO134" s="31"/>
      <c r="BP134" s="31"/>
      <c r="BQ134" s="31"/>
      <c r="BR134" s="31"/>
      <c r="BS134" s="31"/>
      <c r="BT134" s="31"/>
      <c r="BU134" s="31"/>
      <c r="BV134" s="31"/>
      <c r="BW134" s="31"/>
      <c r="BX134" s="31"/>
      <c r="BY134" s="31"/>
    </row>
  </sheetData>
  <sheetProtection algorithmName="SHA-512" hashValue="wndM5dvJinDT7yGKOz5h7eEXkJMo7PyiTv/JVaITkkpG0iWcGlaP4SSrVZuJaqQv9P5yHciS+xYNGiOixRbOYw==" saltValue="shod205iap5em1rKy0bdwA==" spinCount="100000" sheet="1" objects="1" scenarios="1"/>
  <protectedRanges>
    <protectedRange sqref="B28:K127" name="Range2"/>
    <protectedRange sqref="C8:C13" name="Range1"/>
  </protectedRanges>
  <autoFilter ref="B27:BV27" xr:uid="{00000000-0009-0000-0000-000001000000}"/>
  <mergeCells count="24">
    <mergeCell ref="E16:F16"/>
    <mergeCell ref="B5:C6"/>
    <mergeCell ref="E7:F7"/>
    <mergeCell ref="E5:F5"/>
    <mergeCell ref="E6:F6"/>
    <mergeCell ref="E8:F8"/>
    <mergeCell ref="E9:F9"/>
    <mergeCell ref="E10:F10"/>
    <mergeCell ref="E11:F11"/>
    <mergeCell ref="E12:F12"/>
    <mergeCell ref="E13:F13"/>
    <mergeCell ref="E14:F14"/>
    <mergeCell ref="E15:F15"/>
    <mergeCell ref="H5:L5"/>
    <mergeCell ref="H6:L6"/>
    <mergeCell ref="H7:L7"/>
    <mergeCell ref="H13:L13"/>
    <mergeCell ref="H14:L14"/>
    <mergeCell ref="H15:L15"/>
    <mergeCell ref="H8:L8"/>
    <mergeCell ref="H9:L9"/>
    <mergeCell ref="H10:L10"/>
    <mergeCell ref="H11:L11"/>
    <mergeCell ref="H12:L12"/>
  </mergeCells>
  <phoneticPr fontId="7" type="noConversion"/>
  <dataValidations count="1">
    <dataValidation type="list" allowBlank="1" showInputMessage="1" showErrorMessage="1" sqref="C13" xr:uid="{C07CEFE6-4C8C-4D7C-B9D2-90FE78664A1F}">
      <formula1>"Yes,No"</formula1>
    </dataValidation>
  </dataValidations>
  <pageMargins left="0.7" right="0.7" top="0.75" bottom="0.75" header="0.3" footer="0.3"/>
  <pageSetup paperSize="5" scale="10" fitToHeight="0" orientation="landscape" r:id="rId1"/>
  <ignoredErrors>
    <ignoredError sqref="G6:G9" unlockedFormula="1"/>
  </ignoredErrors>
  <extLst>
    <ext xmlns:x14="http://schemas.microsoft.com/office/spreadsheetml/2009/9/main" uri="{CCE6A557-97BC-4b89-ADB6-D9C93CAAB3DF}">
      <x14:dataValidations xmlns:xm="http://schemas.microsoft.com/office/excel/2006/main" count="3">
        <x14:dataValidation type="list" allowBlank="1" showInputMessage="1" showErrorMessage="1" xr:uid="{BF4BF87D-0971-4C96-82E4-DB82D61A9CE3}">
          <x14:formula1>
            <xm:f>Lookups!$R$5:$R$185</xm:f>
          </x14:formula1>
          <xm:sqref>C9 B30:B127</xm:sqref>
        </x14:dataValidation>
        <x14:dataValidation type="list" allowBlank="1" showInputMessage="1" showErrorMessage="1" xr:uid="{A18DDD9F-E316-4C4E-9830-019DE76F8E03}">
          <x14:formula1>
            <xm:f>Lookups!$N$4:$N$7</xm:f>
          </x14:formula1>
          <xm:sqref>B8:C8 N6:O6 N8:O8 N10:O11 N13:O14 N16:O17 N19:O19</xm:sqref>
        </x14:dataValidation>
        <x14:dataValidation type="list" allowBlank="1" showInputMessage="1" showErrorMessage="1" xr:uid="{99F6E83C-6CB2-419E-A991-8EA9DA2D3878}">
          <x14:formula1>
            <xm:f>Lookups!$R$4:$R$165</xm:f>
          </x14:formula1>
          <xm:sqref>B28:B29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E45"/>
  <sheetViews>
    <sheetView workbookViewId="0">
      <selection activeCell="C9" sqref="C9"/>
    </sheetView>
  </sheetViews>
  <sheetFormatPr defaultColWidth="9.36328125" defaultRowHeight="10.5" x14ac:dyDescent="0.25"/>
  <cols>
    <col min="1" max="1" width="5" style="1" customWidth="1"/>
    <col min="2" max="2" width="20.453125" style="2" customWidth="1"/>
    <col min="3" max="3" width="17.6328125" style="1" customWidth="1"/>
    <col min="4" max="16384" width="9.36328125" style="1"/>
  </cols>
  <sheetData>
    <row r="1" spans="2:5" x14ac:dyDescent="0.25">
      <c r="B1" s="6" t="s">
        <v>0</v>
      </c>
      <c r="C1" s="2"/>
    </row>
    <row r="2" spans="2:5" x14ac:dyDescent="0.25">
      <c r="B2" s="6" t="s">
        <v>1</v>
      </c>
      <c r="C2" s="2"/>
    </row>
    <row r="3" spans="2:5" x14ac:dyDescent="0.25">
      <c r="C3" s="2"/>
    </row>
    <row r="4" spans="2:5" x14ac:dyDescent="0.25">
      <c r="B4" s="16" t="s">
        <v>15</v>
      </c>
      <c r="C4" s="37" t="s">
        <v>346</v>
      </c>
    </row>
    <row r="5" spans="2:5" x14ac:dyDescent="0.25">
      <c r="B5" s="2" t="s">
        <v>16</v>
      </c>
      <c r="C5" s="17">
        <v>46388</v>
      </c>
    </row>
    <row r="7" spans="2:5" x14ac:dyDescent="0.25">
      <c r="B7" s="58" t="s">
        <v>347</v>
      </c>
      <c r="C7" s="59" t="s">
        <v>17</v>
      </c>
    </row>
    <row r="8" spans="2:5" x14ac:dyDescent="0.25">
      <c r="B8" s="60">
        <v>36038</v>
      </c>
      <c r="C8" s="61">
        <f>IF(B8&gt;0,ROUNDDOWN(($C$5-B8)/365.25,0),"")</f>
        <v>28</v>
      </c>
      <c r="E8" s="1" t="s">
        <v>367</v>
      </c>
    </row>
    <row r="9" spans="2:5" x14ac:dyDescent="0.25">
      <c r="B9" s="60"/>
      <c r="C9" s="61"/>
    </row>
    <row r="10" spans="2:5" x14ac:dyDescent="0.25">
      <c r="B10" s="60"/>
      <c r="C10" s="61" t="str">
        <f t="shared" ref="C9:C30" si="0">IF(B10&gt;0,ROUNDDOWN(($C$5-B10)/365.25,0),"")</f>
        <v/>
      </c>
    </row>
    <row r="11" spans="2:5" x14ac:dyDescent="0.25">
      <c r="B11" s="60"/>
      <c r="C11" s="61" t="str">
        <f t="shared" si="0"/>
        <v/>
      </c>
    </row>
    <row r="12" spans="2:5" x14ac:dyDescent="0.25">
      <c r="B12" s="60"/>
      <c r="C12" s="61" t="str">
        <f t="shared" si="0"/>
        <v/>
      </c>
    </row>
    <row r="13" spans="2:5" x14ac:dyDescent="0.25">
      <c r="B13" s="60"/>
      <c r="C13" s="61" t="str">
        <f t="shared" si="0"/>
        <v/>
      </c>
    </row>
    <row r="14" spans="2:5" x14ac:dyDescent="0.25">
      <c r="B14" s="62"/>
      <c r="C14" s="61" t="str">
        <f t="shared" si="0"/>
        <v/>
      </c>
    </row>
    <row r="15" spans="2:5" x14ac:dyDescent="0.25">
      <c r="B15" s="62"/>
      <c r="C15" s="61" t="str">
        <f t="shared" si="0"/>
        <v/>
      </c>
    </row>
    <row r="16" spans="2:5" x14ac:dyDescent="0.25">
      <c r="B16" s="62"/>
      <c r="C16" s="61" t="str">
        <f t="shared" si="0"/>
        <v/>
      </c>
    </row>
    <row r="17" spans="2:3" x14ac:dyDescent="0.25">
      <c r="B17" s="62"/>
      <c r="C17" s="61" t="str">
        <f t="shared" si="0"/>
        <v/>
      </c>
    </row>
    <row r="18" spans="2:3" x14ac:dyDescent="0.25">
      <c r="B18" s="62"/>
      <c r="C18" s="61" t="str">
        <f t="shared" si="0"/>
        <v/>
      </c>
    </row>
    <row r="19" spans="2:3" x14ac:dyDescent="0.25">
      <c r="B19" s="62"/>
      <c r="C19" s="61" t="str">
        <f t="shared" si="0"/>
        <v/>
      </c>
    </row>
    <row r="20" spans="2:3" x14ac:dyDescent="0.25">
      <c r="B20" s="62"/>
      <c r="C20" s="61" t="str">
        <f t="shared" si="0"/>
        <v/>
      </c>
    </row>
    <row r="21" spans="2:3" x14ac:dyDescent="0.25">
      <c r="B21" s="62"/>
      <c r="C21" s="61" t="str">
        <f t="shared" si="0"/>
        <v/>
      </c>
    </row>
    <row r="22" spans="2:3" x14ac:dyDescent="0.25">
      <c r="B22" s="62"/>
      <c r="C22" s="61" t="str">
        <f t="shared" si="0"/>
        <v/>
      </c>
    </row>
    <row r="23" spans="2:3" x14ac:dyDescent="0.25">
      <c r="B23" s="62"/>
      <c r="C23" s="61" t="str">
        <f t="shared" si="0"/>
        <v/>
      </c>
    </row>
    <row r="24" spans="2:3" x14ac:dyDescent="0.25">
      <c r="B24" s="62"/>
      <c r="C24" s="61" t="str">
        <f t="shared" si="0"/>
        <v/>
      </c>
    </row>
    <row r="25" spans="2:3" x14ac:dyDescent="0.25">
      <c r="B25" s="62"/>
      <c r="C25" s="61" t="str">
        <f t="shared" si="0"/>
        <v/>
      </c>
    </row>
    <row r="26" spans="2:3" x14ac:dyDescent="0.25">
      <c r="B26" s="62"/>
      <c r="C26" s="61" t="str">
        <f t="shared" si="0"/>
        <v/>
      </c>
    </row>
    <row r="27" spans="2:3" x14ac:dyDescent="0.25">
      <c r="B27" s="62"/>
      <c r="C27" s="61" t="str">
        <f t="shared" si="0"/>
        <v/>
      </c>
    </row>
    <row r="28" spans="2:3" x14ac:dyDescent="0.25">
      <c r="B28" s="62"/>
      <c r="C28" s="61" t="str">
        <f t="shared" si="0"/>
        <v/>
      </c>
    </row>
    <row r="29" spans="2:3" x14ac:dyDescent="0.25">
      <c r="B29" s="62"/>
      <c r="C29" s="61" t="str">
        <f t="shared" si="0"/>
        <v/>
      </c>
    </row>
    <row r="30" spans="2:3" x14ac:dyDescent="0.25">
      <c r="B30" s="62"/>
      <c r="C30" s="61" t="str">
        <f t="shared" si="0"/>
        <v/>
      </c>
    </row>
    <row r="31" spans="2:3" x14ac:dyDescent="0.25">
      <c r="C31" s="18"/>
    </row>
    <row r="32" spans="2:3" x14ac:dyDescent="0.25">
      <c r="C32" s="18"/>
    </row>
    <row r="33" spans="3:3" x14ac:dyDescent="0.25">
      <c r="C33" s="18"/>
    </row>
    <row r="34" spans="3:3" x14ac:dyDescent="0.25">
      <c r="C34" s="18"/>
    </row>
    <row r="35" spans="3:3" x14ac:dyDescent="0.25">
      <c r="C35" s="18"/>
    </row>
    <row r="36" spans="3:3" x14ac:dyDescent="0.25">
      <c r="C36" s="18"/>
    </row>
    <row r="37" spans="3:3" x14ac:dyDescent="0.25">
      <c r="C37" s="18"/>
    </row>
    <row r="38" spans="3:3" x14ac:dyDescent="0.25">
      <c r="C38" s="18"/>
    </row>
    <row r="39" spans="3:3" x14ac:dyDescent="0.25">
      <c r="C39" s="18"/>
    </row>
    <row r="40" spans="3:3" x14ac:dyDescent="0.25">
      <c r="C40" s="18"/>
    </row>
    <row r="41" spans="3:3" x14ac:dyDescent="0.25">
      <c r="C41" s="18"/>
    </row>
    <row r="42" spans="3:3" x14ac:dyDescent="0.25">
      <c r="C42" s="18"/>
    </row>
    <row r="43" spans="3:3" x14ac:dyDescent="0.25">
      <c r="C43" s="18"/>
    </row>
    <row r="44" spans="3:3" x14ac:dyDescent="0.25">
      <c r="C44" s="18"/>
    </row>
    <row r="45" spans="3:3" x14ac:dyDescent="0.25">
      <c r="C45" s="18"/>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F629"/>
  <sheetViews>
    <sheetView workbookViewId="0">
      <pane ySplit="1" topLeftCell="A543" activePane="bottomLeft" state="frozen"/>
      <selection pane="bottomLeft" activeCell="F622" sqref="F622"/>
    </sheetView>
  </sheetViews>
  <sheetFormatPr defaultColWidth="9.36328125" defaultRowHeight="11.25" customHeight="1" x14ac:dyDescent="0.25"/>
  <cols>
    <col min="1" max="1" width="20.6328125" style="2" customWidth="1"/>
    <col min="2" max="2" width="10.1796875" style="2" customWidth="1"/>
    <col min="3" max="3" width="28.453125" style="2" customWidth="1"/>
    <col min="4" max="4" width="31.6328125" style="2" customWidth="1"/>
    <col min="5" max="5" width="20.81640625" style="2" customWidth="1"/>
    <col min="6" max="9" width="19.6328125" style="2" customWidth="1"/>
    <col min="10" max="110" width="9.453125" style="2" customWidth="1"/>
    <col min="111" max="160" width="9.36328125" style="2"/>
    <col min="161" max="162" width="2.6328125" style="2" bestFit="1" customWidth="1"/>
    <col min="163" max="16384" width="9.36328125" style="2"/>
  </cols>
  <sheetData>
    <row r="1" spans="1:162" ht="11.25" customHeight="1" x14ac:dyDescent="0.25">
      <c r="A1" s="66" t="s">
        <v>122</v>
      </c>
      <c r="B1" s="66" t="s">
        <v>20</v>
      </c>
      <c r="C1" s="66" t="s">
        <v>123</v>
      </c>
      <c r="D1" s="66" t="s">
        <v>18</v>
      </c>
      <c r="E1" s="66" t="s">
        <v>124</v>
      </c>
      <c r="F1" s="66" t="s">
        <v>125</v>
      </c>
      <c r="G1" s="66" t="s">
        <v>353</v>
      </c>
      <c r="H1" s="66" t="s">
        <v>354</v>
      </c>
      <c r="I1" s="66" t="s">
        <v>355</v>
      </c>
      <c r="J1" s="66">
        <v>0</v>
      </c>
      <c r="K1" s="66">
        <v>1</v>
      </c>
      <c r="L1" s="66">
        <v>2</v>
      </c>
      <c r="M1" s="66">
        <v>3</v>
      </c>
      <c r="N1" s="66">
        <v>4</v>
      </c>
      <c r="O1" s="66">
        <v>5</v>
      </c>
      <c r="P1" s="66">
        <v>6</v>
      </c>
      <c r="Q1" s="66">
        <v>7</v>
      </c>
      <c r="R1" s="66">
        <v>8</v>
      </c>
      <c r="S1" s="66">
        <v>9</v>
      </c>
      <c r="T1" s="66">
        <v>10</v>
      </c>
      <c r="U1" s="66">
        <v>11</v>
      </c>
      <c r="V1" s="66">
        <v>12</v>
      </c>
      <c r="W1" s="66">
        <v>13</v>
      </c>
      <c r="X1" s="66">
        <v>14</v>
      </c>
      <c r="Y1" s="66">
        <v>15</v>
      </c>
      <c r="Z1" s="66">
        <v>16</v>
      </c>
      <c r="AA1" s="66">
        <v>17</v>
      </c>
      <c r="AB1" s="66">
        <v>18</v>
      </c>
      <c r="AC1" s="66">
        <v>19</v>
      </c>
      <c r="AD1" s="66">
        <v>20</v>
      </c>
      <c r="AE1" s="66">
        <v>21</v>
      </c>
      <c r="AF1" s="66">
        <v>22</v>
      </c>
      <c r="AG1" s="66">
        <v>23</v>
      </c>
      <c r="AH1" s="66">
        <v>24</v>
      </c>
      <c r="AI1" s="66">
        <v>25</v>
      </c>
      <c r="AJ1" s="66">
        <v>26</v>
      </c>
      <c r="AK1" s="66">
        <v>27</v>
      </c>
      <c r="AL1" s="66">
        <v>28</v>
      </c>
      <c r="AM1" s="66">
        <v>29</v>
      </c>
      <c r="AN1" s="66">
        <v>30</v>
      </c>
      <c r="AO1" s="66">
        <v>31</v>
      </c>
      <c r="AP1" s="66">
        <v>32</v>
      </c>
      <c r="AQ1" s="66">
        <v>33</v>
      </c>
      <c r="AR1" s="66">
        <v>34</v>
      </c>
      <c r="AS1" s="66">
        <v>35</v>
      </c>
      <c r="AT1" s="66">
        <v>36</v>
      </c>
      <c r="AU1" s="66">
        <v>37</v>
      </c>
      <c r="AV1" s="66">
        <v>38</v>
      </c>
      <c r="AW1" s="66">
        <v>39</v>
      </c>
      <c r="AX1" s="66">
        <v>40</v>
      </c>
      <c r="AY1" s="66">
        <v>41</v>
      </c>
      <c r="AZ1" s="66">
        <v>42</v>
      </c>
      <c r="BA1" s="66">
        <v>43</v>
      </c>
      <c r="BB1" s="66">
        <v>44</v>
      </c>
      <c r="BC1" s="66">
        <v>45</v>
      </c>
      <c r="BD1" s="66">
        <v>46</v>
      </c>
      <c r="BE1" s="66">
        <v>47</v>
      </c>
      <c r="BF1" s="66">
        <v>48</v>
      </c>
      <c r="BG1" s="66">
        <v>49</v>
      </c>
      <c r="BH1" s="66">
        <v>50</v>
      </c>
      <c r="BI1" s="66">
        <v>51</v>
      </c>
      <c r="BJ1" s="66">
        <v>52</v>
      </c>
      <c r="BK1" s="66">
        <v>53</v>
      </c>
      <c r="BL1" s="66">
        <v>54</v>
      </c>
      <c r="BM1" s="66">
        <v>55</v>
      </c>
      <c r="BN1" s="66">
        <v>56</v>
      </c>
      <c r="BO1" s="66">
        <v>57</v>
      </c>
      <c r="BP1" s="66">
        <v>58</v>
      </c>
      <c r="BQ1" s="66">
        <v>59</v>
      </c>
      <c r="BR1" s="66">
        <v>60</v>
      </c>
      <c r="BS1" s="66">
        <v>61</v>
      </c>
      <c r="BT1" s="66">
        <v>62</v>
      </c>
      <c r="BU1" s="66">
        <v>63</v>
      </c>
      <c r="BV1" s="66">
        <v>64</v>
      </c>
      <c r="BW1" s="66">
        <v>65</v>
      </c>
      <c r="BX1" s="66">
        <v>66</v>
      </c>
      <c r="BY1" s="66">
        <v>67</v>
      </c>
      <c r="BZ1" s="66">
        <v>68</v>
      </c>
      <c r="CA1" s="66">
        <v>69</v>
      </c>
      <c r="CB1" s="66">
        <v>70</v>
      </c>
      <c r="CC1" s="66">
        <v>71</v>
      </c>
      <c r="CD1" s="66">
        <v>72</v>
      </c>
      <c r="CE1" s="66">
        <v>73</v>
      </c>
      <c r="CF1" s="66">
        <v>74</v>
      </c>
      <c r="CG1" s="66">
        <v>75</v>
      </c>
      <c r="CH1" s="66">
        <v>76</v>
      </c>
      <c r="CI1" s="66">
        <v>77</v>
      </c>
      <c r="CJ1" s="66">
        <v>78</v>
      </c>
      <c r="CK1" s="66">
        <v>79</v>
      </c>
      <c r="CL1" s="66">
        <v>80</v>
      </c>
      <c r="CM1" s="66">
        <v>81</v>
      </c>
      <c r="CN1" s="66">
        <v>82</v>
      </c>
      <c r="CO1" s="66">
        <v>83</v>
      </c>
      <c r="CP1" s="66">
        <v>84</v>
      </c>
      <c r="CQ1" s="66">
        <v>85</v>
      </c>
      <c r="CR1" s="66">
        <v>86</v>
      </c>
      <c r="CS1" s="66">
        <v>87</v>
      </c>
      <c r="CT1" s="66">
        <v>88</v>
      </c>
      <c r="CU1" s="66">
        <v>89</v>
      </c>
      <c r="CV1" s="66">
        <v>90</v>
      </c>
      <c r="CW1" s="66">
        <v>91</v>
      </c>
      <c r="CX1" s="66">
        <v>92</v>
      </c>
      <c r="CY1" s="66">
        <v>93</v>
      </c>
      <c r="CZ1" s="66">
        <v>94</v>
      </c>
      <c r="DA1" s="66">
        <v>95</v>
      </c>
      <c r="DB1" s="66">
        <v>96</v>
      </c>
      <c r="DC1" s="66">
        <v>97</v>
      </c>
      <c r="DD1" s="66">
        <v>98</v>
      </c>
      <c r="DE1" s="66">
        <v>99</v>
      </c>
      <c r="DF1" s="66">
        <v>100</v>
      </c>
      <c r="FE1" s="2">
        <v>68</v>
      </c>
      <c r="FF1" s="2">
        <v>69</v>
      </c>
    </row>
    <row r="2" spans="1:162" ht="11.25" customHeight="1" x14ac:dyDescent="0.25">
      <c r="A2" s="2" t="str">
        <f t="shared" ref="A2:A65" si="0">B2&amp;"-"&amp;E2</f>
        <v>1-86052DC0440031</v>
      </c>
      <c r="B2" s="67">
        <v>1</v>
      </c>
      <c r="C2" s="67" t="s">
        <v>126</v>
      </c>
      <c r="D2" s="67" t="s">
        <v>21</v>
      </c>
      <c r="E2" s="67" t="s">
        <v>127</v>
      </c>
      <c r="F2" s="67" t="s">
        <v>128</v>
      </c>
      <c r="G2" s="67" t="s">
        <v>356</v>
      </c>
      <c r="H2" s="67" t="s">
        <v>403</v>
      </c>
      <c r="I2" s="67" t="s">
        <v>357</v>
      </c>
      <c r="J2" s="67">
        <v>401.09</v>
      </c>
      <c r="K2" s="67">
        <v>401.09</v>
      </c>
      <c r="L2" s="67">
        <v>401.09</v>
      </c>
      <c r="M2" s="67">
        <v>401.09</v>
      </c>
      <c r="N2" s="67">
        <v>401.09</v>
      </c>
      <c r="O2" s="67">
        <v>401.09</v>
      </c>
      <c r="P2" s="67">
        <v>401.09</v>
      </c>
      <c r="Q2" s="67">
        <v>401.09</v>
      </c>
      <c r="R2" s="67">
        <v>401.09</v>
      </c>
      <c r="S2" s="67">
        <v>401.09</v>
      </c>
      <c r="T2" s="67">
        <v>401.09</v>
      </c>
      <c r="U2" s="67">
        <v>401.09</v>
      </c>
      <c r="V2" s="67">
        <v>401.09</v>
      </c>
      <c r="W2" s="67">
        <v>401.09</v>
      </c>
      <c r="X2" s="67">
        <v>401.09</v>
      </c>
      <c r="Y2" s="67">
        <v>401.09</v>
      </c>
      <c r="Z2" s="67">
        <v>401.09</v>
      </c>
      <c r="AA2" s="67">
        <v>401.09</v>
      </c>
      <c r="AB2" s="67">
        <v>401.09</v>
      </c>
      <c r="AC2" s="67">
        <v>401.09</v>
      </c>
      <c r="AD2" s="67">
        <v>401.09</v>
      </c>
      <c r="AE2" s="67">
        <v>445.86</v>
      </c>
      <c r="AF2" s="67">
        <v>445.86</v>
      </c>
      <c r="AG2" s="67">
        <v>445.86</v>
      </c>
      <c r="AH2" s="67">
        <v>445.86</v>
      </c>
      <c r="AI2" s="67">
        <v>445.86</v>
      </c>
      <c r="AJ2" s="67">
        <v>445.86</v>
      </c>
      <c r="AK2" s="67">
        <v>445.86</v>
      </c>
      <c r="AL2" s="67">
        <v>456.29</v>
      </c>
      <c r="AM2" s="67">
        <v>466.1</v>
      </c>
      <c r="AN2" s="67">
        <v>477.75</v>
      </c>
      <c r="AO2" s="67">
        <v>490.02</v>
      </c>
      <c r="AP2" s="67">
        <v>501.06</v>
      </c>
      <c r="AQ2" s="67">
        <v>512.71</v>
      </c>
      <c r="AR2" s="67">
        <v>524.98</v>
      </c>
      <c r="AS2" s="67">
        <v>537.24</v>
      </c>
      <c r="AT2" s="67">
        <v>549.51</v>
      </c>
      <c r="AU2" s="67">
        <v>561.77</v>
      </c>
      <c r="AV2" s="67">
        <v>568.52</v>
      </c>
      <c r="AW2" s="67">
        <v>575.27</v>
      </c>
      <c r="AX2" s="67">
        <v>597.96</v>
      </c>
      <c r="AY2" s="67">
        <v>621.26</v>
      </c>
      <c r="AZ2" s="67">
        <v>645.79</v>
      </c>
      <c r="BA2" s="67">
        <v>670.94</v>
      </c>
      <c r="BB2" s="67">
        <v>697.31</v>
      </c>
      <c r="BC2" s="67">
        <v>724.3</v>
      </c>
      <c r="BD2" s="67">
        <v>752.51</v>
      </c>
      <c r="BE2" s="67">
        <v>781.94</v>
      </c>
      <c r="BF2" s="67">
        <v>812.61</v>
      </c>
      <c r="BG2" s="67">
        <v>844.5</v>
      </c>
      <c r="BH2" s="67">
        <v>877.62</v>
      </c>
      <c r="BI2" s="67">
        <v>911.96</v>
      </c>
      <c r="BJ2" s="67">
        <v>947.53</v>
      </c>
      <c r="BK2" s="67">
        <v>984.33</v>
      </c>
      <c r="BL2" s="67">
        <v>1022.97</v>
      </c>
      <c r="BM2" s="67">
        <v>1062.83</v>
      </c>
      <c r="BN2" s="67">
        <v>1104.54</v>
      </c>
      <c r="BO2" s="67">
        <v>1147.47</v>
      </c>
      <c r="BP2" s="67">
        <v>1192.24</v>
      </c>
      <c r="BQ2" s="67">
        <v>1238.8499999999999</v>
      </c>
      <c r="BR2" s="67">
        <v>1287.3</v>
      </c>
      <c r="BS2" s="67">
        <v>1337.55</v>
      </c>
      <c r="BT2" s="67">
        <v>1337.55</v>
      </c>
      <c r="BU2" s="67">
        <v>1337.55</v>
      </c>
      <c r="BV2" s="67">
        <v>1337.55</v>
      </c>
      <c r="BW2" s="67">
        <v>1337.55</v>
      </c>
      <c r="BX2" s="67">
        <v>1337.55</v>
      </c>
      <c r="BY2" s="67">
        <v>1337.55</v>
      </c>
      <c r="BZ2" s="67">
        <v>1337.55</v>
      </c>
      <c r="CA2" s="67">
        <v>1337.55</v>
      </c>
      <c r="CB2" s="67">
        <v>1337.55</v>
      </c>
      <c r="CC2" s="67">
        <v>1337.55</v>
      </c>
      <c r="CD2" s="67">
        <v>1337.55</v>
      </c>
      <c r="CE2" s="67">
        <v>1337.55</v>
      </c>
      <c r="CF2" s="67">
        <v>1337.55</v>
      </c>
      <c r="CG2" s="67">
        <v>1337.55</v>
      </c>
      <c r="CH2" s="67">
        <v>1337.55</v>
      </c>
      <c r="CI2" s="67">
        <v>1337.55</v>
      </c>
      <c r="CJ2" s="67">
        <v>1337.55</v>
      </c>
      <c r="CK2" s="67">
        <v>1337.55</v>
      </c>
      <c r="CL2" s="67">
        <v>1337.55</v>
      </c>
      <c r="CM2" s="67">
        <v>1337.55</v>
      </c>
      <c r="CN2" s="67">
        <v>1337.55</v>
      </c>
      <c r="CO2" s="67">
        <v>1337.55</v>
      </c>
      <c r="CP2" s="67">
        <v>1337.55</v>
      </c>
      <c r="CQ2" s="67">
        <v>1337.55</v>
      </c>
      <c r="CR2" s="67">
        <v>1337.55</v>
      </c>
      <c r="CS2" s="67">
        <v>1337.55</v>
      </c>
      <c r="CT2" s="67">
        <v>1337.55</v>
      </c>
      <c r="CU2" s="67">
        <v>1337.55</v>
      </c>
      <c r="CV2" s="67">
        <v>1337.55</v>
      </c>
      <c r="CW2" s="67">
        <v>1337.55</v>
      </c>
      <c r="CX2" s="67">
        <v>1337.55</v>
      </c>
      <c r="CY2" s="67">
        <v>1337.55</v>
      </c>
      <c r="CZ2" s="67">
        <v>1337.55</v>
      </c>
      <c r="DA2" s="67">
        <v>1337.55</v>
      </c>
      <c r="DB2" s="67">
        <v>1337.55</v>
      </c>
      <c r="DC2" s="67">
        <v>1337.55</v>
      </c>
      <c r="DD2" s="67">
        <v>1337.55</v>
      </c>
      <c r="DE2" s="67">
        <v>1337.55</v>
      </c>
      <c r="DF2" s="67">
        <v>1337.55</v>
      </c>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row>
    <row r="3" spans="1:162" ht="11.25" customHeight="1" x14ac:dyDescent="0.25">
      <c r="A3" s="2" t="str">
        <f t="shared" si="0"/>
        <v>2-86052DC0440031</v>
      </c>
      <c r="B3" s="67">
        <v>2</v>
      </c>
      <c r="C3" s="67" t="s">
        <v>126</v>
      </c>
      <c r="D3" s="67" t="s">
        <v>21</v>
      </c>
      <c r="E3" s="67" t="s">
        <v>127</v>
      </c>
      <c r="F3" s="67" t="s">
        <v>128</v>
      </c>
      <c r="G3" s="67" t="s">
        <v>356</v>
      </c>
      <c r="H3" s="67" t="s">
        <v>403</v>
      </c>
      <c r="I3" s="67" t="s">
        <v>357</v>
      </c>
      <c r="J3" s="67">
        <v>411.29</v>
      </c>
      <c r="K3" s="67">
        <v>411.29</v>
      </c>
      <c r="L3" s="67">
        <v>411.29</v>
      </c>
      <c r="M3" s="67">
        <v>411.29</v>
      </c>
      <c r="N3" s="67">
        <v>411.29</v>
      </c>
      <c r="O3" s="67">
        <v>411.29</v>
      </c>
      <c r="P3" s="67">
        <v>411.29</v>
      </c>
      <c r="Q3" s="67">
        <v>411.29</v>
      </c>
      <c r="R3" s="67">
        <v>411.29</v>
      </c>
      <c r="S3" s="67">
        <v>411.29</v>
      </c>
      <c r="T3" s="67">
        <v>411.29</v>
      </c>
      <c r="U3" s="67">
        <v>411.29</v>
      </c>
      <c r="V3" s="67">
        <v>411.29</v>
      </c>
      <c r="W3" s="67">
        <v>411.29</v>
      </c>
      <c r="X3" s="67">
        <v>411.29</v>
      </c>
      <c r="Y3" s="67">
        <v>411.29</v>
      </c>
      <c r="Z3" s="67">
        <v>411.29</v>
      </c>
      <c r="AA3" s="67">
        <v>411.29</v>
      </c>
      <c r="AB3" s="67">
        <v>411.29</v>
      </c>
      <c r="AC3" s="67">
        <v>411.29</v>
      </c>
      <c r="AD3" s="67">
        <v>411.29</v>
      </c>
      <c r="AE3" s="67">
        <v>457.2</v>
      </c>
      <c r="AF3" s="67">
        <v>457.2</v>
      </c>
      <c r="AG3" s="67">
        <v>457.2</v>
      </c>
      <c r="AH3" s="67">
        <v>457.2</v>
      </c>
      <c r="AI3" s="67">
        <v>457.2</v>
      </c>
      <c r="AJ3" s="67">
        <v>457.2</v>
      </c>
      <c r="AK3" s="67">
        <v>457.2</v>
      </c>
      <c r="AL3" s="67">
        <v>467.89</v>
      </c>
      <c r="AM3" s="67">
        <v>477.96</v>
      </c>
      <c r="AN3" s="67">
        <v>489.91</v>
      </c>
      <c r="AO3" s="67">
        <v>502.48</v>
      </c>
      <c r="AP3" s="67">
        <v>513.79999999999995</v>
      </c>
      <c r="AQ3" s="67">
        <v>525.75</v>
      </c>
      <c r="AR3" s="67">
        <v>538.33000000000004</v>
      </c>
      <c r="AS3" s="67">
        <v>550.91</v>
      </c>
      <c r="AT3" s="67">
        <v>563.49</v>
      </c>
      <c r="AU3" s="67">
        <v>576.05999999999995</v>
      </c>
      <c r="AV3" s="67">
        <v>582.98</v>
      </c>
      <c r="AW3" s="67">
        <v>589.9</v>
      </c>
      <c r="AX3" s="67">
        <v>613.16999999999996</v>
      </c>
      <c r="AY3" s="67">
        <v>637.07000000000005</v>
      </c>
      <c r="AZ3" s="67">
        <v>662.22</v>
      </c>
      <c r="BA3" s="67">
        <v>688.01</v>
      </c>
      <c r="BB3" s="67">
        <v>715.05</v>
      </c>
      <c r="BC3" s="67">
        <v>742.72</v>
      </c>
      <c r="BD3" s="67">
        <v>771.65</v>
      </c>
      <c r="BE3" s="67">
        <v>801.83</v>
      </c>
      <c r="BF3" s="67">
        <v>833.28</v>
      </c>
      <c r="BG3" s="67">
        <v>865.98</v>
      </c>
      <c r="BH3" s="67">
        <v>899.94</v>
      </c>
      <c r="BI3" s="67">
        <v>935.16</v>
      </c>
      <c r="BJ3" s="67">
        <v>971.64</v>
      </c>
      <c r="BK3" s="67">
        <v>1009.37</v>
      </c>
      <c r="BL3" s="67">
        <v>1048.99</v>
      </c>
      <c r="BM3" s="67">
        <v>1089.8699999999999</v>
      </c>
      <c r="BN3" s="67">
        <v>1132.6300000000001</v>
      </c>
      <c r="BO3" s="67">
        <v>1176.6500000000001</v>
      </c>
      <c r="BP3" s="67">
        <v>1222.56</v>
      </c>
      <c r="BQ3" s="67">
        <v>1270.3599999999999</v>
      </c>
      <c r="BR3" s="67">
        <v>1320.04</v>
      </c>
      <c r="BS3" s="67">
        <v>1371.58</v>
      </c>
      <c r="BT3" s="67">
        <v>1371.58</v>
      </c>
      <c r="BU3" s="67">
        <v>1371.58</v>
      </c>
      <c r="BV3" s="67">
        <v>1371.58</v>
      </c>
      <c r="BW3" s="67">
        <v>1371.58</v>
      </c>
      <c r="BX3" s="67">
        <v>1371.58</v>
      </c>
      <c r="BY3" s="67">
        <v>1371.58</v>
      </c>
      <c r="BZ3" s="67">
        <v>1371.58</v>
      </c>
      <c r="CA3" s="67">
        <v>1371.58</v>
      </c>
      <c r="CB3" s="67">
        <v>1371.58</v>
      </c>
      <c r="CC3" s="67">
        <v>1371.58</v>
      </c>
      <c r="CD3" s="67">
        <v>1371.58</v>
      </c>
      <c r="CE3" s="67">
        <v>1371.58</v>
      </c>
      <c r="CF3" s="67">
        <v>1371.58</v>
      </c>
      <c r="CG3" s="67">
        <v>1371.58</v>
      </c>
      <c r="CH3" s="67">
        <v>1371.58</v>
      </c>
      <c r="CI3" s="67">
        <v>1371.58</v>
      </c>
      <c r="CJ3" s="67">
        <v>1371.58</v>
      </c>
      <c r="CK3" s="67">
        <v>1371.58</v>
      </c>
      <c r="CL3" s="67">
        <v>1371.58</v>
      </c>
      <c r="CM3" s="67">
        <v>1371.58</v>
      </c>
      <c r="CN3" s="67">
        <v>1371.58</v>
      </c>
      <c r="CO3" s="67">
        <v>1371.58</v>
      </c>
      <c r="CP3" s="67">
        <v>1371.58</v>
      </c>
      <c r="CQ3" s="67">
        <v>1371.58</v>
      </c>
      <c r="CR3" s="67">
        <v>1371.58</v>
      </c>
      <c r="CS3" s="67">
        <v>1371.58</v>
      </c>
      <c r="CT3" s="67">
        <v>1371.58</v>
      </c>
      <c r="CU3" s="67">
        <v>1371.58</v>
      </c>
      <c r="CV3" s="67">
        <v>1371.58</v>
      </c>
      <c r="CW3" s="67">
        <v>1371.58</v>
      </c>
      <c r="CX3" s="67">
        <v>1371.58</v>
      </c>
      <c r="CY3" s="67">
        <v>1371.58</v>
      </c>
      <c r="CZ3" s="67">
        <v>1371.58</v>
      </c>
      <c r="DA3" s="67">
        <v>1371.58</v>
      </c>
      <c r="DB3" s="67">
        <v>1371.58</v>
      </c>
      <c r="DC3" s="67">
        <v>1371.58</v>
      </c>
      <c r="DD3" s="67">
        <v>1371.58</v>
      </c>
      <c r="DE3" s="67">
        <v>1371.58</v>
      </c>
      <c r="DF3" s="67">
        <v>1371.58</v>
      </c>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c r="EQ3" s="3"/>
      <c r="ER3" s="3"/>
      <c r="ES3" s="3"/>
      <c r="ET3" s="3"/>
      <c r="EU3" s="3"/>
      <c r="EV3" s="3"/>
      <c r="EW3" s="3"/>
      <c r="EX3" s="3"/>
      <c r="EY3" s="3"/>
      <c r="EZ3" s="3"/>
      <c r="FA3" s="3"/>
      <c r="FB3" s="3"/>
    </row>
    <row r="4" spans="1:162" ht="11.25" customHeight="1" x14ac:dyDescent="0.25">
      <c r="A4" s="2" t="str">
        <f t="shared" si="0"/>
        <v>3-86052DC0440031</v>
      </c>
      <c r="B4" s="67">
        <v>3</v>
      </c>
      <c r="C4" s="67" t="s">
        <v>126</v>
      </c>
      <c r="D4" s="67" t="s">
        <v>21</v>
      </c>
      <c r="E4" s="67" t="s">
        <v>127</v>
      </c>
      <c r="F4" s="67" t="s">
        <v>128</v>
      </c>
      <c r="G4" s="67" t="s">
        <v>356</v>
      </c>
      <c r="H4" s="67" t="s">
        <v>403</v>
      </c>
      <c r="I4" s="67" t="s">
        <v>357</v>
      </c>
      <c r="J4" s="67">
        <v>421.7</v>
      </c>
      <c r="K4" s="67">
        <v>421.7</v>
      </c>
      <c r="L4" s="67">
        <v>421.7</v>
      </c>
      <c r="M4" s="67">
        <v>421.7</v>
      </c>
      <c r="N4" s="67">
        <v>421.7</v>
      </c>
      <c r="O4" s="67">
        <v>421.7</v>
      </c>
      <c r="P4" s="67">
        <v>421.7</v>
      </c>
      <c r="Q4" s="67">
        <v>421.7</v>
      </c>
      <c r="R4" s="67">
        <v>421.7</v>
      </c>
      <c r="S4" s="67">
        <v>421.7</v>
      </c>
      <c r="T4" s="67">
        <v>421.7</v>
      </c>
      <c r="U4" s="67">
        <v>421.7</v>
      </c>
      <c r="V4" s="67">
        <v>421.7</v>
      </c>
      <c r="W4" s="67">
        <v>421.7</v>
      </c>
      <c r="X4" s="67">
        <v>421.7</v>
      </c>
      <c r="Y4" s="67">
        <v>421.7</v>
      </c>
      <c r="Z4" s="67">
        <v>421.7</v>
      </c>
      <c r="AA4" s="67">
        <v>421.7</v>
      </c>
      <c r="AB4" s="67">
        <v>421.7</v>
      </c>
      <c r="AC4" s="67">
        <v>421.7</v>
      </c>
      <c r="AD4" s="67">
        <v>421.7</v>
      </c>
      <c r="AE4" s="67">
        <v>468.77</v>
      </c>
      <c r="AF4" s="67">
        <v>468.77</v>
      </c>
      <c r="AG4" s="67">
        <v>468.77</v>
      </c>
      <c r="AH4" s="67">
        <v>468.77</v>
      </c>
      <c r="AI4" s="67">
        <v>468.77</v>
      </c>
      <c r="AJ4" s="67">
        <v>468.77</v>
      </c>
      <c r="AK4" s="67">
        <v>468.77</v>
      </c>
      <c r="AL4" s="67">
        <v>479.73</v>
      </c>
      <c r="AM4" s="67">
        <v>490.05</v>
      </c>
      <c r="AN4" s="67">
        <v>502.3</v>
      </c>
      <c r="AO4" s="67">
        <v>515.20000000000005</v>
      </c>
      <c r="AP4" s="67">
        <v>526.79999999999995</v>
      </c>
      <c r="AQ4" s="67">
        <v>539.04999999999995</v>
      </c>
      <c r="AR4" s="67">
        <v>551.95000000000005</v>
      </c>
      <c r="AS4" s="67">
        <v>564.84</v>
      </c>
      <c r="AT4" s="67">
        <v>577.74</v>
      </c>
      <c r="AU4" s="67">
        <v>590.64</v>
      </c>
      <c r="AV4" s="67">
        <v>597.73</v>
      </c>
      <c r="AW4" s="67">
        <v>604.82000000000005</v>
      </c>
      <c r="AX4" s="67">
        <v>628.67999999999995</v>
      </c>
      <c r="AY4" s="67">
        <v>653.17999999999995</v>
      </c>
      <c r="AZ4" s="67">
        <v>678.97</v>
      </c>
      <c r="BA4" s="67">
        <v>705.41</v>
      </c>
      <c r="BB4" s="67">
        <v>733.14</v>
      </c>
      <c r="BC4" s="67">
        <v>761.51</v>
      </c>
      <c r="BD4" s="67">
        <v>791.17</v>
      </c>
      <c r="BE4" s="67">
        <v>822.12</v>
      </c>
      <c r="BF4" s="67">
        <v>854.36</v>
      </c>
      <c r="BG4" s="67">
        <v>887.89</v>
      </c>
      <c r="BH4" s="67">
        <v>922.71</v>
      </c>
      <c r="BI4" s="67">
        <v>958.82</v>
      </c>
      <c r="BJ4" s="67">
        <v>996.22</v>
      </c>
      <c r="BK4" s="67">
        <v>1034.9000000000001</v>
      </c>
      <c r="BL4" s="67">
        <v>1075.53</v>
      </c>
      <c r="BM4" s="67">
        <v>1117.44</v>
      </c>
      <c r="BN4" s="67">
        <v>1161.28</v>
      </c>
      <c r="BO4" s="67">
        <v>1206.42</v>
      </c>
      <c r="BP4" s="67">
        <v>1253.49</v>
      </c>
      <c r="BQ4" s="67">
        <v>1302.5</v>
      </c>
      <c r="BR4" s="67">
        <v>1353.44</v>
      </c>
      <c r="BS4" s="67">
        <v>1406.28</v>
      </c>
      <c r="BT4" s="67">
        <v>1406.28</v>
      </c>
      <c r="BU4" s="67">
        <v>1406.28</v>
      </c>
      <c r="BV4" s="67">
        <v>1406.28</v>
      </c>
      <c r="BW4" s="67">
        <v>1406.28</v>
      </c>
      <c r="BX4" s="67">
        <v>1406.28</v>
      </c>
      <c r="BY4" s="67">
        <v>1406.28</v>
      </c>
      <c r="BZ4" s="67">
        <v>1406.28</v>
      </c>
      <c r="CA4" s="67">
        <v>1406.28</v>
      </c>
      <c r="CB4" s="67">
        <v>1406.28</v>
      </c>
      <c r="CC4" s="67">
        <v>1406.28</v>
      </c>
      <c r="CD4" s="67">
        <v>1406.28</v>
      </c>
      <c r="CE4" s="67">
        <v>1406.28</v>
      </c>
      <c r="CF4" s="67">
        <v>1406.28</v>
      </c>
      <c r="CG4" s="67">
        <v>1406.28</v>
      </c>
      <c r="CH4" s="67">
        <v>1406.28</v>
      </c>
      <c r="CI4" s="67">
        <v>1406.28</v>
      </c>
      <c r="CJ4" s="67">
        <v>1406.28</v>
      </c>
      <c r="CK4" s="67">
        <v>1406.28</v>
      </c>
      <c r="CL4" s="67">
        <v>1406.28</v>
      </c>
      <c r="CM4" s="67">
        <v>1406.28</v>
      </c>
      <c r="CN4" s="67">
        <v>1406.28</v>
      </c>
      <c r="CO4" s="67">
        <v>1406.28</v>
      </c>
      <c r="CP4" s="67">
        <v>1406.28</v>
      </c>
      <c r="CQ4" s="67">
        <v>1406.28</v>
      </c>
      <c r="CR4" s="67">
        <v>1406.28</v>
      </c>
      <c r="CS4" s="67">
        <v>1406.28</v>
      </c>
      <c r="CT4" s="67">
        <v>1406.28</v>
      </c>
      <c r="CU4" s="67">
        <v>1406.28</v>
      </c>
      <c r="CV4" s="67">
        <v>1406.28</v>
      </c>
      <c r="CW4" s="67">
        <v>1406.28</v>
      </c>
      <c r="CX4" s="67">
        <v>1406.28</v>
      </c>
      <c r="CY4" s="67">
        <v>1406.28</v>
      </c>
      <c r="CZ4" s="67">
        <v>1406.28</v>
      </c>
      <c r="DA4" s="67">
        <v>1406.28</v>
      </c>
      <c r="DB4" s="67">
        <v>1406.28</v>
      </c>
      <c r="DC4" s="67">
        <v>1406.28</v>
      </c>
      <c r="DD4" s="67">
        <v>1406.28</v>
      </c>
      <c r="DE4" s="67">
        <v>1406.28</v>
      </c>
      <c r="DF4" s="67">
        <v>1406.28</v>
      </c>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row>
    <row r="5" spans="1:162" ht="11.25" customHeight="1" x14ac:dyDescent="0.25">
      <c r="A5" s="2" t="str">
        <f t="shared" si="0"/>
        <v>4-86052DC0440031</v>
      </c>
      <c r="B5" s="67">
        <v>4</v>
      </c>
      <c r="C5" s="67" t="s">
        <v>126</v>
      </c>
      <c r="D5" s="67" t="s">
        <v>21</v>
      </c>
      <c r="E5" s="67" t="s">
        <v>127</v>
      </c>
      <c r="F5" s="67" t="s">
        <v>128</v>
      </c>
      <c r="G5" s="67" t="s">
        <v>356</v>
      </c>
      <c r="H5" s="67" t="s">
        <v>403</v>
      </c>
      <c r="I5" s="67" t="s">
        <v>357</v>
      </c>
      <c r="J5" s="67">
        <v>432.56</v>
      </c>
      <c r="K5" s="67">
        <v>432.56</v>
      </c>
      <c r="L5" s="67">
        <v>432.56</v>
      </c>
      <c r="M5" s="67">
        <v>432.56</v>
      </c>
      <c r="N5" s="67">
        <v>432.56</v>
      </c>
      <c r="O5" s="67">
        <v>432.56</v>
      </c>
      <c r="P5" s="67">
        <v>432.56</v>
      </c>
      <c r="Q5" s="67">
        <v>432.56</v>
      </c>
      <c r="R5" s="67">
        <v>432.56</v>
      </c>
      <c r="S5" s="67">
        <v>432.56</v>
      </c>
      <c r="T5" s="67">
        <v>432.56</v>
      </c>
      <c r="U5" s="67">
        <v>432.56</v>
      </c>
      <c r="V5" s="67">
        <v>432.56</v>
      </c>
      <c r="W5" s="67">
        <v>432.56</v>
      </c>
      <c r="X5" s="67">
        <v>432.56</v>
      </c>
      <c r="Y5" s="67">
        <v>432.56</v>
      </c>
      <c r="Z5" s="67">
        <v>432.56</v>
      </c>
      <c r="AA5" s="67">
        <v>432.56</v>
      </c>
      <c r="AB5" s="67">
        <v>432.56</v>
      </c>
      <c r="AC5" s="67">
        <v>432.56</v>
      </c>
      <c r="AD5" s="67">
        <v>432.56</v>
      </c>
      <c r="AE5" s="67">
        <v>480.84</v>
      </c>
      <c r="AF5" s="67">
        <v>480.84</v>
      </c>
      <c r="AG5" s="67">
        <v>480.84</v>
      </c>
      <c r="AH5" s="67">
        <v>480.84</v>
      </c>
      <c r="AI5" s="67">
        <v>480.84</v>
      </c>
      <c r="AJ5" s="67">
        <v>480.84</v>
      </c>
      <c r="AK5" s="67">
        <v>480.84</v>
      </c>
      <c r="AL5" s="67">
        <v>492.08</v>
      </c>
      <c r="AM5" s="67">
        <v>502.66</v>
      </c>
      <c r="AN5" s="67">
        <v>515.23</v>
      </c>
      <c r="AO5" s="67">
        <v>528.46</v>
      </c>
      <c r="AP5" s="67">
        <v>540.36</v>
      </c>
      <c r="AQ5" s="67">
        <v>552.92999999999995</v>
      </c>
      <c r="AR5" s="67">
        <v>566.16</v>
      </c>
      <c r="AS5" s="67">
        <v>579.39</v>
      </c>
      <c r="AT5" s="67">
        <v>592.61</v>
      </c>
      <c r="AU5" s="67">
        <v>605.84</v>
      </c>
      <c r="AV5" s="67">
        <v>613.12</v>
      </c>
      <c r="AW5" s="67">
        <v>620.39</v>
      </c>
      <c r="AX5" s="67">
        <v>644.87</v>
      </c>
      <c r="AY5" s="67">
        <v>670</v>
      </c>
      <c r="AZ5" s="67">
        <v>696.45</v>
      </c>
      <c r="BA5" s="67">
        <v>723.57</v>
      </c>
      <c r="BB5" s="67">
        <v>752.01</v>
      </c>
      <c r="BC5" s="67">
        <v>781.11</v>
      </c>
      <c r="BD5" s="67">
        <v>811.54</v>
      </c>
      <c r="BE5" s="67">
        <v>843.29</v>
      </c>
      <c r="BF5" s="67">
        <v>876.36</v>
      </c>
      <c r="BG5" s="67">
        <v>910.75</v>
      </c>
      <c r="BH5" s="67">
        <v>946.46</v>
      </c>
      <c r="BI5" s="67">
        <v>983.5</v>
      </c>
      <c r="BJ5" s="67">
        <v>1021.86</v>
      </c>
      <c r="BK5" s="67">
        <v>1061.55</v>
      </c>
      <c r="BL5" s="67">
        <v>1103.22</v>
      </c>
      <c r="BM5" s="67">
        <v>1146.21</v>
      </c>
      <c r="BN5" s="67">
        <v>1191.18</v>
      </c>
      <c r="BO5" s="67">
        <v>1237.48</v>
      </c>
      <c r="BP5" s="67">
        <v>1285.76</v>
      </c>
      <c r="BQ5" s="67">
        <v>1336.03</v>
      </c>
      <c r="BR5" s="67">
        <v>1388.28</v>
      </c>
      <c r="BS5" s="67">
        <v>1442.48</v>
      </c>
      <c r="BT5" s="67">
        <v>1442.48</v>
      </c>
      <c r="BU5" s="67">
        <v>1442.48</v>
      </c>
      <c r="BV5" s="67">
        <v>1442.48</v>
      </c>
      <c r="BW5" s="67">
        <v>1442.48</v>
      </c>
      <c r="BX5" s="67">
        <v>1442.48</v>
      </c>
      <c r="BY5" s="67">
        <v>1442.48</v>
      </c>
      <c r="BZ5" s="67">
        <v>1442.48</v>
      </c>
      <c r="CA5" s="67">
        <v>1442.48</v>
      </c>
      <c r="CB5" s="67">
        <v>1442.48</v>
      </c>
      <c r="CC5" s="67">
        <v>1442.48</v>
      </c>
      <c r="CD5" s="67">
        <v>1442.48</v>
      </c>
      <c r="CE5" s="67">
        <v>1442.48</v>
      </c>
      <c r="CF5" s="67">
        <v>1442.48</v>
      </c>
      <c r="CG5" s="67">
        <v>1442.48</v>
      </c>
      <c r="CH5" s="67">
        <v>1442.48</v>
      </c>
      <c r="CI5" s="67">
        <v>1442.48</v>
      </c>
      <c r="CJ5" s="67">
        <v>1442.48</v>
      </c>
      <c r="CK5" s="67">
        <v>1442.48</v>
      </c>
      <c r="CL5" s="67">
        <v>1442.48</v>
      </c>
      <c r="CM5" s="67">
        <v>1442.48</v>
      </c>
      <c r="CN5" s="67">
        <v>1442.48</v>
      </c>
      <c r="CO5" s="67">
        <v>1442.48</v>
      </c>
      <c r="CP5" s="67">
        <v>1442.48</v>
      </c>
      <c r="CQ5" s="67">
        <v>1442.48</v>
      </c>
      <c r="CR5" s="67">
        <v>1442.48</v>
      </c>
      <c r="CS5" s="67">
        <v>1442.48</v>
      </c>
      <c r="CT5" s="67">
        <v>1442.48</v>
      </c>
      <c r="CU5" s="67">
        <v>1442.48</v>
      </c>
      <c r="CV5" s="67">
        <v>1442.48</v>
      </c>
      <c r="CW5" s="67">
        <v>1442.48</v>
      </c>
      <c r="CX5" s="67">
        <v>1442.48</v>
      </c>
      <c r="CY5" s="67">
        <v>1442.48</v>
      </c>
      <c r="CZ5" s="67">
        <v>1442.48</v>
      </c>
      <c r="DA5" s="67">
        <v>1442.48</v>
      </c>
      <c r="DB5" s="67">
        <v>1442.48</v>
      </c>
      <c r="DC5" s="67">
        <v>1442.48</v>
      </c>
      <c r="DD5" s="67">
        <v>1442.48</v>
      </c>
      <c r="DE5" s="67">
        <v>1442.48</v>
      </c>
      <c r="DF5" s="67">
        <v>1442.48</v>
      </c>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row>
    <row r="6" spans="1:162" ht="11.25" customHeight="1" x14ac:dyDescent="0.25">
      <c r="A6" s="2" t="str">
        <f t="shared" si="0"/>
        <v>1-86052DC0440032</v>
      </c>
      <c r="B6" s="67">
        <v>1</v>
      </c>
      <c r="C6" s="67" t="s">
        <v>126</v>
      </c>
      <c r="D6" s="67" t="s">
        <v>22</v>
      </c>
      <c r="E6" s="67" t="s">
        <v>129</v>
      </c>
      <c r="F6" s="67" t="s">
        <v>130</v>
      </c>
      <c r="G6" s="67" t="s">
        <v>356</v>
      </c>
      <c r="H6" s="67" t="s">
        <v>403</v>
      </c>
      <c r="I6" s="67" t="s">
        <v>357</v>
      </c>
      <c r="J6" s="67">
        <v>571.03</v>
      </c>
      <c r="K6" s="67">
        <v>571.03</v>
      </c>
      <c r="L6" s="67">
        <v>571.03</v>
      </c>
      <c r="M6" s="67">
        <v>571.03</v>
      </c>
      <c r="N6" s="67">
        <v>571.03</v>
      </c>
      <c r="O6" s="67">
        <v>571.03</v>
      </c>
      <c r="P6" s="67">
        <v>571.03</v>
      </c>
      <c r="Q6" s="67">
        <v>571.03</v>
      </c>
      <c r="R6" s="67">
        <v>571.03</v>
      </c>
      <c r="S6" s="67">
        <v>571.03</v>
      </c>
      <c r="T6" s="67">
        <v>571.03</v>
      </c>
      <c r="U6" s="67">
        <v>571.03</v>
      </c>
      <c r="V6" s="67">
        <v>571.03</v>
      </c>
      <c r="W6" s="67">
        <v>571.03</v>
      </c>
      <c r="X6" s="67">
        <v>571.03</v>
      </c>
      <c r="Y6" s="67">
        <v>571.03</v>
      </c>
      <c r="Z6" s="67">
        <v>571.03</v>
      </c>
      <c r="AA6" s="67">
        <v>571.03</v>
      </c>
      <c r="AB6" s="67">
        <v>571.03</v>
      </c>
      <c r="AC6" s="67">
        <v>571.03</v>
      </c>
      <c r="AD6" s="67">
        <v>571.03</v>
      </c>
      <c r="AE6" s="67">
        <v>634.77</v>
      </c>
      <c r="AF6" s="67">
        <v>634.77</v>
      </c>
      <c r="AG6" s="67">
        <v>634.77</v>
      </c>
      <c r="AH6" s="67">
        <v>634.77</v>
      </c>
      <c r="AI6" s="67">
        <v>634.77</v>
      </c>
      <c r="AJ6" s="67">
        <v>634.77</v>
      </c>
      <c r="AK6" s="67">
        <v>634.77</v>
      </c>
      <c r="AL6" s="67">
        <v>649.62</v>
      </c>
      <c r="AM6" s="67">
        <v>663.59</v>
      </c>
      <c r="AN6" s="67">
        <v>680.18</v>
      </c>
      <c r="AO6" s="67">
        <v>697.64</v>
      </c>
      <c r="AP6" s="67">
        <v>713.36</v>
      </c>
      <c r="AQ6" s="67">
        <v>729.95</v>
      </c>
      <c r="AR6" s="67">
        <v>747.41</v>
      </c>
      <c r="AS6" s="67">
        <v>764.87</v>
      </c>
      <c r="AT6" s="67">
        <v>782.33</v>
      </c>
      <c r="AU6" s="67">
        <v>799.8</v>
      </c>
      <c r="AV6" s="67">
        <v>809.4</v>
      </c>
      <c r="AW6" s="67">
        <v>819.01</v>
      </c>
      <c r="AX6" s="67">
        <v>851.31</v>
      </c>
      <c r="AY6" s="67">
        <v>884.49</v>
      </c>
      <c r="AZ6" s="67">
        <v>919.42</v>
      </c>
      <c r="BA6" s="67">
        <v>955.22</v>
      </c>
      <c r="BB6" s="67">
        <v>992.76</v>
      </c>
      <c r="BC6" s="67">
        <v>1031.18</v>
      </c>
      <c r="BD6" s="67">
        <v>1071.3399999999999</v>
      </c>
      <c r="BE6" s="67">
        <v>1113.25</v>
      </c>
      <c r="BF6" s="67">
        <v>1156.9100000000001</v>
      </c>
      <c r="BG6" s="67">
        <v>1202.31</v>
      </c>
      <c r="BH6" s="67">
        <v>1249.46</v>
      </c>
      <c r="BI6" s="67">
        <v>1298.3599999999999</v>
      </c>
      <c r="BJ6" s="67">
        <v>1349</v>
      </c>
      <c r="BK6" s="67">
        <v>1401.39</v>
      </c>
      <c r="BL6" s="67">
        <v>1456.4</v>
      </c>
      <c r="BM6" s="67">
        <v>1513.15</v>
      </c>
      <c r="BN6" s="67">
        <v>1572.53</v>
      </c>
      <c r="BO6" s="67">
        <v>1633.64</v>
      </c>
      <c r="BP6" s="67">
        <v>1697.38</v>
      </c>
      <c r="BQ6" s="67">
        <v>1763.74</v>
      </c>
      <c r="BR6" s="67">
        <v>1832.72</v>
      </c>
      <c r="BS6" s="67">
        <v>1904.27</v>
      </c>
      <c r="BT6" s="67">
        <v>1904.27</v>
      </c>
      <c r="BU6" s="67">
        <v>1904.27</v>
      </c>
      <c r="BV6" s="67">
        <v>1904.27</v>
      </c>
      <c r="BW6" s="67">
        <v>1904.27</v>
      </c>
      <c r="BX6" s="67">
        <v>1904.27</v>
      </c>
      <c r="BY6" s="67">
        <v>1904.27</v>
      </c>
      <c r="BZ6" s="67">
        <v>1904.27</v>
      </c>
      <c r="CA6" s="67">
        <v>1904.27</v>
      </c>
      <c r="CB6" s="67">
        <v>1904.27</v>
      </c>
      <c r="CC6" s="67">
        <v>1904.27</v>
      </c>
      <c r="CD6" s="67">
        <v>1904.27</v>
      </c>
      <c r="CE6" s="67">
        <v>1904.27</v>
      </c>
      <c r="CF6" s="67">
        <v>1904.27</v>
      </c>
      <c r="CG6" s="67">
        <v>1904.27</v>
      </c>
      <c r="CH6" s="67">
        <v>1904.27</v>
      </c>
      <c r="CI6" s="67">
        <v>1904.27</v>
      </c>
      <c r="CJ6" s="67">
        <v>1904.27</v>
      </c>
      <c r="CK6" s="67">
        <v>1904.27</v>
      </c>
      <c r="CL6" s="67">
        <v>1904.27</v>
      </c>
      <c r="CM6" s="67">
        <v>1904.27</v>
      </c>
      <c r="CN6" s="67">
        <v>1904.27</v>
      </c>
      <c r="CO6" s="67">
        <v>1904.27</v>
      </c>
      <c r="CP6" s="67">
        <v>1904.27</v>
      </c>
      <c r="CQ6" s="67">
        <v>1904.27</v>
      </c>
      <c r="CR6" s="67">
        <v>1904.27</v>
      </c>
      <c r="CS6" s="67">
        <v>1904.27</v>
      </c>
      <c r="CT6" s="67">
        <v>1904.27</v>
      </c>
      <c r="CU6" s="67">
        <v>1904.27</v>
      </c>
      <c r="CV6" s="67">
        <v>1904.27</v>
      </c>
      <c r="CW6" s="67">
        <v>1904.27</v>
      </c>
      <c r="CX6" s="67">
        <v>1904.27</v>
      </c>
      <c r="CY6" s="67">
        <v>1904.27</v>
      </c>
      <c r="CZ6" s="67">
        <v>1904.27</v>
      </c>
      <c r="DA6" s="67">
        <v>1904.27</v>
      </c>
      <c r="DB6" s="67">
        <v>1904.27</v>
      </c>
      <c r="DC6" s="67">
        <v>1904.27</v>
      </c>
      <c r="DD6" s="67">
        <v>1904.27</v>
      </c>
      <c r="DE6" s="67">
        <v>1904.27</v>
      </c>
      <c r="DF6" s="67">
        <v>1904.27</v>
      </c>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row>
    <row r="7" spans="1:162" ht="11.25" customHeight="1" x14ac:dyDescent="0.25">
      <c r="A7" s="2" t="str">
        <f t="shared" si="0"/>
        <v>2-86052DC0440032</v>
      </c>
      <c r="B7" s="67">
        <v>2</v>
      </c>
      <c r="C7" s="67" t="s">
        <v>126</v>
      </c>
      <c r="D7" s="67" t="s">
        <v>22</v>
      </c>
      <c r="E7" s="67" t="s">
        <v>129</v>
      </c>
      <c r="F7" s="67" t="s">
        <v>130</v>
      </c>
      <c r="G7" s="67" t="s">
        <v>356</v>
      </c>
      <c r="H7" s="67" t="s">
        <v>403</v>
      </c>
      <c r="I7" s="67" t="s">
        <v>357</v>
      </c>
      <c r="J7" s="67">
        <v>585.55999999999995</v>
      </c>
      <c r="K7" s="67">
        <v>585.55999999999995</v>
      </c>
      <c r="L7" s="67">
        <v>585.55999999999995</v>
      </c>
      <c r="M7" s="67">
        <v>585.55999999999995</v>
      </c>
      <c r="N7" s="67">
        <v>585.55999999999995</v>
      </c>
      <c r="O7" s="67">
        <v>585.55999999999995</v>
      </c>
      <c r="P7" s="67">
        <v>585.55999999999995</v>
      </c>
      <c r="Q7" s="67">
        <v>585.55999999999995</v>
      </c>
      <c r="R7" s="67">
        <v>585.55999999999995</v>
      </c>
      <c r="S7" s="67">
        <v>585.55999999999995</v>
      </c>
      <c r="T7" s="67">
        <v>585.55999999999995</v>
      </c>
      <c r="U7" s="67">
        <v>585.55999999999995</v>
      </c>
      <c r="V7" s="67">
        <v>585.55999999999995</v>
      </c>
      <c r="W7" s="67">
        <v>585.55999999999995</v>
      </c>
      <c r="X7" s="67">
        <v>585.55999999999995</v>
      </c>
      <c r="Y7" s="67">
        <v>585.55999999999995</v>
      </c>
      <c r="Z7" s="67">
        <v>585.55999999999995</v>
      </c>
      <c r="AA7" s="67">
        <v>585.55999999999995</v>
      </c>
      <c r="AB7" s="67">
        <v>585.55999999999995</v>
      </c>
      <c r="AC7" s="67">
        <v>585.55999999999995</v>
      </c>
      <c r="AD7" s="67">
        <v>585.55999999999995</v>
      </c>
      <c r="AE7" s="67">
        <v>650.91999999999996</v>
      </c>
      <c r="AF7" s="67">
        <v>650.91999999999996</v>
      </c>
      <c r="AG7" s="67">
        <v>650.91999999999996</v>
      </c>
      <c r="AH7" s="67">
        <v>650.91999999999996</v>
      </c>
      <c r="AI7" s="67">
        <v>650.91999999999996</v>
      </c>
      <c r="AJ7" s="67">
        <v>650.91999999999996</v>
      </c>
      <c r="AK7" s="67">
        <v>650.91999999999996</v>
      </c>
      <c r="AL7" s="67">
        <v>666.14</v>
      </c>
      <c r="AM7" s="67">
        <v>680.47</v>
      </c>
      <c r="AN7" s="67">
        <v>697.48</v>
      </c>
      <c r="AO7" s="67">
        <v>715.38</v>
      </c>
      <c r="AP7" s="67">
        <v>731.5</v>
      </c>
      <c r="AQ7" s="67">
        <v>748.51</v>
      </c>
      <c r="AR7" s="67">
        <v>766.42</v>
      </c>
      <c r="AS7" s="67">
        <v>784.33</v>
      </c>
      <c r="AT7" s="67">
        <v>802.23</v>
      </c>
      <c r="AU7" s="67">
        <v>820.14</v>
      </c>
      <c r="AV7" s="67">
        <v>829.99</v>
      </c>
      <c r="AW7" s="67">
        <v>839.84</v>
      </c>
      <c r="AX7" s="67">
        <v>872.97</v>
      </c>
      <c r="AY7" s="67">
        <v>906.99</v>
      </c>
      <c r="AZ7" s="67">
        <v>942.8</v>
      </c>
      <c r="BA7" s="67">
        <v>979.51</v>
      </c>
      <c r="BB7" s="67">
        <v>1018.01</v>
      </c>
      <c r="BC7" s="67">
        <v>1057.4100000000001</v>
      </c>
      <c r="BD7" s="67">
        <v>1098.5899999999999</v>
      </c>
      <c r="BE7" s="67">
        <v>1141.57</v>
      </c>
      <c r="BF7" s="67">
        <v>1186.3399999999999</v>
      </c>
      <c r="BG7" s="67">
        <v>1232.9000000000001</v>
      </c>
      <c r="BH7" s="67">
        <v>1281.25</v>
      </c>
      <c r="BI7" s="67">
        <v>1331.39</v>
      </c>
      <c r="BJ7" s="67">
        <v>1383.32</v>
      </c>
      <c r="BK7" s="67">
        <v>1437.04</v>
      </c>
      <c r="BL7" s="67">
        <v>1493.44</v>
      </c>
      <c r="BM7" s="67">
        <v>1551.64</v>
      </c>
      <c r="BN7" s="67">
        <v>1612.53</v>
      </c>
      <c r="BO7" s="67">
        <v>1675.2</v>
      </c>
      <c r="BP7" s="67">
        <v>1740.56</v>
      </c>
      <c r="BQ7" s="67">
        <v>1808.61</v>
      </c>
      <c r="BR7" s="67">
        <v>1879.34</v>
      </c>
      <c r="BS7" s="67">
        <v>1952.71</v>
      </c>
      <c r="BT7" s="67">
        <v>1952.71</v>
      </c>
      <c r="BU7" s="67">
        <v>1952.71</v>
      </c>
      <c r="BV7" s="67">
        <v>1952.71</v>
      </c>
      <c r="BW7" s="67">
        <v>1952.71</v>
      </c>
      <c r="BX7" s="67">
        <v>1952.71</v>
      </c>
      <c r="BY7" s="67">
        <v>1952.71</v>
      </c>
      <c r="BZ7" s="67">
        <v>1952.71</v>
      </c>
      <c r="CA7" s="67">
        <v>1952.71</v>
      </c>
      <c r="CB7" s="67">
        <v>1952.71</v>
      </c>
      <c r="CC7" s="67">
        <v>1952.71</v>
      </c>
      <c r="CD7" s="67">
        <v>1952.71</v>
      </c>
      <c r="CE7" s="67">
        <v>1952.71</v>
      </c>
      <c r="CF7" s="67">
        <v>1952.71</v>
      </c>
      <c r="CG7" s="67">
        <v>1952.71</v>
      </c>
      <c r="CH7" s="67">
        <v>1952.71</v>
      </c>
      <c r="CI7" s="67">
        <v>1952.71</v>
      </c>
      <c r="CJ7" s="67">
        <v>1952.71</v>
      </c>
      <c r="CK7" s="67">
        <v>1952.71</v>
      </c>
      <c r="CL7" s="67">
        <v>1952.71</v>
      </c>
      <c r="CM7" s="67">
        <v>1952.71</v>
      </c>
      <c r="CN7" s="67">
        <v>1952.71</v>
      </c>
      <c r="CO7" s="67">
        <v>1952.71</v>
      </c>
      <c r="CP7" s="67">
        <v>1952.71</v>
      </c>
      <c r="CQ7" s="67">
        <v>1952.71</v>
      </c>
      <c r="CR7" s="67">
        <v>1952.71</v>
      </c>
      <c r="CS7" s="67">
        <v>1952.71</v>
      </c>
      <c r="CT7" s="67">
        <v>1952.71</v>
      </c>
      <c r="CU7" s="67">
        <v>1952.71</v>
      </c>
      <c r="CV7" s="67">
        <v>1952.71</v>
      </c>
      <c r="CW7" s="67">
        <v>1952.71</v>
      </c>
      <c r="CX7" s="67">
        <v>1952.71</v>
      </c>
      <c r="CY7" s="67">
        <v>1952.71</v>
      </c>
      <c r="CZ7" s="67">
        <v>1952.71</v>
      </c>
      <c r="DA7" s="67">
        <v>1952.71</v>
      </c>
      <c r="DB7" s="67">
        <v>1952.71</v>
      </c>
      <c r="DC7" s="67">
        <v>1952.71</v>
      </c>
      <c r="DD7" s="67">
        <v>1952.71</v>
      </c>
      <c r="DE7" s="67">
        <v>1952.71</v>
      </c>
      <c r="DF7" s="67">
        <v>1952.71</v>
      </c>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row>
    <row r="8" spans="1:162" ht="11.25" customHeight="1" x14ac:dyDescent="0.25">
      <c r="A8" s="2" t="str">
        <f t="shared" si="0"/>
        <v>3-86052DC0440032</v>
      </c>
      <c r="B8" s="67">
        <v>3</v>
      </c>
      <c r="C8" s="67" t="s">
        <v>126</v>
      </c>
      <c r="D8" s="67" t="s">
        <v>22</v>
      </c>
      <c r="E8" s="67" t="s">
        <v>129</v>
      </c>
      <c r="F8" s="67" t="s">
        <v>130</v>
      </c>
      <c r="G8" s="67" t="s">
        <v>356</v>
      </c>
      <c r="H8" s="67" t="s">
        <v>403</v>
      </c>
      <c r="I8" s="67" t="s">
        <v>357</v>
      </c>
      <c r="J8" s="67">
        <v>600.37</v>
      </c>
      <c r="K8" s="67">
        <v>600.37</v>
      </c>
      <c r="L8" s="67">
        <v>600.37</v>
      </c>
      <c r="M8" s="67">
        <v>600.37</v>
      </c>
      <c r="N8" s="67">
        <v>600.37</v>
      </c>
      <c r="O8" s="67">
        <v>600.37</v>
      </c>
      <c r="P8" s="67">
        <v>600.37</v>
      </c>
      <c r="Q8" s="67">
        <v>600.37</v>
      </c>
      <c r="R8" s="67">
        <v>600.37</v>
      </c>
      <c r="S8" s="67">
        <v>600.37</v>
      </c>
      <c r="T8" s="67">
        <v>600.37</v>
      </c>
      <c r="U8" s="67">
        <v>600.37</v>
      </c>
      <c r="V8" s="67">
        <v>600.37</v>
      </c>
      <c r="W8" s="67">
        <v>600.37</v>
      </c>
      <c r="X8" s="67">
        <v>600.37</v>
      </c>
      <c r="Y8" s="67">
        <v>600.37</v>
      </c>
      <c r="Z8" s="67">
        <v>600.37</v>
      </c>
      <c r="AA8" s="67">
        <v>600.37</v>
      </c>
      <c r="AB8" s="67">
        <v>600.37</v>
      </c>
      <c r="AC8" s="67">
        <v>600.37</v>
      </c>
      <c r="AD8" s="67">
        <v>600.37</v>
      </c>
      <c r="AE8" s="67">
        <v>667.39</v>
      </c>
      <c r="AF8" s="67">
        <v>667.39</v>
      </c>
      <c r="AG8" s="67">
        <v>667.39</v>
      </c>
      <c r="AH8" s="67">
        <v>667.39</v>
      </c>
      <c r="AI8" s="67">
        <v>667.39</v>
      </c>
      <c r="AJ8" s="67">
        <v>667.39</v>
      </c>
      <c r="AK8" s="67">
        <v>667.39</v>
      </c>
      <c r="AL8" s="67">
        <v>682.99</v>
      </c>
      <c r="AM8" s="67">
        <v>697.68</v>
      </c>
      <c r="AN8" s="67">
        <v>715.12</v>
      </c>
      <c r="AO8" s="67">
        <v>733.48</v>
      </c>
      <c r="AP8" s="67">
        <v>750.01</v>
      </c>
      <c r="AQ8" s="67">
        <v>767.45</v>
      </c>
      <c r="AR8" s="67">
        <v>785.81</v>
      </c>
      <c r="AS8" s="67">
        <v>804.17</v>
      </c>
      <c r="AT8" s="67">
        <v>822.53</v>
      </c>
      <c r="AU8" s="67">
        <v>840.89</v>
      </c>
      <c r="AV8" s="67">
        <v>850.99</v>
      </c>
      <c r="AW8" s="67">
        <v>861.08</v>
      </c>
      <c r="AX8" s="67">
        <v>895.05</v>
      </c>
      <c r="AY8" s="67">
        <v>929.93</v>
      </c>
      <c r="AZ8" s="67">
        <v>966.65</v>
      </c>
      <c r="BA8" s="67">
        <v>1004.29</v>
      </c>
      <c r="BB8" s="67">
        <v>1043.77</v>
      </c>
      <c r="BC8" s="67">
        <v>1084.1600000000001</v>
      </c>
      <c r="BD8" s="67">
        <v>1126.3900000000001</v>
      </c>
      <c r="BE8" s="67">
        <v>1170.45</v>
      </c>
      <c r="BF8" s="67">
        <v>1216.3499999999999</v>
      </c>
      <c r="BG8" s="67">
        <v>1264.0899999999999</v>
      </c>
      <c r="BH8" s="67">
        <v>1313.66</v>
      </c>
      <c r="BI8" s="67">
        <v>1365.07</v>
      </c>
      <c r="BJ8" s="67">
        <v>1418.31</v>
      </c>
      <c r="BK8" s="67">
        <v>1473.39</v>
      </c>
      <c r="BL8" s="67">
        <v>1531.22</v>
      </c>
      <c r="BM8" s="67">
        <v>1590.89</v>
      </c>
      <c r="BN8" s="67">
        <v>1653.32</v>
      </c>
      <c r="BO8" s="67">
        <v>1717.58</v>
      </c>
      <c r="BP8" s="67">
        <v>1784.59</v>
      </c>
      <c r="BQ8" s="67">
        <v>1854.36</v>
      </c>
      <c r="BR8" s="67">
        <v>1926.88</v>
      </c>
      <c r="BS8" s="67">
        <v>2002.11</v>
      </c>
      <c r="BT8" s="67">
        <v>2002.11</v>
      </c>
      <c r="BU8" s="67">
        <v>2002.11</v>
      </c>
      <c r="BV8" s="67">
        <v>2002.11</v>
      </c>
      <c r="BW8" s="67">
        <v>2002.11</v>
      </c>
      <c r="BX8" s="67">
        <v>2002.11</v>
      </c>
      <c r="BY8" s="67">
        <v>2002.11</v>
      </c>
      <c r="BZ8" s="67">
        <v>2002.11</v>
      </c>
      <c r="CA8" s="67">
        <v>2002.11</v>
      </c>
      <c r="CB8" s="67">
        <v>2002.11</v>
      </c>
      <c r="CC8" s="67">
        <v>2002.11</v>
      </c>
      <c r="CD8" s="67">
        <v>2002.11</v>
      </c>
      <c r="CE8" s="67">
        <v>2002.11</v>
      </c>
      <c r="CF8" s="67">
        <v>2002.11</v>
      </c>
      <c r="CG8" s="67">
        <v>2002.11</v>
      </c>
      <c r="CH8" s="67">
        <v>2002.11</v>
      </c>
      <c r="CI8" s="67">
        <v>2002.11</v>
      </c>
      <c r="CJ8" s="67">
        <v>2002.11</v>
      </c>
      <c r="CK8" s="67">
        <v>2002.11</v>
      </c>
      <c r="CL8" s="67">
        <v>2002.11</v>
      </c>
      <c r="CM8" s="67">
        <v>2002.11</v>
      </c>
      <c r="CN8" s="67">
        <v>2002.11</v>
      </c>
      <c r="CO8" s="67">
        <v>2002.11</v>
      </c>
      <c r="CP8" s="67">
        <v>2002.11</v>
      </c>
      <c r="CQ8" s="67">
        <v>2002.11</v>
      </c>
      <c r="CR8" s="67">
        <v>2002.11</v>
      </c>
      <c r="CS8" s="67">
        <v>2002.11</v>
      </c>
      <c r="CT8" s="67">
        <v>2002.11</v>
      </c>
      <c r="CU8" s="67">
        <v>2002.11</v>
      </c>
      <c r="CV8" s="67">
        <v>2002.11</v>
      </c>
      <c r="CW8" s="67">
        <v>2002.11</v>
      </c>
      <c r="CX8" s="67">
        <v>2002.11</v>
      </c>
      <c r="CY8" s="67">
        <v>2002.11</v>
      </c>
      <c r="CZ8" s="67">
        <v>2002.11</v>
      </c>
      <c r="DA8" s="67">
        <v>2002.11</v>
      </c>
      <c r="DB8" s="67">
        <v>2002.11</v>
      </c>
      <c r="DC8" s="67">
        <v>2002.11</v>
      </c>
      <c r="DD8" s="67">
        <v>2002.11</v>
      </c>
      <c r="DE8" s="67">
        <v>2002.11</v>
      </c>
      <c r="DF8" s="67">
        <v>2002.11</v>
      </c>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c r="EQ8" s="3"/>
      <c r="ER8" s="3"/>
      <c r="ES8" s="3"/>
      <c r="ET8" s="3"/>
      <c r="EU8" s="3"/>
      <c r="EV8" s="3"/>
      <c r="EW8" s="3"/>
      <c r="EX8" s="3"/>
      <c r="EY8" s="3"/>
      <c r="EZ8" s="3"/>
      <c r="FA8" s="3"/>
      <c r="FB8" s="3"/>
    </row>
    <row r="9" spans="1:162" ht="11.25" customHeight="1" x14ac:dyDescent="0.25">
      <c r="A9" s="2" t="str">
        <f t="shared" si="0"/>
        <v>4-86052DC0440032</v>
      </c>
      <c r="B9" s="67">
        <v>4</v>
      </c>
      <c r="C9" s="67" t="s">
        <v>126</v>
      </c>
      <c r="D9" s="67" t="s">
        <v>22</v>
      </c>
      <c r="E9" s="67" t="s">
        <v>129</v>
      </c>
      <c r="F9" s="67" t="s">
        <v>130</v>
      </c>
      <c r="G9" s="67" t="s">
        <v>356</v>
      </c>
      <c r="H9" s="67" t="s">
        <v>403</v>
      </c>
      <c r="I9" s="67" t="s">
        <v>357</v>
      </c>
      <c r="J9" s="67">
        <v>615.83000000000004</v>
      </c>
      <c r="K9" s="67">
        <v>615.83000000000004</v>
      </c>
      <c r="L9" s="67">
        <v>615.83000000000004</v>
      </c>
      <c r="M9" s="67">
        <v>615.83000000000004</v>
      </c>
      <c r="N9" s="67">
        <v>615.83000000000004</v>
      </c>
      <c r="O9" s="67">
        <v>615.83000000000004</v>
      </c>
      <c r="P9" s="67">
        <v>615.83000000000004</v>
      </c>
      <c r="Q9" s="67">
        <v>615.83000000000004</v>
      </c>
      <c r="R9" s="67">
        <v>615.83000000000004</v>
      </c>
      <c r="S9" s="67">
        <v>615.83000000000004</v>
      </c>
      <c r="T9" s="67">
        <v>615.83000000000004</v>
      </c>
      <c r="U9" s="67">
        <v>615.83000000000004</v>
      </c>
      <c r="V9" s="67">
        <v>615.83000000000004</v>
      </c>
      <c r="W9" s="67">
        <v>615.83000000000004</v>
      </c>
      <c r="X9" s="67">
        <v>615.83000000000004</v>
      </c>
      <c r="Y9" s="67">
        <v>615.83000000000004</v>
      </c>
      <c r="Z9" s="67">
        <v>615.83000000000004</v>
      </c>
      <c r="AA9" s="67">
        <v>615.83000000000004</v>
      </c>
      <c r="AB9" s="67">
        <v>615.83000000000004</v>
      </c>
      <c r="AC9" s="67">
        <v>615.83000000000004</v>
      </c>
      <c r="AD9" s="67">
        <v>615.83000000000004</v>
      </c>
      <c r="AE9" s="67">
        <v>684.57</v>
      </c>
      <c r="AF9" s="67">
        <v>684.57</v>
      </c>
      <c r="AG9" s="67">
        <v>684.57</v>
      </c>
      <c r="AH9" s="67">
        <v>684.57</v>
      </c>
      <c r="AI9" s="67">
        <v>684.57</v>
      </c>
      <c r="AJ9" s="67">
        <v>684.57</v>
      </c>
      <c r="AK9" s="67">
        <v>684.57</v>
      </c>
      <c r="AL9" s="67">
        <v>700.58</v>
      </c>
      <c r="AM9" s="67">
        <v>715.65</v>
      </c>
      <c r="AN9" s="67">
        <v>733.54</v>
      </c>
      <c r="AO9" s="67">
        <v>752.37</v>
      </c>
      <c r="AP9" s="67">
        <v>769.32</v>
      </c>
      <c r="AQ9" s="67">
        <v>787.21</v>
      </c>
      <c r="AR9" s="67">
        <v>806.04</v>
      </c>
      <c r="AS9" s="67">
        <v>824.88</v>
      </c>
      <c r="AT9" s="67">
        <v>843.71</v>
      </c>
      <c r="AU9" s="67">
        <v>862.54</v>
      </c>
      <c r="AV9" s="67">
        <v>872.9</v>
      </c>
      <c r="AW9" s="67">
        <v>883.26</v>
      </c>
      <c r="AX9" s="67">
        <v>918.1</v>
      </c>
      <c r="AY9" s="67">
        <v>953.88</v>
      </c>
      <c r="AZ9" s="67">
        <v>991.55</v>
      </c>
      <c r="BA9" s="67">
        <v>1030.1500000000001</v>
      </c>
      <c r="BB9" s="67">
        <v>1070.6400000000001</v>
      </c>
      <c r="BC9" s="67">
        <v>1112.08</v>
      </c>
      <c r="BD9" s="67">
        <v>1155.3900000000001</v>
      </c>
      <c r="BE9" s="67">
        <v>1200.5899999999999</v>
      </c>
      <c r="BF9" s="67">
        <v>1247.67</v>
      </c>
      <c r="BG9" s="67">
        <v>1296.6400000000001</v>
      </c>
      <c r="BH9" s="67">
        <v>1347.49</v>
      </c>
      <c r="BI9" s="67">
        <v>1400.22</v>
      </c>
      <c r="BJ9" s="67">
        <v>1454.83</v>
      </c>
      <c r="BK9" s="67">
        <v>1511.33</v>
      </c>
      <c r="BL9" s="67">
        <v>1570.66</v>
      </c>
      <c r="BM9" s="67">
        <v>1631.86</v>
      </c>
      <c r="BN9" s="67">
        <v>1695.89</v>
      </c>
      <c r="BO9" s="67">
        <v>1761.81</v>
      </c>
      <c r="BP9" s="67">
        <v>1830.55</v>
      </c>
      <c r="BQ9" s="67">
        <v>1902.11</v>
      </c>
      <c r="BR9" s="67">
        <v>1976.5</v>
      </c>
      <c r="BS9" s="67">
        <v>2053.67</v>
      </c>
      <c r="BT9" s="67">
        <v>2053.67</v>
      </c>
      <c r="BU9" s="67">
        <v>2053.67</v>
      </c>
      <c r="BV9" s="67">
        <v>2053.67</v>
      </c>
      <c r="BW9" s="67">
        <v>2053.67</v>
      </c>
      <c r="BX9" s="67">
        <v>2053.67</v>
      </c>
      <c r="BY9" s="67">
        <v>2053.67</v>
      </c>
      <c r="BZ9" s="67">
        <v>2053.67</v>
      </c>
      <c r="CA9" s="67">
        <v>2053.67</v>
      </c>
      <c r="CB9" s="67">
        <v>2053.67</v>
      </c>
      <c r="CC9" s="67">
        <v>2053.67</v>
      </c>
      <c r="CD9" s="67">
        <v>2053.67</v>
      </c>
      <c r="CE9" s="67">
        <v>2053.67</v>
      </c>
      <c r="CF9" s="67">
        <v>2053.67</v>
      </c>
      <c r="CG9" s="67">
        <v>2053.67</v>
      </c>
      <c r="CH9" s="67">
        <v>2053.67</v>
      </c>
      <c r="CI9" s="67">
        <v>2053.67</v>
      </c>
      <c r="CJ9" s="67">
        <v>2053.67</v>
      </c>
      <c r="CK9" s="67">
        <v>2053.67</v>
      </c>
      <c r="CL9" s="67">
        <v>2053.67</v>
      </c>
      <c r="CM9" s="67">
        <v>2053.67</v>
      </c>
      <c r="CN9" s="67">
        <v>2053.67</v>
      </c>
      <c r="CO9" s="67">
        <v>2053.67</v>
      </c>
      <c r="CP9" s="67">
        <v>2053.67</v>
      </c>
      <c r="CQ9" s="67">
        <v>2053.67</v>
      </c>
      <c r="CR9" s="67">
        <v>2053.67</v>
      </c>
      <c r="CS9" s="67">
        <v>2053.67</v>
      </c>
      <c r="CT9" s="67">
        <v>2053.67</v>
      </c>
      <c r="CU9" s="67">
        <v>2053.67</v>
      </c>
      <c r="CV9" s="67">
        <v>2053.67</v>
      </c>
      <c r="CW9" s="67">
        <v>2053.67</v>
      </c>
      <c r="CX9" s="67">
        <v>2053.67</v>
      </c>
      <c r="CY9" s="67">
        <v>2053.67</v>
      </c>
      <c r="CZ9" s="67">
        <v>2053.67</v>
      </c>
      <c r="DA9" s="67">
        <v>2053.67</v>
      </c>
      <c r="DB9" s="67">
        <v>2053.67</v>
      </c>
      <c r="DC9" s="67">
        <v>2053.67</v>
      </c>
      <c r="DD9" s="67">
        <v>2053.67</v>
      </c>
      <c r="DE9" s="67">
        <v>2053.67</v>
      </c>
      <c r="DF9" s="67">
        <v>2053.67</v>
      </c>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row>
    <row r="10" spans="1:162" ht="11.25" customHeight="1" x14ac:dyDescent="0.25">
      <c r="A10" s="2" t="str">
        <f t="shared" si="0"/>
        <v>1-86052DC0440010</v>
      </c>
      <c r="B10" s="67">
        <v>1</v>
      </c>
      <c r="C10" s="67" t="s">
        <v>126</v>
      </c>
      <c r="D10" s="67" t="s">
        <v>23</v>
      </c>
      <c r="E10" s="67" t="s">
        <v>131</v>
      </c>
      <c r="F10" s="67" t="s">
        <v>130</v>
      </c>
      <c r="G10" s="67" t="s">
        <v>356</v>
      </c>
      <c r="H10" s="67" t="s">
        <v>403</v>
      </c>
      <c r="I10" s="67" t="s">
        <v>357</v>
      </c>
      <c r="J10" s="67">
        <v>548.65</v>
      </c>
      <c r="K10" s="67">
        <v>548.65</v>
      </c>
      <c r="L10" s="67">
        <v>548.65</v>
      </c>
      <c r="M10" s="67">
        <v>548.65</v>
      </c>
      <c r="N10" s="67">
        <v>548.65</v>
      </c>
      <c r="O10" s="67">
        <v>548.65</v>
      </c>
      <c r="P10" s="67">
        <v>548.65</v>
      </c>
      <c r="Q10" s="67">
        <v>548.65</v>
      </c>
      <c r="R10" s="67">
        <v>548.65</v>
      </c>
      <c r="S10" s="67">
        <v>548.65</v>
      </c>
      <c r="T10" s="67">
        <v>548.65</v>
      </c>
      <c r="U10" s="67">
        <v>548.65</v>
      </c>
      <c r="V10" s="67">
        <v>548.65</v>
      </c>
      <c r="W10" s="67">
        <v>548.65</v>
      </c>
      <c r="X10" s="67">
        <v>548.65</v>
      </c>
      <c r="Y10" s="67">
        <v>548.65</v>
      </c>
      <c r="Z10" s="67">
        <v>548.65</v>
      </c>
      <c r="AA10" s="67">
        <v>548.65</v>
      </c>
      <c r="AB10" s="67">
        <v>548.65</v>
      </c>
      <c r="AC10" s="67">
        <v>548.65</v>
      </c>
      <c r="AD10" s="67">
        <v>548.65</v>
      </c>
      <c r="AE10" s="67">
        <v>609.89</v>
      </c>
      <c r="AF10" s="67">
        <v>609.89</v>
      </c>
      <c r="AG10" s="67">
        <v>609.89</v>
      </c>
      <c r="AH10" s="67">
        <v>609.89</v>
      </c>
      <c r="AI10" s="67">
        <v>609.89</v>
      </c>
      <c r="AJ10" s="67">
        <v>609.89</v>
      </c>
      <c r="AK10" s="67">
        <v>609.89</v>
      </c>
      <c r="AL10" s="67">
        <v>624.15</v>
      </c>
      <c r="AM10" s="67">
        <v>637.57000000000005</v>
      </c>
      <c r="AN10" s="67">
        <v>653.51</v>
      </c>
      <c r="AO10" s="67">
        <v>670.29</v>
      </c>
      <c r="AP10" s="67">
        <v>685.39</v>
      </c>
      <c r="AQ10" s="67">
        <v>701.33</v>
      </c>
      <c r="AR10" s="67">
        <v>718.11</v>
      </c>
      <c r="AS10" s="67">
        <v>734.89</v>
      </c>
      <c r="AT10" s="67">
        <v>751.66</v>
      </c>
      <c r="AU10" s="67">
        <v>768.44</v>
      </c>
      <c r="AV10" s="67">
        <v>777.67</v>
      </c>
      <c r="AW10" s="67">
        <v>786.9</v>
      </c>
      <c r="AX10" s="67">
        <v>817.94</v>
      </c>
      <c r="AY10" s="67">
        <v>849.82</v>
      </c>
      <c r="AZ10" s="67">
        <v>883.37</v>
      </c>
      <c r="BA10" s="67">
        <v>917.77</v>
      </c>
      <c r="BB10" s="67">
        <v>953.84</v>
      </c>
      <c r="BC10" s="67">
        <v>990.75</v>
      </c>
      <c r="BD10" s="67">
        <v>1029.3399999999999</v>
      </c>
      <c r="BE10" s="67">
        <v>1069.6099999999999</v>
      </c>
      <c r="BF10" s="67">
        <v>1111.56</v>
      </c>
      <c r="BG10" s="67">
        <v>1155.18</v>
      </c>
      <c r="BH10" s="67">
        <v>1200.48</v>
      </c>
      <c r="BI10" s="67">
        <v>1247.46</v>
      </c>
      <c r="BJ10" s="67">
        <v>1296.1199999999999</v>
      </c>
      <c r="BK10" s="67">
        <v>1346.45</v>
      </c>
      <c r="BL10" s="67">
        <v>1399.3</v>
      </c>
      <c r="BM10" s="67">
        <v>1453.83</v>
      </c>
      <c r="BN10" s="67">
        <v>1510.88</v>
      </c>
      <c r="BO10" s="67">
        <v>1569.6</v>
      </c>
      <c r="BP10" s="67">
        <v>1630.84</v>
      </c>
      <c r="BQ10" s="67">
        <v>1694.6</v>
      </c>
      <c r="BR10" s="67">
        <v>1760.87</v>
      </c>
      <c r="BS10" s="67">
        <v>1829.62</v>
      </c>
      <c r="BT10" s="67">
        <v>1829.62</v>
      </c>
      <c r="BU10" s="67">
        <v>1829.62</v>
      </c>
      <c r="BV10" s="67">
        <v>1829.62</v>
      </c>
      <c r="BW10" s="67">
        <v>1829.62</v>
      </c>
      <c r="BX10" s="67">
        <v>1829.62</v>
      </c>
      <c r="BY10" s="67">
        <v>1829.62</v>
      </c>
      <c r="BZ10" s="67">
        <v>1829.62</v>
      </c>
      <c r="CA10" s="67">
        <v>1829.62</v>
      </c>
      <c r="CB10" s="67">
        <v>1829.62</v>
      </c>
      <c r="CC10" s="67">
        <v>1829.62</v>
      </c>
      <c r="CD10" s="67">
        <v>1829.62</v>
      </c>
      <c r="CE10" s="67">
        <v>1829.62</v>
      </c>
      <c r="CF10" s="67">
        <v>1829.62</v>
      </c>
      <c r="CG10" s="67">
        <v>1829.62</v>
      </c>
      <c r="CH10" s="67">
        <v>1829.62</v>
      </c>
      <c r="CI10" s="67">
        <v>1829.62</v>
      </c>
      <c r="CJ10" s="67">
        <v>1829.62</v>
      </c>
      <c r="CK10" s="67">
        <v>1829.62</v>
      </c>
      <c r="CL10" s="67">
        <v>1829.62</v>
      </c>
      <c r="CM10" s="67">
        <v>1829.62</v>
      </c>
      <c r="CN10" s="67">
        <v>1829.62</v>
      </c>
      <c r="CO10" s="67">
        <v>1829.62</v>
      </c>
      <c r="CP10" s="67">
        <v>1829.62</v>
      </c>
      <c r="CQ10" s="67">
        <v>1829.62</v>
      </c>
      <c r="CR10" s="67">
        <v>1829.62</v>
      </c>
      <c r="CS10" s="67">
        <v>1829.62</v>
      </c>
      <c r="CT10" s="67">
        <v>1829.62</v>
      </c>
      <c r="CU10" s="67">
        <v>1829.62</v>
      </c>
      <c r="CV10" s="67">
        <v>1829.62</v>
      </c>
      <c r="CW10" s="67">
        <v>1829.62</v>
      </c>
      <c r="CX10" s="67">
        <v>1829.62</v>
      </c>
      <c r="CY10" s="67">
        <v>1829.62</v>
      </c>
      <c r="CZ10" s="67">
        <v>1829.62</v>
      </c>
      <c r="DA10" s="67">
        <v>1829.62</v>
      </c>
      <c r="DB10" s="67">
        <v>1829.62</v>
      </c>
      <c r="DC10" s="67">
        <v>1829.62</v>
      </c>
      <c r="DD10" s="67">
        <v>1829.62</v>
      </c>
      <c r="DE10" s="67">
        <v>1829.62</v>
      </c>
      <c r="DF10" s="67">
        <v>1829.62</v>
      </c>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row>
    <row r="11" spans="1:162" ht="11.25" customHeight="1" x14ac:dyDescent="0.25">
      <c r="A11" s="2" t="str">
        <f t="shared" si="0"/>
        <v>2-86052DC0440010</v>
      </c>
      <c r="B11" s="67">
        <v>2</v>
      </c>
      <c r="C11" s="67" t="s">
        <v>126</v>
      </c>
      <c r="D11" s="67" t="s">
        <v>23</v>
      </c>
      <c r="E11" s="67" t="s">
        <v>131</v>
      </c>
      <c r="F11" s="67" t="s">
        <v>130</v>
      </c>
      <c r="G11" s="67" t="s">
        <v>356</v>
      </c>
      <c r="H11" s="67" t="s">
        <v>403</v>
      </c>
      <c r="I11" s="67" t="s">
        <v>357</v>
      </c>
      <c r="J11" s="67">
        <v>562.6</v>
      </c>
      <c r="K11" s="67">
        <v>562.6</v>
      </c>
      <c r="L11" s="67">
        <v>562.6</v>
      </c>
      <c r="M11" s="67">
        <v>562.6</v>
      </c>
      <c r="N11" s="67">
        <v>562.6</v>
      </c>
      <c r="O11" s="67">
        <v>562.6</v>
      </c>
      <c r="P11" s="67">
        <v>562.6</v>
      </c>
      <c r="Q11" s="67">
        <v>562.6</v>
      </c>
      <c r="R11" s="67">
        <v>562.6</v>
      </c>
      <c r="S11" s="67">
        <v>562.6</v>
      </c>
      <c r="T11" s="67">
        <v>562.6</v>
      </c>
      <c r="U11" s="67">
        <v>562.6</v>
      </c>
      <c r="V11" s="67">
        <v>562.6</v>
      </c>
      <c r="W11" s="67">
        <v>562.6</v>
      </c>
      <c r="X11" s="67">
        <v>562.6</v>
      </c>
      <c r="Y11" s="67">
        <v>562.6</v>
      </c>
      <c r="Z11" s="67">
        <v>562.6</v>
      </c>
      <c r="AA11" s="67">
        <v>562.6</v>
      </c>
      <c r="AB11" s="67">
        <v>562.6</v>
      </c>
      <c r="AC11" s="67">
        <v>562.6</v>
      </c>
      <c r="AD11" s="67">
        <v>562.6</v>
      </c>
      <c r="AE11" s="67">
        <v>625.39</v>
      </c>
      <c r="AF11" s="67">
        <v>625.39</v>
      </c>
      <c r="AG11" s="67">
        <v>625.39</v>
      </c>
      <c r="AH11" s="67">
        <v>625.39</v>
      </c>
      <c r="AI11" s="67">
        <v>625.39</v>
      </c>
      <c r="AJ11" s="67">
        <v>625.39</v>
      </c>
      <c r="AK11" s="67">
        <v>625.39</v>
      </c>
      <c r="AL11" s="67">
        <v>640.02</v>
      </c>
      <c r="AM11" s="67">
        <v>653.78</v>
      </c>
      <c r="AN11" s="67">
        <v>670.13</v>
      </c>
      <c r="AO11" s="67">
        <v>687.33</v>
      </c>
      <c r="AP11" s="67">
        <v>702.82</v>
      </c>
      <c r="AQ11" s="67">
        <v>719.16</v>
      </c>
      <c r="AR11" s="67">
        <v>736.37</v>
      </c>
      <c r="AS11" s="67">
        <v>753.57</v>
      </c>
      <c r="AT11" s="67">
        <v>770.78</v>
      </c>
      <c r="AU11" s="67">
        <v>787.98</v>
      </c>
      <c r="AV11" s="67">
        <v>797.44</v>
      </c>
      <c r="AW11" s="67">
        <v>806.91</v>
      </c>
      <c r="AX11" s="67">
        <v>838.73</v>
      </c>
      <c r="AY11" s="67">
        <v>871.42</v>
      </c>
      <c r="AZ11" s="67">
        <v>905.83</v>
      </c>
      <c r="BA11" s="67">
        <v>941.1</v>
      </c>
      <c r="BB11" s="67">
        <v>978.09</v>
      </c>
      <c r="BC11" s="67">
        <v>1015.94</v>
      </c>
      <c r="BD11" s="67">
        <v>1055.51</v>
      </c>
      <c r="BE11" s="67">
        <v>1096.81</v>
      </c>
      <c r="BF11" s="67">
        <v>1139.82</v>
      </c>
      <c r="BG11" s="67">
        <v>1184.55</v>
      </c>
      <c r="BH11" s="67">
        <v>1231</v>
      </c>
      <c r="BI11" s="67">
        <v>1279.18</v>
      </c>
      <c r="BJ11" s="67">
        <v>1329.07</v>
      </c>
      <c r="BK11" s="67">
        <v>1380.69</v>
      </c>
      <c r="BL11" s="67">
        <v>1434.88</v>
      </c>
      <c r="BM11" s="67">
        <v>1490.8</v>
      </c>
      <c r="BN11" s="67">
        <v>1549.29</v>
      </c>
      <c r="BO11" s="67">
        <v>1609.51</v>
      </c>
      <c r="BP11" s="67">
        <v>1672.31</v>
      </c>
      <c r="BQ11" s="67">
        <v>1737.68</v>
      </c>
      <c r="BR11" s="67">
        <v>1805.64</v>
      </c>
      <c r="BS11" s="67">
        <v>1876.14</v>
      </c>
      <c r="BT11" s="67">
        <v>1876.14</v>
      </c>
      <c r="BU11" s="67">
        <v>1876.14</v>
      </c>
      <c r="BV11" s="67">
        <v>1876.14</v>
      </c>
      <c r="BW11" s="67">
        <v>1876.14</v>
      </c>
      <c r="BX11" s="67">
        <v>1876.14</v>
      </c>
      <c r="BY11" s="67">
        <v>1876.14</v>
      </c>
      <c r="BZ11" s="67">
        <v>1876.14</v>
      </c>
      <c r="CA11" s="67">
        <v>1876.14</v>
      </c>
      <c r="CB11" s="67">
        <v>1876.14</v>
      </c>
      <c r="CC11" s="67">
        <v>1876.14</v>
      </c>
      <c r="CD11" s="67">
        <v>1876.14</v>
      </c>
      <c r="CE11" s="67">
        <v>1876.14</v>
      </c>
      <c r="CF11" s="67">
        <v>1876.14</v>
      </c>
      <c r="CG11" s="67">
        <v>1876.14</v>
      </c>
      <c r="CH11" s="67">
        <v>1876.14</v>
      </c>
      <c r="CI11" s="67">
        <v>1876.14</v>
      </c>
      <c r="CJ11" s="67">
        <v>1876.14</v>
      </c>
      <c r="CK11" s="67">
        <v>1876.14</v>
      </c>
      <c r="CL11" s="67">
        <v>1876.14</v>
      </c>
      <c r="CM11" s="67">
        <v>1876.14</v>
      </c>
      <c r="CN11" s="67">
        <v>1876.14</v>
      </c>
      <c r="CO11" s="67">
        <v>1876.14</v>
      </c>
      <c r="CP11" s="67">
        <v>1876.14</v>
      </c>
      <c r="CQ11" s="67">
        <v>1876.14</v>
      </c>
      <c r="CR11" s="67">
        <v>1876.14</v>
      </c>
      <c r="CS11" s="67">
        <v>1876.14</v>
      </c>
      <c r="CT11" s="67">
        <v>1876.14</v>
      </c>
      <c r="CU11" s="67">
        <v>1876.14</v>
      </c>
      <c r="CV11" s="67">
        <v>1876.14</v>
      </c>
      <c r="CW11" s="67">
        <v>1876.14</v>
      </c>
      <c r="CX11" s="67">
        <v>1876.14</v>
      </c>
      <c r="CY11" s="67">
        <v>1876.14</v>
      </c>
      <c r="CZ11" s="67">
        <v>1876.14</v>
      </c>
      <c r="DA11" s="67">
        <v>1876.14</v>
      </c>
      <c r="DB11" s="67">
        <v>1876.14</v>
      </c>
      <c r="DC11" s="67">
        <v>1876.14</v>
      </c>
      <c r="DD11" s="67">
        <v>1876.14</v>
      </c>
      <c r="DE11" s="67">
        <v>1876.14</v>
      </c>
      <c r="DF11" s="67">
        <v>1876.14</v>
      </c>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c r="EW11" s="3"/>
      <c r="EX11" s="3"/>
      <c r="EY11" s="3"/>
      <c r="EZ11" s="3"/>
      <c r="FA11" s="3"/>
      <c r="FB11" s="3"/>
    </row>
    <row r="12" spans="1:162" ht="11.25" customHeight="1" x14ac:dyDescent="0.25">
      <c r="A12" s="2" t="str">
        <f t="shared" si="0"/>
        <v>3-86052DC0440010</v>
      </c>
      <c r="B12" s="67">
        <v>3</v>
      </c>
      <c r="C12" s="67" t="s">
        <v>126</v>
      </c>
      <c r="D12" s="67" t="s">
        <v>23</v>
      </c>
      <c r="E12" s="67" t="s">
        <v>131</v>
      </c>
      <c r="F12" s="67" t="s">
        <v>130</v>
      </c>
      <c r="G12" s="67" t="s">
        <v>356</v>
      </c>
      <c r="H12" s="67" t="s">
        <v>403</v>
      </c>
      <c r="I12" s="67" t="s">
        <v>357</v>
      </c>
      <c r="J12" s="67">
        <v>576.83000000000004</v>
      </c>
      <c r="K12" s="67">
        <v>576.83000000000004</v>
      </c>
      <c r="L12" s="67">
        <v>576.83000000000004</v>
      </c>
      <c r="M12" s="67">
        <v>576.83000000000004</v>
      </c>
      <c r="N12" s="67">
        <v>576.83000000000004</v>
      </c>
      <c r="O12" s="67">
        <v>576.83000000000004</v>
      </c>
      <c r="P12" s="67">
        <v>576.83000000000004</v>
      </c>
      <c r="Q12" s="67">
        <v>576.83000000000004</v>
      </c>
      <c r="R12" s="67">
        <v>576.83000000000004</v>
      </c>
      <c r="S12" s="67">
        <v>576.83000000000004</v>
      </c>
      <c r="T12" s="67">
        <v>576.83000000000004</v>
      </c>
      <c r="U12" s="67">
        <v>576.83000000000004</v>
      </c>
      <c r="V12" s="67">
        <v>576.83000000000004</v>
      </c>
      <c r="W12" s="67">
        <v>576.83000000000004</v>
      </c>
      <c r="X12" s="67">
        <v>576.83000000000004</v>
      </c>
      <c r="Y12" s="67">
        <v>576.83000000000004</v>
      </c>
      <c r="Z12" s="67">
        <v>576.83000000000004</v>
      </c>
      <c r="AA12" s="67">
        <v>576.83000000000004</v>
      </c>
      <c r="AB12" s="67">
        <v>576.83000000000004</v>
      </c>
      <c r="AC12" s="67">
        <v>576.83000000000004</v>
      </c>
      <c r="AD12" s="67">
        <v>576.83000000000004</v>
      </c>
      <c r="AE12" s="67">
        <v>641.22</v>
      </c>
      <c r="AF12" s="67">
        <v>641.22</v>
      </c>
      <c r="AG12" s="67">
        <v>641.22</v>
      </c>
      <c r="AH12" s="67">
        <v>641.22</v>
      </c>
      <c r="AI12" s="67">
        <v>641.22</v>
      </c>
      <c r="AJ12" s="67">
        <v>641.22</v>
      </c>
      <c r="AK12" s="67">
        <v>641.22</v>
      </c>
      <c r="AL12" s="67">
        <v>656.22</v>
      </c>
      <c r="AM12" s="67">
        <v>670.33</v>
      </c>
      <c r="AN12" s="67">
        <v>687.09</v>
      </c>
      <c r="AO12" s="67">
        <v>704.73</v>
      </c>
      <c r="AP12" s="67">
        <v>720.6</v>
      </c>
      <c r="AQ12" s="67">
        <v>737.36</v>
      </c>
      <c r="AR12" s="67">
        <v>755</v>
      </c>
      <c r="AS12" s="67">
        <v>772.64</v>
      </c>
      <c r="AT12" s="67">
        <v>790.28</v>
      </c>
      <c r="AU12" s="67">
        <v>807.92</v>
      </c>
      <c r="AV12" s="67">
        <v>817.62</v>
      </c>
      <c r="AW12" s="67">
        <v>827.33</v>
      </c>
      <c r="AX12" s="67">
        <v>859.96</v>
      </c>
      <c r="AY12" s="67">
        <v>893.48</v>
      </c>
      <c r="AZ12" s="67">
        <v>928.76</v>
      </c>
      <c r="BA12" s="67">
        <v>964.92</v>
      </c>
      <c r="BB12" s="67">
        <v>1002.85</v>
      </c>
      <c r="BC12" s="67">
        <v>1041.6500000000001</v>
      </c>
      <c r="BD12" s="67">
        <v>1082.23</v>
      </c>
      <c r="BE12" s="67">
        <v>1124.56</v>
      </c>
      <c r="BF12" s="67">
        <v>1168.6600000000001</v>
      </c>
      <c r="BG12" s="67">
        <v>1214.53</v>
      </c>
      <c r="BH12" s="67">
        <v>1262.1600000000001</v>
      </c>
      <c r="BI12" s="67">
        <v>1311.55</v>
      </c>
      <c r="BJ12" s="67">
        <v>1362.71</v>
      </c>
      <c r="BK12" s="67">
        <v>1415.63</v>
      </c>
      <c r="BL12" s="67">
        <v>1471.19</v>
      </c>
      <c r="BM12" s="67">
        <v>1528.52</v>
      </c>
      <c r="BN12" s="67">
        <v>1588.5</v>
      </c>
      <c r="BO12" s="67">
        <v>1650.24</v>
      </c>
      <c r="BP12" s="67">
        <v>1714.63</v>
      </c>
      <c r="BQ12" s="67">
        <v>1781.66</v>
      </c>
      <c r="BR12" s="67">
        <v>1851.34</v>
      </c>
      <c r="BS12" s="67">
        <v>1923.62</v>
      </c>
      <c r="BT12" s="67">
        <v>1923.62</v>
      </c>
      <c r="BU12" s="67">
        <v>1923.62</v>
      </c>
      <c r="BV12" s="67">
        <v>1923.62</v>
      </c>
      <c r="BW12" s="67">
        <v>1923.62</v>
      </c>
      <c r="BX12" s="67">
        <v>1923.62</v>
      </c>
      <c r="BY12" s="67">
        <v>1923.62</v>
      </c>
      <c r="BZ12" s="67">
        <v>1923.62</v>
      </c>
      <c r="CA12" s="67">
        <v>1923.62</v>
      </c>
      <c r="CB12" s="67">
        <v>1923.62</v>
      </c>
      <c r="CC12" s="67">
        <v>1923.62</v>
      </c>
      <c r="CD12" s="67">
        <v>1923.62</v>
      </c>
      <c r="CE12" s="67">
        <v>1923.62</v>
      </c>
      <c r="CF12" s="67">
        <v>1923.62</v>
      </c>
      <c r="CG12" s="67">
        <v>1923.62</v>
      </c>
      <c r="CH12" s="67">
        <v>1923.62</v>
      </c>
      <c r="CI12" s="67">
        <v>1923.62</v>
      </c>
      <c r="CJ12" s="67">
        <v>1923.62</v>
      </c>
      <c r="CK12" s="67">
        <v>1923.62</v>
      </c>
      <c r="CL12" s="67">
        <v>1923.62</v>
      </c>
      <c r="CM12" s="67">
        <v>1923.62</v>
      </c>
      <c r="CN12" s="67">
        <v>1923.62</v>
      </c>
      <c r="CO12" s="67">
        <v>1923.62</v>
      </c>
      <c r="CP12" s="67">
        <v>1923.62</v>
      </c>
      <c r="CQ12" s="67">
        <v>1923.62</v>
      </c>
      <c r="CR12" s="67">
        <v>1923.62</v>
      </c>
      <c r="CS12" s="67">
        <v>1923.62</v>
      </c>
      <c r="CT12" s="67">
        <v>1923.62</v>
      </c>
      <c r="CU12" s="67">
        <v>1923.62</v>
      </c>
      <c r="CV12" s="67">
        <v>1923.62</v>
      </c>
      <c r="CW12" s="67">
        <v>1923.62</v>
      </c>
      <c r="CX12" s="67">
        <v>1923.62</v>
      </c>
      <c r="CY12" s="67">
        <v>1923.62</v>
      </c>
      <c r="CZ12" s="67">
        <v>1923.62</v>
      </c>
      <c r="DA12" s="67">
        <v>1923.62</v>
      </c>
      <c r="DB12" s="67">
        <v>1923.62</v>
      </c>
      <c r="DC12" s="67">
        <v>1923.62</v>
      </c>
      <c r="DD12" s="67">
        <v>1923.62</v>
      </c>
      <c r="DE12" s="67">
        <v>1923.62</v>
      </c>
      <c r="DF12" s="67">
        <v>1923.62</v>
      </c>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row>
    <row r="13" spans="1:162" ht="11.25" customHeight="1" x14ac:dyDescent="0.25">
      <c r="A13" s="2" t="str">
        <f t="shared" si="0"/>
        <v>4-86052DC0440010</v>
      </c>
      <c r="B13" s="67">
        <v>4</v>
      </c>
      <c r="C13" s="67" t="s">
        <v>126</v>
      </c>
      <c r="D13" s="67" t="s">
        <v>23</v>
      </c>
      <c r="E13" s="67" t="s">
        <v>131</v>
      </c>
      <c r="F13" s="67" t="s">
        <v>130</v>
      </c>
      <c r="G13" s="67" t="s">
        <v>356</v>
      </c>
      <c r="H13" s="67" t="s">
        <v>403</v>
      </c>
      <c r="I13" s="67" t="s">
        <v>357</v>
      </c>
      <c r="J13" s="67">
        <v>591.69000000000005</v>
      </c>
      <c r="K13" s="67">
        <v>591.69000000000005</v>
      </c>
      <c r="L13" s="67">
        <v>591.69000000000005</v>
      </c>
      <c r="M13" s="67">
        <v>591.69000000000005</v>
      </c>
      <c r="N13" s="67">
        <v>591.69000000000005</v>
      </c>
      <c r="O13" s="67">
        <v>591.69000000000005</v>
      </c>
      <c r="P13" s="67">
        <v>591.69000000000005</v>
      </c>
      <c r="Q13" s="67">
        <v>591.69000000000005</v>
      </c>
      <c r="R13" s="67">
        <v>591.69000000000005</v>
      </c>
      <c r="S13" s="67">
        <v>591.69000000000005</v>
      </c>
      <c r="T13" s="67">
        <v>591.69000000000005</v>
      </c>
      <c r="U13" s="67">
        <v>591.69000000000005</v>
      </c>
      <c r="V13" s="67">
        <v>591.69000000000005</v>
      </c>
      <c r="W13" s="67">
        <v>591.69000000000005</v>
      </c>
      <c r="X13" s="67">
        <v>591.69000000000005</v>
      </c>
      <c r="Y13" s="67">
        <v>591.69000000000005</v>
      </c>
      <c r="Z13" s="67">
        <v>591.69000000000005</v>
      </c>
      <c r="AA13" s="67">
        <v>591.69000000000005</v>
      </c>
      <c r="AB13" s="67">
        <v>591.69000000000005</v>
      </c>
      <c r="AC13" s="67">
        <v>591.69000000000005</v>
      </c>
      <c r="AD13" s="67">
        <v>591.69000000000005</v>
      </c>
      <c r="AE13" s="67">
        <v>657.73</v>
      </c>
      <c r="AF13" s="67">
        <v>657.73</v>
      </c>
      <c r="AG13" s="67">
        <v>657.73</v>
      </c>
      <c r="AH13" s="67">
        <v>657.73</v>
      </c>
      <c r="AI13" s="67">
        <v>657.73</v>
      </c>
      <c r="AJ13" s="67">
        <v>657.73</v>
      </c>
      <c r="AK13" s="67">
        <v>657.73</v>
      </c>
      <c r="AL13" s="67">
        <v>673.11</v>
      </c>
      <c r="AM13" s="67">
        <v>687.59</v>
      </c>
      <c r="AN13" s="67">
        <v>704.78</v>
      </c>
      <c r="AO13" s="67">
        <v>722.87</v>
      </c>
      <c r="AP13" s="67">
        <v>739.16</v>
      </c>
      <c r="AQ13" s="67">
        <v>756.35</v>
      </c>
      <c r="AR13" s="67">
        <v>774.44</v>
      </c>
      <c r="AS13" s="67">
        <v>792.53</v>
      </c>
      <c r="AT13" s="67">
        <v>810.63</v>
      </c>
      <c r="AU13" s="67">
        <v>828.72</v>
      </c>
      <c r="AV13" s="67">
        <v>838.68</v>
      </c>
      <c r="AW13" s="67">
        <v>848.63</v>
      </c>
      <c r="AX13" s="67">
        <v>882.1</v>
      </c>
      <c r="AY13" s="67">
        <v>916.48</v>
      </c>
      <c r="AZ13" s="67">
        <v>952.67</v>
      </c>
      <c r="BA13" s="67">
        <v>989.76</v>
      </c>
      <c r="BB13" s="67">
        <v>1028.67</v>
      </c>
      <c r="BC13" s="67">
        <v>1068.47</v>
      </c>
      <c r="BD13" s="67">
        <v>1110.0899999999999</v>
      </c>
      <c r="BE13" s="67">
        <v>1153.52</v>
      </c>
      <c r="BF13" s="67">
        <v>1198.75</v>
      </c>
      <c r="BG13" s="67">
        <v>1245.8</v>
      </c>
      <c r="BH13" s="67">
        <v>1294.6500000000001</v>
      </c>
      <c r="BI13" s="67">
        <v>1345.32</v>
      </c>
      <c r="BJ13" s="67">
        <v>1397.79</v>
      </c>
      <c r="BK13" s="67">
        <v>1452.08</v>
      </c>
      <c r="BL13" s="67">
        <v>1509.07</v>
      </c>
      <c r="BM13" s="67">
        <v>1567.88</v>
      </c>
      <c r="BN13" s="67">
        <v>1629.4</v>
      </c>
      <c r="BO13" s="67">
        <v>1692.73</v>
      </c>
      <c r="BP13" s="67">
        <v>1758.78</v>
      </c>
      <c r="BQ13" s="67">
        <v>1827.53</v>
      </c>
      <c r="BR13" s="67">
        <v>1899.01</v>
      </c>
      <c r="BS13" s="67">
        <v>1973.15</v>
      </c>
      <c r="BT13" s="67">
        <v>1973.15</v>
      </c>
      <c r="BU13" s="67">
        <v>1973.15</v>
      </c>
      <c r="BV13" s="67">
        <v>1973.15</v>
      </c>
      <c r="BW13" s="67">
        <v>1973.15</v>
      </c>
      <c r="BX13" s="67">
        <v>1973.15</v>
      </c>
      <c r="BY13" s="67">
        <v>1973.15</v>
      </c>
      <c r="BZ13" s="67">
        <v>1973.15</v>
      </c>
      <c r="CA13" s="67">
        <v>1973.15</v>
      </c>
      <c r="CB13" s="67">
        <v>1973.15</v>
      </c>
      <c r="CC13" s="67">
        <v>1973.15</v>
      </c>
      <c r="CD13" s="67">
        <v>1973.15</v>
      </c>
      <c r="CE13" s="67">
        <v>1973.15</v>
      </c>
      <c r="CF13" s="67">
        <v>1973.15</v>
      </c>
      <c r="CG13" s="67">
        <v>1973.15</v>
      </c>
      <c r="CH13" s="67">
        <v>1973.15</v>
      </c>
      <c r="CI13" s="67">
        <v>1973.15</v>
      </c>
      <c r="CJ13" s="67">
        <v>1973.15</v>
      </c>
      <c r="CK13" s="67">
        <v>1973.15</v>
      </c>
      <c r="CL13" s="67">
        <v>1973.15</v>
      </c>
      <c r="CM13" s="67">
        <v>1973.15</v>
      </c>
      <c r="CN13" s="67">
        <v>1973.15</v>
      </c>
      <c r="CO13" s="67">
        <v>1973.15</v>
      </c>
      <c r="CP13" s="67">
        <v>1973.15</v>
      </c>
      <c r="CQ13" s="67">
        <v>1973.15</v>
      </c>
      <c r="CR13" s="67">
        <v>1973.15</v>
      </c>
      <c r="CS13" s="67">
        <v>1973.15</v>
      </c>
      <c r="CT13" s="67">
        <v>1973.15</v>
      </c>
      <c r="CU13" s="67">
        <v>1973.15</v>
      </c>
      <c r="CV13" s="67">
        <v>1973.15</v>
      </c>
      <c r="CW13" s="67">
        <v>1973.15</v>
      </c>
      <c r="CX13" s="67">
        <v>1973.15</v>
      </c>
      <c r="CY13" s="67">
        <v>1973.15</v>
      </c>
      <c r="CZ13" s="67">
        <v>1973.15</v>
      </c>
      <c r="DA13" s="67">
        <v>1973.15</v>
      </c>
      <c r="DB13" s="67">
        <v>1973.15</v>
      </c>
      <c r="DC13" s="67">
        <v>1973.15</v>
      </c>
      <c r="DD13" s="67">
        <v>1973.15</v>
      </c>
      <c r="DE13" s="67">
        <v>1973.15</v>
      </c>
      <c r="DF13" s="67">
        <v>1973.15</v>
      </c>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c r="FA13" s="3"/>
      <c r="FB13" s="3"/>
    </row>
    <row r="14" spans="1:162" ht="11.25" customHeight="1" x14ac:dyDescent="0.25">
      <c r="A14" s="2" t="str">
        <f t="shared" si="0"/>
        <v>1-86052DC0440026</v>
      </c>
      <c r="B14" s="67">
        <v>1</v>
      </c>
      <c r="C14" s="67" t="s">
        <v>126</v>
      </c>
      <c r="D14" s="67" t="s">
        <v>24</v>
      </c>
      <c r="E14" s="67" t="s">
        <v>132</v>
      </c>
      <c r="F14" s="67" t="s">
        <v>130</v>
      </c>
      <c r="G14" s="67" t="s">
        <v>356</v>
      </c>
      <c r="H14" s="67" t="s">
        <v>403</v>
      </c>
      <c r="I14" s="67" t="s">
        <v>357</v>
      </c>
      <c r="J14" s="67">
        <v>527.64</v>
      </c>
      <c r="K14" s="67">
        <v>527.64</v>
      </c>
      <c r="L14" s="67">
        <v>527.64</v>
      </c>
      <c r="M14" s="67">
        <v>527.64</v>
      </c>
      <c r="N14" s="67">
        <v>527.64</v>
      </c>
      <c r="O14" s="67">
        <v>527.64</v>
      </c>
      <c r="P14" s="67">
        <v>527.64</v>
      </c>
      <c r="Q14" s="67">
        <v>527.64</v>
      </c>
      <c r="R14" s="67">
        <v>527.64</v>
      </c>
      <c r="S14" s="67">
        <v>527.64</v>
      </c>
      <c r="T14" s="67">
        <v>527.64</v>
      </c>
      <c r="U14" s="67">
        <v>527.64</v>
      </c>
      <c r="V14" s="67">
        <v>527.64</v>
      </c>
      <c r="W14" s="67">
        <v>527.64</v>
      </c>
      <c r="X14" s="67">
        <v>527.64</v>
      </c>
      <c r="Y14" s="67">
        <v>527.64</v>
      </c>
      <c r="Z14" s="67">
        <v>527.64</v>
      </c>
      <c r="AA14" s="67">
        <v>527.64</v>
      </c>
      <c r="AB14" s="67">
        <v>527.64</v>
      </c>
      <c r="AC14" s="67">
        <v>527.64</v>
      </c>
      <c r="AD14" s="67">
        <v>527.64</v>
      </c>
      <c r="AE14" s="67">
        <v>586.54</v>
      </c>
      <c r="AF14" s="67">
        <v>586.54</v>
      </c>
      <c r="AG14" s="67">
        <v>586.54</v>
      </c>
      <c r="AH14" s="67">
        <v>586.54</v>
      </c>
      <c r="AI14" s="67">
        <v>586.54</v>
      </c>
      <c r="AJ14" s="67">
        <v>586.54</v>
      </c>
      <c r="AK14" s="67">
        <v>586.54</v>
      </c>
      <c r="AL14" s="67">
        <v>600.25</v>
      </c>
      <c r="AM14" s="67">
        <v>613.16</v>
      </c>
      <c r="AN14" s="67">
        <v>628.49</v>
      </c>
      <c r="AO14" s="67">
        <v>644.63</v>
      </c>
      <c r="AP14" s="67">
        <v>659.15</v>
      </c>
      <c r="AQ14" s="67">
        <v>674.48</v>
      </c>
      <c r="AR14" s="67">
        <v>690.61</v>
      </c>
      <c r="AS14" s="67">
        <v>706.75</v>
      </c>
      <c r="AT14" s="67">
        <v>722.88</v>
      </c>
      <c r="AU14" s="67">
        <v>739.02</v>
      </c>
      <c r="AV14" s="67">
        <v>747.89</v>
      </c>
      <c r="AW14" s="67">
        <v>756.77</v>
      </c>
      <c r="AX14" s="67">
        <v>786.62</v>
      </c>
      <c r="AY14" s="67">
        <v>817.28</v>
      </c>
      <c r="AZ14" s="67">
        <v>849.55</v>
      </c>
      <c r="BA14" s="67">
        <v>882.63</v>
      </c>
      <c r="BB14" s="67">
        <v>917.32</v>
      </c>
      <c r="BC14" s="67">
        <v>952.82</v>
      </c>
      <c r="BD14" s="67">
        <v>989.93</v>
      </c>
      <c r="BE14" s="67">
        <v>1028.6600000000001</v>
      </c>
      <c r="BF14" s="67">
        <v>1069</v>
      </c>
      <c r="BG14" s="67">
        <v>1110.95</v>
      </c>
      <c r="BH14" s="67">
        <v>1154.52</v>
      </c>
      <c r="BI14" s="67">
        <v>1199.7</v>
      </c>
      <c r="BJ14" s="67">
        <v>1246.49</v>
      </c>
      <c r="BK14" s="67">
        <v>1294.9000000000001</v>
      </c>
      <c r="BL14" s="67">
        <v>1345.73</v>
      </c>
      <c r="BM14" s="67">
        <v>1398.17</v>
      </c>
      <c r="BN14" s="67">
        <v>1453.03</v>
      </c>
      <c r="BO14" s="67">
        <v>1509.5</v>
      </c>
      <c r="BP14" s="67">
        <v>1568.4</v>
      </c>
      <c r="BQ14" s="67">
        <v>1629.72</v>
      </c>
      <c r="BR14" s="67">
        <v>1693.45</v>
      </c>
      <c r="BS14" s="67">
        <v>1759.57</v>
      </c>
      <c r="BT14" s="67">
        <v>1759.57</v>
      </c>
      <c r="BU14" s="67">
        <v>1759.57</v>
      </c>
      <c r="BV14" s="67">
        <v>1759.57</v>
      </c>
      <c r="BW14" s="67">
        <v>1759.57</v>
      </c>
      <c r="BX14" s="67">
        <v>1759.57</v>
      </c>
      <c r="BY14" s="67">
        <v>1759.57</v>
      </c>
      <c r="BZ14" s="67">
        <v>1759.57</v>
      </c>
      <c r="CA14" s="67">
        <v>1759.57</v>
      </c>
      <c r="CB14" s="67">
        <v>1759.57</v>
      </c>
      <c r="CC14" s="67">
        <v>1759.57</v>
      </c>
      <c r="CD14" s="67">
        <v>1759.57</v>
      </c>
      <c r="CE14" s="67">
        <v>1759.57</v>
      </c>
      <c r="CF14" s="67">
        <v>1759.57</v>
      </c>
      <c r="CG14" s="67">
        <v>1759.57</v>
      </c>
      <c r="CH14" s="67">
        <v>1759.57</v>
      </c>
      <c r="CI14" s="67">
        <v>1759.57</v>
      </c>
      <c r="CJ14" s="67">
        <v>1759.57</v>
      </c>
      <c r="CK14" s="67">
        <v>1759.57</v>
      </c>
      <c r="CL14" s="67">
        <v>1759.57</v>
      </c>
      <c r="CM14" s="67">
        <v>1759.57</v>
      </c>
      <c r="CN14" s="67">
        <v>1759.57</v>
      </c>
      <c r="CO14" s="67">
        <v>1759.57</v>
      </c>
      <c r="CP14" s="67">
        <v>1759.57</v>
      </c>
      <c r="CQ14" s="67">
        <v>1759.57</v>
      </c>
      <c r="CR14" s="67">
        <v>1759.57</v>
      </c>
      <c r="CS14" s="67">
        <v>1759.57</v>
      </c>
      <c r="CT14" s="67">
        <v>1759.57</v>
      </c>
      <c r="CU14" s="67">
        <v>1759.57</v>
      </c>
      <c r="CV14" s="67">
        <v>1759.57</v>
      </c>
      <c r="CW14" s="67">
        <v>1759.57</v>
      </c>
      <c r="CX14" s="67">
        <v>1759.57</v>
      </c>
      <c r="CY14" s="67">
        <v>1759.57</v>
      </c>
      <c r="CZ14" s="67">
        <v>1759.57</v>
      </c>
      <c r="DA14" s="67">
        <v>1759.57</v>
      </c>
      <c r="DB14" s="67">
        <v>1759.57</v>
      </c>
      <c r="DC14" s="67">
        <v>1759.57</v>
      </c>
      <c r="DD14" s="67">
        <v>1759.57</v>
      </c>
      <c r="DE14" s="67">
        <v>1759.57</v>
      </c>
      <c r="DF14" s="67">
        <v>1759.57</v>
      </c>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c r="EQ14" s="3"/>
      <c r="ER14" s="3"/>
      <c r="ES14" s="3"/>
      <c r="ET14" s="3"/>
      <c r="EU14" s="3"/>
      <c r="EV14" s="3"/>
      <c r="EW14" s="3"/>
      <c r="EX14" s="3"/>
      <c r="EY14" s="3"/>
      <c r="EZ14" s="3"/>
      <c r="FA14" s="3"/>
      <c r="FB14" s="3"/>
    </row>
    <row r="15" spans="1:162" ht="11.25" customHeight="1" x14ac:dyDescent="0.25">
      <c r="A15" s="2" t="str">
        <f t="shared" si="0"/>
        <v>2-86052DC0440026</v>
      </c>
      <c r="B15" s="67">
        <v>2</v>
      </c>
      <c r="C15" s="67" t="s">
        <v>126</v>
      </c>
      <c r="D15" s="67" t="s">
        <v>24</v>
      </c>
      <c r="E15" s="67" t="s">
        <v>132</v>
      </c>
      <c r="F15" s="67" t="s">
        <v>130</v>
      </c>
      <c r="G15" s="67" t="s">
        <v>356</v>
      </c>
      <c r="H15" s="67" t="s">
        <v>403</v>
      </c>
      <c r="I15" s="67" t="s">
        <v>357</v>
      </c>
      <c r="J15" s="67">
        <v>541.05999999999995</v>
      </c>
      <c r="K15" s="67">
        <v>541.05999999999995</v>
      </c>
      <c r="L15" s="67">
        <v>541.05999999999995</v>
      </c>
      <c r="M15" s="67">
        <v>541.05999999999995</v>
      </c>
      <c r="N15" s="67">
        <v>541.05999999999995</v>
      </c>
      <c r="O15" s="67">
        <v>541.05999999999995</v>
      </c>
      <c r="P15" s="67">
        <v>541.05999999999995</v>
      </c>
      <c r="Q15" s="67">
        <v>541.05999999999995</v>
      </c>
      <c r="R15" s="67">
        <v>541.05999999999995</v>
      </c>
      <c r="S15" s="67">
        <v>541.05999999999995</v>
      </c>
      <c r="T15" s="67">
        <v>541.05999999999995</v>
      </c>
      <c r="U15" s="67">
        <v>541.05999999999995</v>
      </c>
      <c r="V15" s="67">
        <v>541.05999999999995</v>
      </c>
      <c r="W15" s="67">
        <v>541.05999999999995</v>
      </c>
      <c r="X15" s="67">
        <v>541.05999999999995</v>
      </c>
      <c r="Y15" s="67">
        <v>541.05999999999995</v>
      </c>
      <c r="Z15" s="67">
        <v>541.05999999999995</v>
      </c>
      <c r="AA15" s="67">
        <v>541.05999999999995</v>
      </c>
      <c r="AB15" s="67">
        <v>541.05999999999995</v>
      </c>
      <c r="AC15" s="67">
        <v>541.05999999999995</v>
      </c>
      <c r="AD15" s="67">
        <v>541.05999999999995</v>
      </c>
      <c r="AE15" s="67">
        <v>601.45000000000005</v>
      </c>
      <c r="AF15" s="67">
        <v>601.45000000000005</v>
      </c>
      <c r="AG15" s="67">
        <v>601.45000000000005</v>
      </c>
      <c r="AH15" s="67">
        <v>601.45000000000005</v>
      </c>
      <c r="AI15" s="67">
        <v>601.45000000000005</v>
      </c>
      <c r="AJ15" s="67">
        <v>601.45000000000005</v>
      </c>
      <c r="AK15" s="67">
        <v>601.45000000000005</v>
      </c>
      <c r="AL15" s="67">
        <v>615.52</v>
      </c>
      <c r="AM15" s="67">
        <v>628.76</v>
      </c>
      <c r="AN15" s="67">
        <v>644.47</v>
      </c>
      <c r="AO15" s="67">
        <v>661.02</v>
      </c>
      <c r="AP15" s="67">
        <v>675.91</v>
      </c>
      <c r="AQ15" s="67">
        <v>691.63</v>
      </c>
      <c r="AR15" s="67">
        <v>708.18</v>
      </c>
      <c r="AS15" s="67">
        <v>724.72</v>
      </c>
      <c r="AT15" s="67">
        <v>741.27</v>
      </c>
      <c r="AU15" s="67">
        <v>757.82</v>
      </c>
      <c r="AV15" s="67">
        <v>766.92</v>
      </c>
      <c r="AW15" s="67">
        <v>776.02</v>
      </c>
      <c r="AX15" s="67">
        <v>806.63</v>
      </c>
      <c r="AY15" s="67">
        <v>838.07</v>
      </c>
      <c r="AZ15" s="67">
        <v>871.16</v>
      </c>
      <c r="BA15" s="67">
        <v>905.08</v>
      </c>
      <c r="BB15" s="67">
        <v>940.65</v>
      </c>
      <c r="BC15" s="67">
        <v>977.05</v>
      </c>
      <c r="BD15" s="67">
        <v>1015.11</v>
      </c>
      <c r="BE15" s="67">
        <v>1054.82</v>
      </c>
      <c r="BF15" s="67">
        <v>1096.19</v>
      </c>
      <c r="BG15" s="67">
        <v>1139.21</v>
      </c>
      <c r="BH15" s="67">
        <v>1183.8800000000001</v>
      </c>
      <c r="BI15" s="67">
        <v>1230.21</v>
      </c>
      <c r="BJ15" s="67">
        <v>1278.19</v>
      </c>
      <c r="BK15" s="67">
        <v>1327.83</v>
      </c>
      <c r="BL15" s="67">
        <v>1379.95</v>
      </c>
      <c r="BM15" s="67">
        <v>1433.73</v>
      </c>
      <c r="BN15" s="67">
        <v>1489.99</v>
      </c>
      <c r="BO15" s="67">
        <v>1547.9</v>
      </c>
      <c r="BP15" s="67">
        <v>1608.29</v>
      </c>
      <c r="BQ15" s="67">
        <v>1671.17</v>
      </c>
      <c r="BR15" s="67">
        <v>1736.52</v>
      </c>
      <c r="BS15" s="67">
        <v>1804.32</v>
      </c>
      <c r="BT15" s="67">
        <v>1804.32</v>
      </c>
      <c r="BU15" s="67">
        <v>1804.32</v>
      </c>
      <c r="BV15" s="67">
        <v>1804.32</v>
      </c>
      <c r="BW15" s="67">
        <v>1804.32</v>
      </c>
      <c r="BX15" s="67">
        <v>1804.32</v>
      </c>
      <c r="BY15" s="67">
        <v>1804.32</v>
      </c>
      <c r="BZ15" s="67">
        <v>1804.32</v>
      </c>
      <c r="CA15" s="67">
        <v>1804.32</v>
      </c>
      <c r="CB15" s="67">
        <v>1804.32</v>
      </c>
      <c r="CC15" s="67">
        <v>1804.32</v>
      </c>
      <c r="CD15" s="67">
        <v>1804.32</v>
      </c>
      <c r="CE15" s="67">
        <v>1804.32</v>
      </c>
      <c r="CF15" s="67">
        <v>1804.32</v>
      </c>
      <c r="CG15" s="67">
        <v>1804.32</v>
      </c>
      <c r="CH15" s="67">
        <v>1804.32</v>
      </c>
      <c r="CI15" s="67">
        <v>1804.32</v>
      </c>
      <c r="CJ15" s="67">
        <v>1804.32</v>
      </c>
      <c r="CK15" s="67">
        <v>1804.32</v>
      </c>
      <c r="CL15" s="67">
        <v>1804.32</v>
      </c>
      <c r="CM15" s="67">
        <v>1804.32</v>
      </c>
      <c r="CN15" s="67">
        <v>1804.32</v>
      </c>
      <c r="CO15" s="67">
        <v>1804.32</v>
      </c>
      <c r="CP15" s="67">
        <v>1804.32</v>
      </c>
      <c r="CQ15" s="67">
        <v>1804.32</v>
      </c>
      <c r="CR15" s="67">
        <v>1804.32</v>
      </c>
      <c r="CS15" s="67">
        <v>1804.32</v>
      </c>
      <c r="CT15" s="67">
        <v>1804.32</v>
      </c>
      <c r="CU15" s="67">
        <v>1804.32</v>
      </c>
      <c r="CV15" s="67">
        <v>1804.32</v>
      </c>
      <c r="CW15" s="67">
        <v>1804.32</v>
      </c>
      <c r="CX15" s="67">
        <v>1804.32</v>
      </c>
      <c r="CY15" s="67">
        <v>1804.32</v>
      </c>
      <c r="CZ15" s="67">
        <v>1804.32</v>
      </c>
      <c r="DA15" s="67">
        <v>1804.32</v>
      </c>
      <c r="DB15" s="67">
        <v>1804.32</v>
      </c>
      <c r="DC15" s="67">
        <v>1804.32</v>
      </c>
      <c r="DD15" s="67">
        <v>1804.32</v>
      </c>
      <c r="DE15" s="67">
        <v>1804.32</v>
      </c>
      <c r="DF15" s="67">
        <v>1804.32</v>
      </c>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row>
    <row r="16" spans="1:162" ht="11.25" customHeight="1" x14ac:dyDescent="0.25">
      <c r="A16" s="2" t="str">
        <f t="shared" si="0"/>
        <v>3-86052DC0440026</v>
      </c>
      <c r="B16" s="67">
        <v>3</v>
      </c>
      <c r="C16" s="67" t="s">
        <v>126</v>
      </c>
      <c r="D16" s="67" t="s">
        <v>24</v>
      </c>
      <c r="E16" s="67" t="s">
        <v>132</v>
      </c>
      <c r="F16" s="67" t="s">
        <v>130</v>
      </c>
      <c r="G16" s="67" t="s">
        <v>356</v>
      </c>
      <c r="H16" s="67" t="s">
        <v>403</v>
      </c>
      <c r="I16" s="67" t="s">
        <v>357</v>
      </c>
      <c r="J16" s="67">
        <v>554.76</v>
      </c>
      <c r="K16" s="67">
        <v>554.76</v>
      </c>
      <c r="L16" s="67">
        <v>554.76</v>
      </c>
      <c r="M16" s="67">
        <v>554.76</v>
      </c>
      <c r="N16" s="67">
        <v>554.76</v>
      </c>
      <c r="O16" s="67">
        <v>554.76</v>
      </c>
      <c r="P16" s="67">
        <v>554.76</v>
      </c>
      <c r="Q16" s="67">
        <v>554.76</v>
      </c>
      <c r="R16" s="67">
        <v>554.76</v>
      </c>
      <c r="S16" s="67">
        <v>554.76</v>
      </c>
      <c r="T16" s="67">
        <v>554.76</v>
      </c>
      <c r="U16" s="67">
        <v>554.76</v>
      </c>
      <c r="V16" s="67">
        <v>554.76</v>
      </c>
      <c r="W16" s="67">
        <v>554.76</v>
      </c>
      <c r="X16" s="67">
        <v>554.76</v>
      </c>
      <c r="Y16" s="67">
        <v>554.76</v>
      </c>
      <c r="Z16" s="67">
        <v>554.76</v>
      </c>
      <c r="AA16" s="67">
        <v>554.76</v>
      </c>
      <c r="AB16" s="67">
        <v>554.76</v>
      </c>
      <c r="AC16" s="67">
        <v>554.76</v>
      </c>
      <c r="AD16" s="67">
        <v>554.76</v>
      </c>
      <c r="AE16" s="67">
        <v>616.67999999999995</v>
      </c>
      <c r="AF16" s="67">
        <v>616.67999999999995</v>
      </c>
      <c r="AG16" s="67">
        <v>616.67999999999995</v>
      </c>
      <c r="AH16" s="67">
        <v>616.67999999999995</v>
      </c>
      <c r="AI16" s="67">
        <v>616.67999999999995</v>
      </c>
      <c r="AJ16" s="67">
        <v>616.67999999999995</v>
      </c>
      <c r="AK16" s="67">
        <v>616.67999999999995</v>
      </c>
      <c r="AL16" s="67">
        <v>631.1</v>
      </c>
      <c r="AM16" s="67">
        <v>644.66999999999996</v>
      </c>
      <c r="AN16" s="67">
        <v>660.79</v>
      </c>
      <c r="AO16" s="67">
        <v>677.75</v>
      </c>
      <c r="AP16" s="67">
        <v>693.02</v>
      </c>
      <c r="AQ16" s="67">
        <v>709.14</v>
      </c>
      <c r="AR16" s="67">
        <v>726.1</v>
      </c>
      <c r="AS16" s="67">
        <v>743.07</v>
      </c>
      <c r="AT16" s="67">
        <v>760.03</v>
      </c>
      <c r="AU16" s="67">
        <v>777</v>
      </c>
      <c r="AV16" s="67">
        <v>786.33</v>
      </c>
      <c r="AW16" s="67">
        <v>795.66</v>
      </c>
      <c r="AX16" s="67">
        <v>827.04</v>
      </c>
      <c r="AY16" s="67">
        <v>859.28</v>
      </c>
      <c r="AZ16" s="67">
        <v>893.21</v>
      </c>
      <c r="BA16" s="67">
        <v>927.99</v>
      </c>
      <c r="BB16" s="67">
        <v>964.46</v>
      </c>
      <c r="BC16" s="67">
        <v>1001.78</v>
      </c>
      <c r="BD16" s="67">
        <v>1040.8</v>
      </c>
      <c r="BE16" s="67">
        <v>1081.52</v>
      </c>
      <c r="BF16" s="67">
        <v>1123.93</v>
      </c>
      <c r="BG16" s="67">
        <v>1168.04</v>
      </c>
      <c r="BH16" s="67">
        <v>1213.8499999999999</v>
      </c>
      <c r="BI16" s="67">
        <v>1261.3499999999999</v>
      </c>
      <c r="BJ16" s="67">
        <v>1310.55</v>
      </c>
      <c r="BK16" s="67">
        <v>1361.44</v>
      </c>
      <c r="BL16" s="67">
        <v>1414.88</v>
      </c>
      <c r="BM16" s="67">
        <v>1470.02</v>
      </c>
      <c r="BN16" s="67">
        <v>1527.7</v>
      </c>
      <c r="BO16" s="67">
        <v>1587.08</v>
      </c>
      <c r="BP16" s="67">
        <v>1649</v>
      </c>
      <c r="BQ16" s="67">
        <v>1713.47</v>
      </c>
      <c r="BR16" s="67">
        <v>1780.48</v>
      </c>
      <c r="BS16" s="67">
        <v>1849.99</v>
      </c>
      <c r="BT16" s="67">
        <v>1849.99</v>
      </c>
      <c r="BU16" s="67">
        <v>1849.99</v>
      </c>
      <c r="BV16" s="67">
        <v>1849.99</v>
      </c>
      <c r="BW16" s="67">
        <v>1849.99</v>
      </c>
      <c r="BX16" s="67">
        <v>1849.99</v>
      </c>
      <c r="BY16" s="67">
        <v>1849.99</v>
      </c>
      <c r="BZ16" s="67">
        <v>1849.99</v>
      </c>
      <c r="CA16" s="67">
        <v>1849.99</v>
      </c>
      <c r="CB16" s="67">
        <v>1849.99</v>
      </c>
      <c r="CC16" s="67">
        <v>1849.99</v>
      </c>
      <c r="CD16" s="67">
        <v>1849.99</v>
      </c>
      <c r="CE16" s="67">
        <v>1849.99</v>
      </c>
      <c r="CF16" s="67">
        <v>1849.99</v>
      </c>
      <c r="CG16" s="67">
        <v>1849.99</v>
      </c>
      <c r="CH16" s="67">
        <v>1849.99</v>
      </c>
      <c r="CI16" s="67">
        <v>1849.99</v>
      </c>
      <c r="CJ16" s="67">
        <v>1849.99</v>
      </c>
      <c r="CK16" s="67">
        <v>1849.99</v>
      </c>
      <c r="CL16" s="67">
        <v>1849.99</v>
      </c>
      <c r="CM16" s="67">
        <v>1849.99</v>
      </c>
      <c r="CN16" s="67">
        <v>1849.99</v>
      </c>
      <c r="CO16" s="67">
        <v>1849.99</v>
      </c>
      <c r="CP16" s="67">
        <v>1849.99</v>
      </c>
      <c r="CQ16" s="67">
        <v>1849.99</v>
      </c>
      <c r="CR16" s="67">
        <v>1849.99</v>
      </c>
      <c r="CS16" s="67">
        <v>1849.99</v>
      </c>
      <c r="CT16" s="67">
        <v>1849.99</v>
      </c>
      <c r="CU16" s="67">
        <v>1849.99</v>
      </c>
      <c r="CV16" s="67">
        <v>1849.99</v>
      </c>
      <c r="CW16" s="67">
        <v>1849.99</v>
      </c>
      <c r="CX16" s="67">
        <v>1849.99</v>
      </c>
      <c r="CY16" s="67">
        <v>1849.99</v>
      </c>
      <c r="CZ16" s="67">
        <v>1849.99</v>
      </c>
      <c r="DA16" s="67">
        <v>1849.99</v>
      </c>
      <c r="DB16" s="67">
        <v>1849.99</v>
      </c>
      <c r="DC16" s="67">
        <v>1849.99</v>
      </c>
      <c r="DD16" s="67">
        <v>1849.99</v>
      </c>
      <c r="DE16" s="67">
        <v>1849.99</v>
      </c>
      <c r="DF16" s="67">
        <v>1849.99</v>
      </c>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row>
    <row r="17" spans="1:158" ht="11.25" customHeight="1" x14ac:dyDescent="0.25">
      <c r="A17" s="2" t="str">
        <f t="shared" si="0"/>
        <v>4-86052DC0440026</v>
      </c>
      <c r="B17" s="67">
        <v>4</v>
      </c>
      <c r="C17" s="67" t="s">
        <v>126</v>
      </c>
      <c r="D17" s="67" t="s">
        <v>24</v>
      </c>
      <c r="E17" s="67" t="s">
        <v>132</v>
      </c>
      <c r="F17" s="67" t="s">
        <v>130</v>
      </c>
      <c r="G17" s="67" t="s">
        <v>356</v>
      </c>
      <c r="H17" s="67" t="s">
        <v>403</v>
      </c>
      <c r="I17" s="67" t="s">
        <v>357</v>
      </c>
      <c r="J17" s="67">
        <v>569.04</v>
      </c>
      <c r="K17" s="67">
        <v>569.04</v>
      </c>
      <c r="L17" s="67">
        <v>569.04</v>
      </c>
      <c r="M17" s="67">
        <v>569.04</v>
      </c>
      <c r="N17" s="67">
        <v>569.04</v>
      </c>
      <c r="O17" s="67">
        <v>569.04</v>
      </c>
      <c r="P17" s="67">
        <v>569.04</v>
      </c>
      <c r="Q17" s="67">
        <v>569.04</v>
      </c>
      <c r="R17" s="67">
        <v>569.04</v>
      </c>
      <c r="S17" s="67">
        <v>569.04</v>
      </c>
      <c r="T17" s="67">
        <v>569.04</v>
      </c>
      <c r="U17" s="67">
        <v>569.04</v>
      </c>
      <c r="V17" s="67">
        <v>569.04</v>
      </c>
      <c r="W17" s="67">
        <v>569.04</v>
      </c>
      <c r="X17" s="67">
        <v>569.04</v>
      </c>
      <c r="Y17" s="67">
        <v>569.04</v>
      </c>
      <c r="Z17" s="67">
        <v>569.04</v>
      </c>
      <c r="AA17" s="67">
        <v>569.04</v>
      </c>
      <c r="AB17" s="67">
        <v>569.04</v>
      </c>
      <c r="AC17" s="67">
        <v>569.04</v>
      </c>
      <c r="AD17" s="67">
        <v>569.04</v>
      </c>
      <c r="AE17" s="67">
        <v>632.55999999999995</v>
      </c>
      <c r="AF17" s="67">
        <v>632.55999999999995</v>
      </c>
      <c r="AG17" s="67">
        <v>632.55999999999995</v>
      </c>
      <c r="AH17" s="67">
        <v>632.55999999999995</v>
      </c>
      <c r="AI17" s="67">
        <v>632.55999999999995</v>
      </c>
      <c r="AJ17" s="67">
        <v>632.55999999999995</v>
      </c>
      <c r="AK17" s="67">
        <v>632.55999999999995</v>
      </c>
      <c r="AL17" s="67">
        <v>647.35</v>
      </c>
      <c r="AM17" s="67">
        <v>661.27</v>
      </c>
      <c r="AN17" s="67">
        <v>677.8</v>
      </c>
      <c r="AO17" s="67">
        <v>695.2</v>
      </c>
      <c r="AP17" s="67">
        <v>710.86</v>
      </c>
      <c r="AQ17" s="67">
        <v>727.4</v>
      </c>
      <c r="AR17" s="67">
        <v>744.8</v>
      </c>
      <c r="AS17" s="67">
        <v>762.2</v>
      </c>
      <c r="AT17" s="67">
        <v>779.6</v>
      </c>
      <c r="AU17" s="67">
        <v>797</v>
      </c>
      <c r="AV17" s="67">
        <v>806.57</v>
      </c>
      <c r="AW17" s="67">
        <v>816.14</v>
      </c>
      <c r="AX17" s="67">
        <v>848.34</v>
      </c>
      <c r="AY17" s="67">
        <v>881.4</v>
      </c>
      <c r="AZ17" s="67">
        <v>916.2</v>
      </c>
      <c r="BA17" s="67">
        <v>951.88</v>
      </c>
      <c r="BB17" s="67">
        <v>989.29</v>
      </c>
      <c r="BC17" s="67">
        <v>1027.58</v>
      </c>
      <c r="BD17" s="67">
        <v>1067.5999999999999</v>
      </c>
      <c r="BE17" s="67">
        <v>1109.3599999999999</v>
      </c>
      <c r="BF17" s="67">
        <v>1152.8699999999999</v>
      </c>
      <c r="BG17" s="67">
        <v>1198.1099999999999</v>
      </c>
      <c r="BH17" s="67">
        <v>1245.0999999999999</v>
      </c>
      <c r="BI17" s="67">
        <v>1293.82</v>
      </c>
      <c r="BJ17" s="67">
        <v>1344.29</v>
      </c>
      <c r="BK17" s="67">
        <v>1396.49</v>
      </c>
      <c r="BL17" s="67">
        <v>1451.31</v>
      </c>
      <c r="BM17" s="67">
        <v>1507.87</v>
      </c>
      <c r="BN17" s="67">
        <v>1567.03</v>
      </c>
      <c r="BO17" s="67">
        <v>1627.94</v>
      </c>
      <c r="BP17" s="67">
        <v>1691.45</v>
      </c>
      <c r="BQ17" s="67">
        <v>1757.58</v>
      </c>
      <c r="BR17" s="67">
        <v>1826.32</v>
      </c>
      <c r="BS17" s="67">
        <v>1897.62</v>
      </c>
      <c r="BT17" s="67">
        <v>1897.62</v>
      </c>
      <c r="BU17" s="67">
        <v>1897.62</v>
      </c>
      <c r="BV17" s="67">
        <v>1897.62</v>
      </c>
      <c r="BW17" s="67">
        <v>1897.62</v>
      </c>
      <c r="BX17" s="67">
        <v>1897.62</v>
      </c>
      <c r="BY17" s="67">
        <v>1897.62</v>
      </c>
      <c r="BZ17" s="67">
        <v>1897.62</v>
      </c>
      <c r="CA17" s="67">
        <v>1897.62</v>
      </c>
      <c r="CB17" s="67">
        <v>1897.62</v>
      </c>
      <c r="CC17" s="67">
        <v>1897.62</v>
      </c>
      <c r="CD17" s="67">
        <v>1897.62</v>
      </c>
      <c r="CE17" s="67">
        <v>1897.62</v>
      </c>
      <c r="CF17" s="67">
        <v>1897.62</v>
      </c>
      <c r="CG17" s="67">
        <v>1897.62</v>
      </c>
      <c r="CH17" s="67">
        <v>1897.62</v>
      </c>
      <c r="CI17" s="67">
        <v>1897.62</v>
      </c>
      <c r="CJ17" s="67">
        <v>1897.62</v>
      </c>
      <c r="CK17" s="67">
        <v>1897.62</v>
      </c>
      <c r="CL17" s="67">
        <v>1897.62</v>
      </c>
      <c r="CM17" s="67">
        <v>1897.62</v>
      </c>
      <c r="CN17" s="67">
        <v>1897.62</v>
      </c>
      <c r="CO17" s="67">
        <v>1897.62</v>
      </c>
      <c r="CP17" s="67">
        <v>1897.62</v>
      </c>
      <c r="CQ17" s="67">
        <v>1897.62</v>
      </c>
      <c r="CR17" s="67">
        <v>1897.62</v>
      </c>
      <c r="CS17" s="67">
        <v>1897.62</v>
      </c>
      <c r="CT17" s="67">
        <v>1897.62</v>
      </c>
      <c r="CU17" s="67">
        <v>1897.62</v>
      </c>
      <c r="CV17" s="67">
        <v>1897.62</v>
      </c>
      <c r="CW17" s="67">
        <v>1897.62</v>
      </c>
      <c r="CX17" s="67">
        <v>1897.62</v>
      </c>
      <c r="CY17" s="67">
        <v>1897.62</v>
      </c>
      <c r="CZ17" s="67">
        <v>1897.62</v>
      </c>
      <c r="DA17" s="67">
        <v>1897.62</v>
      </c>
      <c r="DB17" s="67">
        <v>1897.62</v>
      </c>
      <c r="DC17" s="67">
        <v>1897.62</v>
      </c>
      <c r="DD17" s="67">
        <v>1897.62</v>
      </c>
      <c r="DE17" s="67">
        <v>1897.62</v>
      </c>
      <c r="DF17" s="67">
        <v>1897.62</v>
      </c>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row>
    <row r="18" spans="1:158" ht="11.25" customHeight="1" x14ac:dyDescent="0.25">
      <c r="A18" s="2" t="str">
        <f t="shared" si="0"/>
        <v>1-86052DC0440011</v>
      </c>
      <c r="B18" s="67">
        <v>1</v>
      </c>
      <c r="C18" s="67" t="s">
        <v>126</v>
      </c>
      <c r="D18" s="67" t="s">
        <v>25</v>
      </c>
      <c r="E18" s="67" t="s">
        <v>133</v>
      </c>
      <c r="F18" s="67" t="s">
        <v>130</v>
      </c>
      <c r="G18" s="67" t="s">
        <v>356</v>
      </c>
      <c r="H18" s="67" t="s">
        <v>403</v>
      </c>
      <c r="I18" s="67" t="s">
        <v>357</v>
      </c>
      <c r="J18" s="67">
        <v>553.38</v>
      </c>
      <c r="K18" s="67">
        <v>553.38</v>
      </c>
      <c r="L18" s="67">
        <v>553.38</v>
      </c>
      <c r="M18" s="67">
        <v>553.38</v>
      </c>
      <c r="N18" s="67">
        <v>553.38</v>
      </c>
      <c r="O18" s="67">
        <v>553.38</v>
      </c>
      <c r="P18" s="67">
        <v>553.38</v>
      </c>
      <c r="Q18" s="67">
        <v>553.38</v>
      </c>
      <c r="R18" s="67">
        <v>553.38</v>
      </c>
      <c r="S18" s="67">
        <v>553.38</v>
      </c>
      <c r="T18" s="67">
        <v>553.38</v>
      </c>
      <c r="U18" s="67">
        <v>553.38</v>
      </c>
      <c r="V18" s="67">
        <v>553.38</v>
      </c>
      <c r="W18" s="67">
        <v>553.38</v>
      </c>
      <c r="X18" s="67">
        <v>553.38</v>
      </c>
      <c r="Y18" s="67">
        <v>553.38</v>
      </c>
      <c r="Z18" s="67">
        <v>553.38</v>
      </c>
      <c r="AA18" s="67">
        <v>553.38</v>
      </c>
      <c r="AB18" s="67">
        <v>553.38</v>
      </c>
      <c r="AC18" s="67">
        <v>553.38</v>
      </c>
      <c r="AD18" s="67">
        <v>553.38</v>
      </c>
      <c r="AE18" s="67">
        <v>615.14</v>
      </c>
      <c r="AF18" s="67">
        <v>615.14</v>
      </c>
      <c r="AG18" s="67">
        <v>615.14</v>
      </c>
      <c r="AH18" s="67">
        <v>615.14</v>
      </c>
      <c r="AI18" s="67">
        <v>615.14</v>
      </c>
      <c r="AJ18" s="67">
        <v>615.14</v>
      </c>
      <c r="AK18" s="67">
        <v>615.14</v>
      </c>
      <c r="AL18" s="67">
        <v>629.53</v>
      </c>
      <c r="AM18" s="67">
        <v>643.07000000000005</v>
      </c>
      <c r="AN18" s="67">
        <v>659.14</v>
      </c>
      <c r="AO18" s="67">
        <v>676.07</v>
      </c>
      <c r="AP18" s="67">
        <v>691.3</v>
      </c>
      <c r="AQ18" s="67">
        <v>707.37</v>
      </c>
      <c r="AR18" s="67">
        <v>724.3</v>
      </c>
      <c r="AS18" s="67">
        <v>741.22</v>
      </c>
      <c r="AT18" s="67">
        <v>758.14</v>
      </c>
      <c r="AU18" s="67">
        <v>775.06</v>
      </c>
      <c r="AV18" s="67">
        <v>784.37</v>
      </c>
      <c r="AW18" s="67">
        <v>793.68</v>
      </c>
      <c r="AX18" s="67">
        <v>824.99</v>
      </c>
      <c r="AY18" s="67">
        <v>857.14</v>
      </c>
      <c r="AZ18" s="67">
        <v>890.99</v>
      </c>
      <c r="BA18" s="67">
        <v>925.68</v>
      </c>
      <c r="BB18" s="67">
        <v>962.06</v>
      </c>
      <c r="BC18" s="67">
        <v>999.29</v>
      </c>
      <c r="BD18" s="67">
        <v>1038.21</v>
      </c>
      <c r="BE18" s="67">
        <v>1078.83</v>
      </c>
      <c r="BF18" s="67">
        <v>1121.1400000000001</v>
      </c>
      <c r="BG18" s="67">
        <v>1165.1300000000001</v>
      </c>
      <c r="BH18" s="67">
        <v>1210.83</v>
      </c>
      <c r="BI18" s="67">
        <v>1258.21</v>
      </c>
      <c r="BJ18" s="67">
        <v>1307.29</v>
      </c>
      <c r="BK18" s="67">
        <v>1358.05</v>
      </c>
      <c r="BL18" s="67">
        <v>1411.36</v>
      </c>
      <c r="BM18" s="67">
        <v>1466.36</v>
      </c>
      <c r="BN18" s="67">
        <v>1523.9</v>
      </c>
      <c r="BO18" s="67">
        <v>1583.13</v>
      </c>
      <c r="BP18" s="67">
        <v>1644.9</v>
      </c>
      <c r="BQ18" s="67">
        <v>1709.2</v>
      </c>
      <c r="BR18" s="67">
        <v>1776.05</v>
      </c>
      <c r="BS18" s="67">
        <v>1845.39</v>
      </c>
      <c r="BT18" s="67">
        <v>1845.39</v>
      </c>
      <c r="BU18" s="67">
        <v>1845.39</v>
      </c>
      <c r="BV18" s="67">
        <v>1845.39</v>
      </c>
      <c r="BW18" s="67">
        <v>1845.39</v>
      </c>
      <c r="BX18" s="67">
        <v>1845.39</v>
      </c>
      <c r="BY18" s="67">
        <v>1845.39</v>
      </c>
      <c r="BZ18" s="67">
        <v>1845.39</v>
      </c>
      <c r="CA18" s="67">
        <v>1845.39</v>
      </c>
      <c r="CB18" s="67">
        <v>1845.39</v>
      </c>
      <c r="CC18" s="67">
        <v>1845.39</v>
      </c>
      <c r="CD18" s="67">
        <v>1845.39</v>
      </c>
      <c r="CE18" s="67">
        <v>1845.39</v>
      </c>
      <c r="CF18" s="67">
        <v>1845.39</v>
      </c>
      <c r="CG18" s="67">
        <v>1845.39</v>
      </c>
      <c r="CH18" s="67">
        <v>1845.39</v>
      </c>
      <c r="CI18" s="67">
        <v>1845.39</v>
      </c>
      <c r="CJ18" s="67">
        <v>1845.39</v>
      </c>
      <c r="CK18" s="67">
        <v>1845.39</v>
      </c>
      <c r="CL18" s="67">
        <v>1845.39</v>
      </c>
      <c r="CM18" s="67">
        <v>1845.39</v>
      </c>
      <c r="CN18" s="67">
        <v>1845.39</v>
      </c>
      <c r="CO18" s="67">
        <v>1845.39</v>
      </c>
      <c r="CP18" s="67">
        <v>1845.39</v>
      </c>
      <c r="CQ18" s="67">
        <v>1845.39</v>
      </c>
      <c r="CR18" s="67">
        <v>1845.39</v>
      </c>
      <c r="CS18" s="67">
        <v>1845.39</v>
      </c>
      <c r="CT18" s="67">
        <v>1845.39</v>
      </c>
      <c r="CU18" s="67">
        <v>1845.39</v>
      </c>
      <c r="CV18" s="67">
        <v>1845.39</v>
      </c>
      <c r="CW18" s="67">
        <v>1845.39</v>
      </c>
      <c r="CX18" s="67">
        <v>1845.39</v>
      </c>
      <c r="CY18" s="67">
        <v>1845.39</v>
      </c>
      <c r="CZ18" s="67">
        <v>1845.39</v>
      </c>
      <c r="DA18" s="67">
        <v>1845.39</v>
      </c>
      <c r="DB18" s="67">
        <v>1845.39</v>
      </c>
      <c r="DC18" s="67">
        <v>1845.39</v>
      </c>
      <c r="DD18" s="67">
        <v>1845.39</v>
      </c>
      <c r="DE18" s="67">
        <v>1845.39</v>
      </c>
      <c r="DF18" s="67">
        <v>1845.39</v>
      </c>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row>
    <row r="19" spans="1:158" ht="11.25" customHeight="1" x14ac:dyDescent="0.25">
      <c r="A19" s="2" t="str">
        <f t="shared" si="0"/>
        <v>2-86052DC0440011</v>
      </c>
      <c r="B19" s="67">
        <v>2</v>
      </c>
      <c r="C19" s="67" t="s">
        <v>126</v>
      </c>
      <c r="D19" s="67" t="s">
        <v>25</v>
      </c>
      <c r="E19" s="67" t="s">
        <v>133</v>
      </c>
      <c r="F19" s="67" t="s">
        <v>130</v>
      </c>
      <c r="G19" s="67" t="s">
        <v>356</v>
      </c>
      <c r="H19" s="67" t="s">
        <v>403</v>
      </c>
      <c r="I19" s="67" t="s">
        <v>357</v>
      </c>
      <c r="J19" s="67">
        <v>567.45000000000005</v>
      </c>
      <c r="K19" s="67">
        <v>567.45000000000005</v>
      </c>
      <c r="L19" s="67">
        <v>567.45000000000005</v>
      </c>
      <c r="M19" s="67">
        <v>567.45000000000005</v>
      </c>
      <c r="N19" s="67">
        <v>567.45000000000005</v>
      </c>
      <c r="O19" s="67">
        <v>567.45000000000005</v>
      </c>
      <c r="P19" s="67">
        <v>567.45000000000005</v>
      </c>
      <c r="Q19" s="67">
        <v>567.45000000000005</v>
      </c>
      <c r="R19" s="67">
        <v>567.45000000000005</v>
      </c>
      <c r="S19" s="67">
        <v>567.45000000000005</v>
      </c>
      <c r="T19" s="67">
        <v>567.45000000000005</v>
      </c>
      <c r="U19" s="67">
        <v>567.45000000000005</v>
      </c>
      <c r="V19" s="67">
        <v>567.45000000000005</v>
      </c>
      <c r="W19" s="67">
        <v>567.45000000000005</v>
      </c>
      <c r="X19" s="67">
        <v>567.45000000000005</v>
      </c>
      <c r="Y19" s="67">
        <v>567.45000000000005</v>
      </c>
      <c r="Z19" s="67">
        <v>567.45000000000005</v>
      </c>
      <c r="AA19" s="67">
        <v>567.45000000000005</v>
      </c>
      <c r="AB19" s="67">
        <v>567.45000000000005</v>
      </c>
      <c r="AC19" s="67">
        <v>567.45000000000005</v>
      </c>
      <c r="AD19" s="67">
        <v>567.45000000000005</v>
      </c>
      <c r="AE19" s="67">
        <v>630.79</v>
      </c>
      <c r="AF19" s="67">
        <v>630.79</v>
      </c>
      <c r="AG19" s="67">
        <v>630.79</v>
      </c>
      <c r="AH19" s="67">
        <v>630.79</v>
      </c>
      <c r="AI19" s="67">
        <v>630.79</v>
      </c>
      <c r="AJ19" s="67">
        <v>630.79</v>
      </c>
      <c r="AK19" s="67">
        <v>630.79</v>
      </c>
      <c r="AL19" s="67">
        <v>645.54</v>
      </c>
      <c r="AM19" s="67">
        <v>659.42</v>
      </c>
      <c r="AN19" s="67">
        <v>675.91</v>
      </c>
      <c r="AO19" s="67">
        <v>693.26</v>
      </c>
      <c r="AP19" s="67">
        <v>708.88</v>
      </c>
      <c r="AQ19" s="67">
        <v>725.36</v>
      </c>
      <c r="AR19" s="67">
        <v>742.72</v>
      </c>
      <c r="AS19" s="67">
        <v>760.07</v>
      </c>
      <c r="AT19" s="67">
        <v>777.42</v>
      </c>
      <c r="AU19" s="67">
        <v>794.78</v>
      </c>
      <c r="AV19" s="67">
        <v>804.32</v>
      </c>
      <c r="AW19" s="67">
        <v>813.87</v>
      </c>
      <c r="AX19" s="67">
        <v>845.97</v>
      </c>
      <c r="AY19" s="67">
        <v>878.94</v>
      </c>
      <c r="AZ19" s="67">
        <v>913.65</v>
      </c>
      <c r="BA19" s="67">
        <v>949.22</v>
      </c>
      <c r="BB19" s="67">
        <v>986.53</v>
      </c>
      <c r="BC19" s="67">
        <v>1024.71</v>
      </c>
      <c r="BD19" s="67">
        <v>1064.6199999999999</v>
      </c>
      <c r="BE19" s="67">
        <v>1106.27</v>
      </c>
      <c r="BF19" s="67">
        <v>1149.6500000000001</v>
      </c>
      <c r="BG19" s="67">
        <v>1194.77</v>
      </c>
      <c r="BH19" s="67">
        <v>1241.6199999999999</v>
      </c>
      <c r="BI19" s="67">
        <v>1290.21</v>
      </c>
      <c r="BJ19" s="67">
        <v>1340.53</v>
      </c>
      <c r="BK19" s="67">
        <v>1392.59</v>
      </c>
      <c r="BL19" s="67">
        <v>1447.26</v>
      </c>
      <c r="BM19" s="67">
        <v>1503.65</v>
      </c>
      <c r="BN19" s="67">
        <v>1562.66</v>
      </c>
      <c r="BO19" s="67">
        <v>1623.39</v>
      </c>
      <c r="BP19" s="67">
        <v>1686.73</v>
      </c>
      <c r="BQ19" s="67">
        <v>1752.67</v>
      </c>
      <c r="BR19" s="67">
        <v>1821.22</v>
      </c>
      <c r="BS19" s="67">
        <v>1892.32</v>
      </c>
      <c r="BT19" s="67">
        <v>1892.32</v>
      </c>
      <c r="BU19" s="67">
        <v>1892.32</v>
      </c>
      <c r="BV19" s="67">
        <v>1892.32</v>
      </c>
      <c r="BW19" s="67">
        <v>1892.32</v>
      </c>
      <c r="BX19" s="67">
        <v>1892.32</v>
      </c>
      <c r="BY19" s="67">
        <v>1892.32</v>
      </c>
      <c r="BZ19" s="67">
        <v>1892.32</v>
      </c>
      <c r="CA19" s="67">
        <v>1892.32</v>
      </c>
      <c r="CB19" s="67">
        <v>1892.32</v>
      </c>
      <c r="CC19" s="67">
        <v>1892.32</v>
      </c>
      <c r="CD19" s="67">
        <v>1892.32</v>
      </c>
      <c r="CE19" s="67">
        <v>1892.32</v>
      </c>
      <c r="CF19" s="67">
        <v>1892.32</v>
      </c>
      <c r="CG19" s="67">
        <v>1892.32</v>
      </c>
      <c r="CH19" s="67">
        <v>1892.32</v>
      </c>
      <c r="CI19" s="67">
        <v>1892.32</v>
      </c>
      <c r="CJ19" s="67">
        <v>1892.32</v>
      </c>
      <c r="CK19" s="67">
        <v>1892.32</v>
      </c>
      <c r="CL19" s="67">
        <v>1892.32</v>
      </c>
      <c r="CM19" s="67">
        <v>1892.32</v>
      </c>
      <c r="CN19" s="67">
        <v>1892.32</v>
      </c>
      <c r="CO19" s="67">
        <v>1892.32</v>
      </c>
      <c r="CP19" s="67">
        <v>1892.32</v>
      </c>
      <c r="CQ19" s="67">
        <v>1892.32</v>
      </c>
      <c r="CR19" s="67">
        <v>1892.32</v>
      </c>
      <c r="CS19" s="67">
        <v>1892.32</v>
      </c>
      <c r="CT19" s="67">
        <v>1892.32</v>
      </c>
      <c r="CU19" s="67">
        <v>1892.32</v>
      </c>
      <c r="CV19" s="67">
        <v>1892.32</v>
      </c>
      <c r="CW19" s="67">
        <v>1892.32</v>
      </c>
      <c r="CX19" s="67">
        <v>1892.32</v>
      </c>
      <c r="CY19" s="67">
        <v>1892.32</v>
      </c>
      <c r="CZ19" s="67">
        <v>1892.32</v>
      </c>
      <c r="DA19" s="67">
        <v>1892.32</v>
      </c>
      <c r="DB19" s="67">
        <v>1892.32</v>
      </c>
      <c r="DC19" s="67">
        <v>1892.32</v>
      </c>
      <c r="DD19" s="67">
        <v>1892.32</v>
      </c>
      <c r="DE19" s="67">
        <v>1892.32</v>
      </c>
      <c r="DF19" s="67">
        <v>1892.32</v>
      </c>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row>
    <row r="20" spans="1:158" ht="11.25" customHeight="1" x14ac:dyDescent="0.25">
      <c r="A20" s="2" t="str">
        <f t="shared" si="0"/>
        <v>3-86052DC0440011</v>
      </c>
      <c r="B20" s="67">
        <v>3</v>
      </c>
      <c r="C20" s="67" t="s">
        <v>126</v>
      </c>
      <c r="D20" s="67" t="s">
        <v>25</v>
      </c>
      <c r="E20" s="67" t="s">
        <v>133</v>
      </c>
      <c r="F20" s="67" t="s">
        <v>130</v>
      </c>
      <c r="G20" s="67" t="s">
        <v>356</v>
      </c>
      <c r="H20" s="67" t="s">
        <v>403</v>
      </c>
      <c r="I20" s="67" t="s">
        <v>357</v>
      </c>
      <c r="J20" s="67">
        <v>581.80999999999995</v>
      </c>
      <c r="K20" s="67">
        <v>581.80999999999995</v>
      </c>
      <c r="L20" s="67">
        <v>581.80999999999995</v>
      </c>
      <c r="M20" s="67">
        <v>581.80999999999995</v>
      </c>
      <c r="N20" s="67">
        <v>581.80999999999995</v>
      </c>
      <c r="O20" s="67">
        <v>581.80999999999995</v>
      </c>
      <c r="P20" s="67">
        <v>581.80999999999995</v>
      </c>
      <c r="Q20" s="67">
        <v>581.80999999999995</v>
      </c>
      <c r="R20" s="67">
        <v>581.80999999999995</v>
      </c>
      <c r="S20" s="67">
        <v>581.80999999999995</v>
      </c>
      <c r="T20" s="67">
        <v>581.80999999999995</v>
      </c>
      <c r="U20" s="67">
        <v>581.80999999999995</v>
      </c>
      <c r="V20" s="67">
        <v>581.80999999999995</v>
      </c>
      <c r="W20" s="67">
        <v>581.80999999999995</v>
      </c>
      <c r="X20" s="67">
        <v>581.80999999999995</v>
      </c>
      <c r="Y20" s="67">
        <v>581.80999999999995</v>
      </c>
      <c r="Z20" s="67">
        <v>581.80999999999995</v>
      </c>
      <c r="AA20" s="67">
        <v>581.80999999999995</v>
      </c>
      <c r="AB20" s="67">
        <v>581.80999999999995</v>
      </c>
      <c r="AC20" s="67">
        <v>581.80999999999995</v>
      </c>
      <c r="AD20" s="67">
        <v>581.80999999999995</v>
      </c>
      <c r="AE20" s="67">
        <v>646.75</v>
      </c>
      <c r="AF20" s="67">
        <v>646.75</v>
      </c>
      <c r="AG20" s="67">
        <v>646.75</v>
      </c>
      <c r="AH20" s="67">
        <v>646.75</v>
      </c>
      <c r="AI20" s="67">
        <v>646.75</v>
      </c>
      <c r="AJ20" s="67">
        <v>646.75</v>
      </c>
      <c r="AK20" s="67">
        <v>646.75</v>
      </c>
      <c r="AL20" s="67">
        <v>661.88</v>
      </c>
      <c r="AM20" s="67">
        <v>676.11</v>
      </c>
      <c r="AN20" s="67">
        <v>693.01</v>
      </c>
      <c r="AO20" s="67">
        <v>710.81</v>
      </c>
      <c r="AP20" s="67">
        <v>726.82</v>
      </c>
      <c r="AQ20" s="67">
        <v>743.72</v>
      </c>
      <c r="AR20" s="67">
        <v>761.51</v>
      </c>
      <c r="AS20" s="67">
        <v>779.31</v>
      </c>
      <c r="AT20" s="67">
        <v>797.1</v>
      </c>
      <c r="AU20" s="67">
        <v>814.89</v>
      </c>
      <c r="AV20" s="67">
        <v>824.68</v>
      </c>
      <c r="AW20" s="67">
        <v>834.46</v>
      </c>
      <c r="AX20" s="67">
        <v>867.38</v>
      </c>
      <c r="AY20" s="67">
        <v>901.19</v>
      </c>
      <c r="AZ20" s="67">
        <v>936.77</v>
      </c>
      <c r="BA20" s="67">
        <v>973.24</v>
      </c>
      <c r="BB20" s="67">
        <v>1011.5</v>
      </c>
      <c r="BC20" s="67">
        <v>1050.6400000000001</v>
      </c>
      <c r="BD20" s="67">
        <v>1091.56</v>
      </c>
      <c r="BE20" s="67">
        <v>1134.27</v>
      </c>
      <c r="BF20" s="67">
        <v>1178.75</v>
      </c>
      <c r="BG20" s="67">
        <v>1225.01</v>
      </c>
      <c r="BH20" s="67">
        <v>1273.05</v>
      </c>
      <c r="BI20" s="67">
        <v>1322.86</v>
      </c>
      <c r="BJ20" s="67">
        <v>1374.46</v>
      </c>
      <c r="BK20" s="67">
        <v>1427.84</v>
      </c>
      <c r="BL20" s="67">
        <v>1483.89</v>
      </c>
      <c r="BM20" s="67">
        <v>1541.71</v>
      </c>
      <c r="BN20" s="67">
        <v>1602.21</v>
      </c>
      <c r="BO20" s="67">
        <v>1664.48</v>
      </c>
      <c r="BP20" s="67">
        <v>1729.42</v>
      </c>
      <c r="BQ20" s="67">
        <v>1797.03</v>
      </c>
      <c r="BR20" s="67">
        <v>1867.31</v>
      </c>
      <c r="BS20" s="67">
        <v>1940.22</v>
      </c>
      <c r="BT20" s="67">
        <v>1940.22</v>
      </c>
      <c r="BU20" s="67">
        <v>1940.22</v>
      </c>
      <c r="BV20" s="67">
        <v>1940.22</v>
      </c>
      <c r="BW20" s="67">
        <v>1940.22</v>
      </c>
      <c r="BX20" s="67">
        <v>1940.22</v>
      </c>
      <c r="BY20" s="67">
        <v>1940.22</v>
      </c>
      <c r="BZ20" s="67">
        <v>1940.22</v>
      </c>
      <c r="CA20" s="67">
        <v>1940.22</v>
      </c>
      <c r="CB20" s="67">
        <v>1940.22</v>
      </c>
      <c r="CC20" s="67">
        <v>1940.22</v>
      </c>
      <c r="CD20" s="67">
        <v>1940.22</v>
      </c>
      <c r="CE20" s="67">
        <v>1940.22</v>
      </c>
      <c r="CF20" s="67">
        <v>1940.22</v>
      </c>
      <c r="CG20" s="67">
        <v>1940.22</v>
      </c>
      <c r="CH20" s="67">
        <v>1940.22</v>
      </c>
      <c r="CI20" s="67">
        <v>1940.22</v>
      </c>
      <c r="CJ20" s="67">
        <v>1940.22</v>
      </c>
      <c r="CK20" s="67">
        <v>1940.22</v>
      </c>
      <c r="CL20" s="67">
        <v>1940.22</v>
      </c>
      <c r="CM20" s="67">
        <v>1940.22</v>
      </c>
      <c r="CN20" s="67">
        <v>1940.22</v>
      </c>
      <c r="CO20" s="67">
        <v>1940.22</v>
      </c>
      <c r="CP20" s="67">
        <v>1940.22</v>
      </c>
      <c r="CQ20" s="67">
        <v>1940.22</v>
      </c>
      <c r="CR20" s="67">
        <v>1940.22</v>
      </c>
      <c r="CS20" s="67">
        <v>1940.22</v>
      </c>
      <c r="CT20" s="67">
        <v>1940.22</v>
      </c>
      <c r="CU20" s="67">
        <v>1940.22</v>
      </c>
      <c r="CV20" s="67">
        <v>1940.22</v>
      </c>
      <c r="CW20" s="67">
        <v>1940.22</v>
      </c>
      <c r="CX20" s="67">
        <v>1940.22</v>
      </c>
      <c r="CY20" s="67">
        <v>1940.22</v>
      </c>
      <c r="CZ20" s="67">
        <v>1940.22</v>
      </c>
      <c r="DA20" s="67">
        <v>1940.22</v>
      </c>
      <c r="DB20" s="67">
        <v>1940.22</v>
      </c>
      <c r="DC20" s="67">
        <v>1940.22</v>
      </c>
      <c r="DD20" s="67">
        <v>1940.22</v>
      </c>
      <c r="DE20" s="67">
        <v>1940.22</v>
      </c>
      <c r="DF20" s="67">
        <v>1940.22</v>
      </c>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row>
    <row r="21" spans="1:158" ht="11.25" customHeight="1" x14ac:dyDescent="0.25">
      <c r="A21" s="2" t="str">
        <f t="shared" si="0"/>
        <v>4-86052DC0440011</v>
      </c>
      <c r="B21" s="67">
        <v>4</v>
      </c>
      <c r="C21" s="67" t="s">
        <v>126</v>
      </c>
      <c r="D21" s="67" t="s">
        <v>25</v>
      </c>
      <c r="E21" s="67" t="s">
        <v>133</v>
      </c>
      <c r="F21" s="67" t="s">
        <v>130</v>
      </c>
      <c r="G21" s="67" t="s">
        <v>356</v>
      </c>
      <c r="H21" s="67" t="s">
        <v>403</v>
      </c>
      <c r="I21" s="67" t="s">
        <v>357</v>
      </c>
      <c r="J21" s="67">
        <v>596.79</v>
      </c>
      <c r="K21" s="67">
        <v>596.79</v>
      </c>
      <c r="L21" s="67">
        <v>596.79</v>
      </c>
      <c r="M21" s="67">
        <v>596.79</v>
      </c>
      <c r="N21" s="67">
        <v>596.79</v>
      </c>
      <c r="O21" s="67">
        <v>596.79</v>
      </c>
      <c r="P21" s="67">
        <v>596.79</v>
      </c>
      <c r="Q21" s="67">
        <v>596.79</v>
      </c>
      <c r="R21" s="67">
        <v>596.79</v>
      </c>
      <c r="S21" s="67">
        <v>596.79</v>
      </c>
      <c r="T21" s="67">
        <v>596.79</v>
      </c>
      <c r="U21" s="67">
        <v>596.79</v>
      </c>
      <c r="V21" s="67">
        <v>596.79</v>
      </c>
      <c r="W21" s="67">
        <v>596.79</v>
      </c>
      <c r="X21" s="67">
        <v>596.79</v>
      </c>
      <c r="Y21" s="67">
        <v>596.79</v>
      </c>
      <c r="Z21" s="67">
        <v>596.79</v>
      </c>
      <c r="AA21" s="67">
        <v>596.79</v>
      </c>
      <c r="AB21" s="67">
        <v>596.79</v>
      </c>
      <c r="AC21" s="67">
        <v>596.79</v>
      </c>
      <c r="AD21" s="67">
        <v>596.79</v>
      </c>
      <c r="AE21" s="67">
        <v>663.4</v>
      </c>
      <c r="AF21" s="67">
        <v>663.4</v>
      </c>
      <c r="AG21" s="67">
        <v>663.4</v>
      </c>
      <c r="AH21" s="67">
        <v>663.4</v>
      </c>
      <c r="AI21" s="67">
        <v>663.4</v>
      </c>
      <c r="AJ21" s="67">
        <v>663.4</v>
      </c>
      <c r="AK21" s="67">
        <v>663.4</v>
      </c>
      <c r="AL21" s="67">
        <v>678.91</v>
      </c>
      <c r="AM21" s="67">
        <v>693.52</v>
      </c>
      <c r="AN21" s="67">
        <v>710.85</v>
      </c>
      <c r="AO21" s="67">
        <v>729.1</v>
      </c>
      <c r="AP21" s="67">
        <v>745.53</v>
      </c>
      <c r="AQ21" s="67">
        <v>762.87</v>
      </c>
      <c r="AR21" s="67">
        <v>781.12</v>
      </c>
      <c r="AS21" s="67">
        <v>799.37</v>
      </c>
      <c r="AT21" s="67">
        <v>817.62</v>
      </c>
      <c r="AU21" s="67">
        <v>835.87</v>
      </c>
      <c r="AV21" s="67">
        <v>845.91</v>
      </c>
      <c r="AW21" s="67">
        <v>855.94</v>
      </c>
      <c r="AX21" s="67">
        <v>889.71</v>
      </c>
      <c r="AY21" s="67">
        <v>924.38</v>
      </c>
      <c r="AZ21" s="67">
        <v>960.88</v>
      </c>
      <c r="BA21" s="67">
        <v>998.3</v>
      </c>
      <c r="BB21" s="67">
        <v>1037.54</v>
      </c>
      <c r="BC21" s="67">
        <v>1077.69</v>
      </c>
      <c r="BD21" s="67">
        <v>1119.6600000000001</v>
      </c>
      <c r="BE21" s="67">
        <v>1163.46</v>
      </c>
      <c r="BF21" s="67">
        <v>1209.0899999999999</v>
      </c>
      <c r="BG21" s="67">
        <v>1256.54</v>
      </c>
      <c r="BH21" s="67">
        <v>1305.82</v>
      </c>
      <c r="BI21" s="67">
        <v>1356.92</v>
      </c>
      <c r="BJ21" s="67">
        <v>1409.84</v>
      </c>
      <c r="BK21" s="67">
        <v>1464.59</v>
      </c>
      <c r="BL21" s="67">
        <v>1522.08</v>
      </c>
      <c r="BM21" s="67">
        <v>1581.4</v>
      </c>
      <c r="BN21" s="67">
        <v>1643.45</v>
      </c>
      <c r="BO21" s="67">
        <v>1707.32</v>
      </c>
      <c r="BP21" s="67">
        <v>1773.94</v>
      </c>
      <c r="BQ21" s="67">
        <v>1843.29</v>
      </c>
      <c r="BR21" s="67">
        <v>1915.38</v>
      </c>
      <c r="BS21" s="67">
        <v>1990.16</v>
      </c>
      <c r="BT21" s="67">
        <v>1990.16</v>
      </c>
      <c r="BU21" s="67">
        <v>1990.16</v>
      </c>
      <c r="BV21" s="67">
        <v>1990.16</v>
      </c>
      <c r="BW21" s="67">
        <v>1990.16</v>
      </c>
      <c r="BX21" s="67">
        <v>1990.16</v>
      </c>
      <c r="BY21" s="67">
        <v>1990.16</v>
      </c>
      <c r="BZ21" s="67">
        <v>1990.16</v>
      </c>
      <c r="CA21" s="67">
        <v>1990.16</v>
      </c>
      <c r="CB21" s="67">
        <v>1990.16</v>
      </c>
      <c r="CC21" s="67">
        <v>1990.16</v>
      </c>
      <c r="CD21" s="67">
        <v>1990.16</v>
      </c>
      <c r="CE21" s="67">
        <v>1990.16</v>
      </c>
      <c r="CF21" s="67">
        <v>1990.16</v>
      </c>
      <c r="CG21" s="67">
        <v>1990.16</v>
      </c>
      <c r="CH21" s="67">
        <v>1990.16</v>
      </c>
      <c r="CI21" s="67">
        <v>1990.16</v>
      </c>
      <c r="CJ21" s="67">
        <v>1990.16</v>
      </c>
      <c r="CK21" s="67">
        <v>1990.16</v>
      </c>
      <c r="CL21" s="67">
        <v>1990.16</v>
      </c>
      <c r="CM21" s="67">
        <v>1990.16</v>
      </c>
      <c r="CN21" s="67">
        <v>1990.16</v>
      </c>
      <c r="CO21" s="67">
        <v>1990.16</v>
      </c>
      <c r="CP21" s="67">
        <v>1990.16</v>
      </c>
      <c r="CQ21" s="67">
        <v>1990.16</v>
      </c>
      <c r="CR21" s="67">
        <v>1990.16</v>
      </c>
      <c r="CS21" s="67">
        <v>1990.16</v>
      </c>
      <c r="CT21" s="67">
        <v>1990.16</v>
      </c>
      <c r="CU21" s="67">
        <v>1990.16</v>
      </c>
      <c r="CV21" s="67">
        <v>1990.16</v>
      </c>
      <c r="CW21" s="67">
        <v>1990.16</v>
      </c>
      <c r="CX21" s="67">
        <v>1990.16</v>
      </c>
      <c r="CY21" s="67">
        <v>1990.16</v>
      </c>
      <c r="CZ21" s="67">
        <v>1990.16</v>
      </c>
      <c r="DA21" s="67">
        <v>1990.16</v>
      </c>
      <c r="DB21" s="67">
        <v>1990.16</v>
      </c>
      <c r="DC21" s="67">
        <v>1990.16</v>
      </c>
      <c r="DD21" s="67">
        <v>1990.16</v>
      </c>
      <c r="DE21" s="67">
        <v>1990.16</v>
      </c>
      <c r="DF21" s="67">
        <v>1990.16</v>
      </c>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row>
    <row r="22" spans="1:158" ht="11.25" customHeight="1" x14ac:dyDescent="0.25">
      <c r="A22" s="2" t="str">
        <f t="shared" si="0"/>
        <v>1-86052DC0440018</v>
      </c>
      <c r="B22" s="67">
        <v>1</v>
      </c>
      <c r="C22" s="67" t="s">
        <v>126</v>
      </c>
      <c r="D22" s="67" t="s">
        <v>26</v>
      </c>
      <c r="E22" s="67" t="s">
        <v>134</v>
      </c>
      <c r="F22" s="67" t="s">
        <v>128</v>
      </c>
      <c r="G22" s="67" t="s">
        <v>356</v>
      </c>
      <c r="H22" s="67" t="s">
        <v>403</v>
      </c>
      <c r="I22" s="67" t="s">
        <v>357</v>
      </c>
      <c r="J22" s="67">
        <v>398.76</v>
      </c>
      <c r="K22" s="67">
        <v>398.76</v>
      </c>
      <c r="L22" s="67">
        <v>398.76</v>
      </c>
      <c r="M22" s="67">
        <v>398.76</v>
      </c>
      <c r="N22" s="67">
        <v>398.76</v>
      </c>
      <c r="O22" s="67">
        <v>398.76</v>
      </c>
      <c r="P22" s="67">
        <v>398.76</v>
      </c>
      <c r="Q22" s="67">
        <v>398.76</v>
      </c>
      <c r="R22" s="67">
        <v>398.76</v>
      </c>
      <c r="S22" s="67">
        <v>398.76</v>
      </c>
      <c r="T22" s="67">
        <v>398.76</v>
      </c>
      <c r="U22" s="67">
        <v>398.76</v>
      </c>
      <c r="V22" s="67">
        <v>398.76</v>
      </c>
      <c r="W22" s="67">
        <v>398.76</v>
      </c>
      <c r="X22" s="67">
        <v>398.76</v>
      </c>
      <c r="Y22" s="67">
        <v>398.76</v>
      </c>
      <c r="Z22" s="67">
        <v>398.76</v>
      </c>
      <c r="AA22" s="67">
        <v>398.76</v>
      </c>
      <c r="AB22" s="67">
        <v>398.76</v>
      </c>
      <c r="AC22" s="67">
        <v>398.76</v>
      </c>
      <c r="AD22" s="67">
        <v>398.76</v>
      </c>
      <c r="AE22" s="67">
        <v>443.27</v>
      </c>
      <c r="AF22" s="67">
        <v>443.27</v>
      </c>
      <c r="AG22" s="67">
        <v>443.27</v>
      </c>
      <c r="AH22" s="67">
        <v>443.27</v>
      </c>
      <c r="AI22" s="67">
        <v>443.27</v>
      </c>
      <c r="AJ22" s="67">
        <v>443.27</v>
      </c>
      <c r="AK22" s="67">
        <v>443.27</v>
      </c>
      <c r="AL22" s="67">
        <v>453.63</v>
      </c>
      <c r="AM22" s="67">
        <v>463.39</v>
      </c>
      <c r="AN22" s="67">
        <v>474.97</v>
      </c>
      <c r="AO22" s="67">
        <v>487.17</v>
      </c>
      <c r="AP22" s="67">
        <v>498.14</v>
      </c>
      <c r="AQ22" s="67">
        <v>509.73</v>
      </c>
      <c r="AR22" s="67">
        <v>521.91999999999996</v>
      </c>
      <c r="AS22" s="67">
        <v>534.11</v>
      </c>
      <c r="AT22" s="67">
        <v>546.30999999999995</v>
      </c>
      <c r="AU22" s="67">
        <v>558.5</v>
      </c>
      <c r="AV22" s="67">
        <v>565.21</v>
      </c>
      <c r="AW22" s="67">
        <v>571.91999999999996</v>
      </c>
      <c r="AX22" s="67">
        <v>594.48</v>
      </c>
      <c r="AY22" s="67">
        <v>617.65</v>
      </c>
      <c r="AZ22" s="67">
        <v>642.04</v>
      </c>
      <c r="BA22" s="67">
        <v>667.03</v>
      </c>
      <c r="BB22" s="67">
        <v>693.25</v>
      </c>
      <c r="BC22" s="67">
        <v>720.08</v>
      </c>
      <c r="BD22" s="67">
        <v>748.13</v>
      </c>
      <c r="BE22" s="67">
        <v>777.39</v>
      </c>
      <c r="BF22" s="67">
        <v>807.88</v>
      </c>
      <c r="BG22" s="67">
        <v>839.58</v>
      </c>
      <c r="BH22" s="67">
        <v>872.51</v>
      </c>
      <c r="BI22" s="67">
        <v>906.65</v>
      </c>
      <c r="BJ22" s="67">
        <v>942.02</v>
      </c>
      <c r="BK22" s="67">
        <v>978.6</v>
      </c>
      <c r="BL22" s="67">
        <v>1017.01</v>
      </c>
      <c r="BM22" s="67">
        <v>1056.6400000000001</v>
      </c>
      <c r="BN22" s="67">
        <v>1098.1099999999999</v>
      </c>
      <c r="BO22" s="67">
        <v>1140.79</v>
      </c>
      <c r="BP22" s="67">
        <v>1185.3</v>
      </c>
      <c r="BQ22" s="67">
        <v>1231.6300000000001</v>
      </c>
      <c r="BR22" s="67">
        <v>1279.8</v>
      </c>
      <c r="BS22" s="67">
        <v>1329.77</v>
      </c>
      <c r="BT22" s="67">
        <v>1329.77</v>
      </c>
      <c r="BU22" s="67">
        <v>1329.77</v>
      </c>
      <c r="BV22" s="67">
        <v>1329.77</v>
      </c>
      <c r="BW22" s="67">
        <v>1329.77</v>
      </c>
      <c r="BX22" s="67">
        <v>1329.77</v>
      </c>
      <c r="BY22" s="67">
        <v>1329.77</v>
      </c>
      <c r="BZ22" s="67">
        <v>1329.77</v>
      </c>
      <c r="CA22" s="67">
        <v>1329.77</v>
      </c>
      <c r="CB22" s="67">
        <v>1329.77</v>
      </c>
      <c r="CC22" s="67">
        <v>1329.77</v>
      </c>
      <c r="CD22" s="67">
        <v>1329.77</v>
      </c>
      <c r="CE22" s="67">
        <v>1329.77</v>
      </c>
      <c r="CF22" s="67">
        <v>1329.77</v>
      </c>
      <c r="CG22" s="67">
        <v>1329.77</v>
      </c>
      <c r="CH22" s="67">
        <v>1329.77</v>
      </c>
      <c r="CI22" s="67">
        <v>1329.77</v>
      </c>
      <c r="CJ22" s="67">
        <v>1329.77</v>
      </c>
      <c r="CK22" s="67">
        <v>1329.77</v>
      </c>
      <c r="CL22" s="67">
        <v>1329.77</v>
      </c>
      <c r="CM22" s="67">
        <v>1329.77</v>
      </c>
      <c r="CN22" s="67">
        <v>1329.77</v>
      </c>
      <c r="CO22" s="67">
        <v>1329.77</v>
      </c>
      <c r="CP22" s="67">
        <v>1329.77</v>
      </c>
      <c r="CQ22" s="67">
        <v>1329.77</v>
      </c>
      <c r="CR22" s="67">
        <v>1329.77</v>
      </c>
      <c r="CS22" s="67">
        <v>1329.77</v>
      </c>
      <c r="CT22" s="67">
        <v>1329.77</v>
      </c>
      <c r="CU22" s="67">
        <v>1329.77</v>
      </c>
      <c r="CV22" s="67">
        <v>1329.77</v>
      </c>
      <c r="CW22" s="67">
        <v>1329.77</v>
      </c>
      <c r="CX22" s="67">
        <v>1329.77</v>
      </c>
      <c r="CY22" s="67">
        <v>1329.77</v>
      </c>
      <c r="CZ22" s="67">
        <v>1329.77</v>
      </c>
      <c r="DA22" s="67">
        <v>1329.77</v>
      </c>
      <c r="DB22" s="67">
        <v>1329.77</v>
      </c>
      <c r="DC22" s="67">
        <v>1329.77</v>
      </c>
      <c r="DD22" s="67">
        <v>1329.77</v>
      </c>
      <c r="DE22" s="67">
        <v>1329.77</v>
      </c>
      <c r="DF22" s="67">
        <v>1329.77</v>
      </c>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row>
    <row r="23" spans="1:158" ht="11.25" customHeight="1" x14ac:dyDescent="0.25">
      <c r="A23" s="2" t="str">
        <f t="shared" si="0"/>
        <v>2-86052DC0440018</v>
      </c>
      <c r="B23" s="67">
        <v>2</v>
      </c>
      <c r="C23" s="67" t="s">
        <v>126</v>
      </c>
      <c r="D23" s="67" t="s">
        <v>26</v>
      </c>
      <c r="E23" s="67" t="s">
        <v>134</v>
      </c>
      <c r="F23" s="67" t="s">
        <v>128</v>
      </c>
      <c r="G23" s="67" t="s">
        <v>356</v>
      </c>
      <c r="H23" s="67" t="s">
        <v>403</v>
      </c>
      <c r="I23" s="67" t="s">
        <v>357</v>
      </c>
      <c r="J23" s="67">
        <v>408.9</v>
      </c>
      <c r="K23" s="67">
        <v>408.9</v>
      </c>
      <c r="L23" s="67">
        <v>408.9</v>
      </c>
      <c r="M23" s="67">
        <v>408.9</v>
      </c>
      <c r="N23" s="67">
        <v>408.9</v>
      </c>
      <c r="O23" s="67">
        <v>408.9</v>
      </c>
      <c r="P23" s="67">
        <v>408.9</v>
      </c>
      <c r="Q23" s="67">
        <v>408.9</v>
      </c>
      <c r="R23" s="67">
        <v>408.9</v>
      </c>
      <c r="S23" s="67">
        <v>408.9</v>
      </c>
      <c r="T23" s="67">
        <v>408.9</v>
      </c>
      <c r="U23" s="67">
        <v>408.9</v>
      </c>
      <c r="V23" s="67">
        <v>408.9</v>
      </c>
      <c r="W23" s="67">
        <v>408.9</v>
      </c>
      <c r="X23" s="67">
        <v>408.9</v>
      </c>
      <c r="Y23" s="67">
        <v>408.9</v>
      </c>
      <c r="Z23" s="67">
        <v>408.9</v>
      </c>
      <c r="AA23" s="67">
        <v>408.9</v>
      </c>
      <c r="AB23" s="67">
        <v>408.9</v>
      </c>
      <c r="AC23" s="67">
        <v>408.9</v>
      </c>
      <c r="AD23" s="67">
        <v>408.9</v>
      </c>
      <c r="AE23" s="67">
        <v>454.54</v>
      </c>
      <c r="AF23" s="67">
        <v>454.54</v>
      </c>
      <c r="AG23" s="67">
        <v>454.54</v>
      </c>
      <c r="AH23" s="67">
        <v>454.54</v>
      </c>
      <c r="AI23" s="67">
        <v>454.54</v>
      </c>
      <c r="AJ23" s="67">
        <v>454.54</v>
      </c>
      <c r="AK23" s="67">
        <v>454.54</v>
      </c>
      <c r="AL23" s="67">
        <v>465.17</v>
      </c>
      <c r="AM23" s="67">
        <v>475.17</v>
      </c>
      <c r="AN23" s="67">
        <v>487.05</v>
      </c>
      <c r="AO23" s="67">
        <v>499.56</v>
      </c>
      <c r="AP23" s="67">
        <v>510.81</v>
      </c>
      <c r="AQ23" s="67">
        <v>522.69000000000005</v>
      </c>
      <c r="AR23" s="67">
        <v>535.20000000000005</v>
      </c>
      <c r="AS23" s="67">
        <v>547.70000000000005</v>
      </c>
      <c r="AT23" s="67">
        <v>560.21</v>
      </c>
      <c r="AU23" s="67">
        <v>572.71</v>
      </c>
      <c r="AV23" s="67">
        <v>579.59</v>
      </c>
      <c r="AW23" s="67">
        <v>586.47</v>
      </c>
      <c r="AX23" s="67">
        <v>609.6</v>
      </c>
      <c r="AY23" s="67">
        <v>633.36</v>
      </c>
      <c r="AZ23" s="67">
        <v>658.37</v>
      </c>
      <c r="BA23" s="67">
        <v>684</v>
      </c>
      <c r="BB23" s="67">
        <v>710.89</v>
      </c>
      <c r="BC23" s="67">
        <v>738.4</v>
      </c>
      <c r="BD23" s="67">
        <v>767.16</v>
      </c>
      <c r="BE23" s="67">
        <v>797.17</v>
      </c>
      <c r="BF23" s="67">
        <v>828.43</v>
      </c>
      <c r="BG23" s="67">
        <v>860.94</v>
      </c>
      <c r="BH23" s="67">
        <v>894.7</v>
      </c>
      <c r="BI23" s="67">
        <v>929.72</v>
      </c>
      <c r="BJ23" s="67">
        <v>965.98</v>
      </c>
      <c r="BK23" s="67">
        <v>1003.49</v>
      </c>
      <c r="BL23" s="67">
        <v>1042.8800000000001</v>
      </c>
      <c r="BM23" s="67">
        <v>1083.52</v>
      </c>
      <c r="BN23" s="67">
        <v>1126.04</v>
      </c>
      <c r="BO23" s="67">
        <v>1169.81</v>
      </c>
      <c r="BP23" s="67">
        <v>1215.45</v>
      </c>
      <c r="BQ23" s="67">
        <v>1262.96</v>
      </c>
      <c r="BR23" s="67">
        <v>1312.36</v>
      </c>
      <c r="BS23" s="67">
        <v>1363.6</v>
      </c>
      <c r="BT23" s="67">
        <v>1363.6</v>
      </c>
      <c r="BU23" s="67">
        <v>1363.6</v>
      </c>
      <c r="BV23" s="67">
        <v>1363.6</v>
      </c>
      <c r="BW23" s="67">
        <v>1363.6</v>
      </c>
      <c r="BX23" s="67">
        <v>1363.6</v>
      </c>
      <c r="BY23" s="67">
        <v>1363.6</v>
      </c>
      <c r="BZ23" s="67">
        <v>1363.6</v>
      </c>
      <c r="CA23" s="67">
        <v>1363.6</v>
      </c>
      <c r="CB23" s="67">
        <v>1363.6</v>
      </c>
      <c r="CC23" s="67">
        <v>1363.6</v>
      </c>
      <c r="CD23" s="67">
        <v>1363.6</v>
      </c>
      <c r="CE23" s="67">
        <v>1363.6</v>
      </c>
      <c r="CF23" s="67">
        <v>1363.6</v>
      </c>
      <c r="CG23" s="67">
        <v>1363.6</v>
      </c>
      <c r="CH23" s="67">
        <v>1363.6</v>
      </c>
      <c r="CI23" s="67">
        <v>1363.6</v>
      </c>
      <c r="CJ23" s="67">
        <v>1363.6</v>
      </c>
      <c r="CK23" s="67">
        <v>1363.6</v>
      </c>
      <c r="CL23" s="67">
        <v>1363.6</v>
      </c>
      <c r="CM23" s="67">
        <v>1363.6</v>
      </c>
      <c r="CN23" s="67">
        <v>1363.6</v>
      </c>
      <c r="CO23" s="67">
        <v>1363.6</v>
      </c>
      <c r="CP23" s="67">
        <v>1363.6</v>
      </c>
      <c r="CQ23" s="67">
        <v>1363.6</v>
      </c>
      <c r="CR23" s="67">
        <v>1363.6</v>
      </c>
      <c r="CS23" s="67">
        <v>1363.6</v>
      </c>
      <c r="CT23" s="67">
        <v>1363.6</v>
      </c>
      <c r="CU23" s="67">
        <v>1363.6</v>
      </c>
      <c r="CV23" s="67">
        <v>1363.6</v>
      </c>
      <c r="CW23" s="67">
        <v>1363.6</v>
      </c>
      <c r="CX23" s="67">
        <v>1363.6</v>
      </c>
      <c r="CY23" s="67">
        <v>1363.6</v>
      </c>
      <c r="CZ23" s="67">
        <v>1363.6</v>
      </c>
      <c r="DA23" s="67">
        <v>1363.6</v>
      </c>
      <c r="DB23" s="67">
        <v>1363.6</v>
      </c>
      <c r="DC23" s="67">
        <v>1363.6</v>
      </c>
      <c r="DD23" s="67">
        <v>1363.6</v>
      </c>
      <c r="DE23" s="67">
        <v>1363.6</v>
      </c>
      <c r="DF23" s="67">
        <v>1363.6</v>
      </c>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row>
    <row r="24" spans="1:158" ht="11.25" customHeight="1" x14ac:dyDescent="0.25">
      <c r="A24" s="2" t="str">
        <f t="shared" si="0"/>
        <v>3-86052DC0440018</v>
      </c>
      <c r="B24" s="67">
        <v>3</v>
      </c>
      <c r="C24" s="67" t="s">
        <v>126</v>
      </c>
      <c r="D24" s="67" t="s">
        <v>26</v>
      </c>
      <c r="E24" s="67" t="s">
        <v>134</v>
      </c>
      <c r="F24" s="67" t="s">
        <v>128</v>
      </c>
      <c r="G24" s="67" t="s">
        <v>356</v>
      </c>
      <c r="H24" s="67" t="s">
        <v>403</v>
      </c>
      <c r="I24" s="67" t="s">
        <v>357</v>
      </c>
      <c r="J24" s="67">
        <v>419.25</v>
      </c>
      <c r="K24" s="67">
        <v>419.25</v>
      </c>
      <c r="L24" s="67">
        <v>419.25</v>
      </c>
      <c r="M24" s="67">
        <v>419.25</v>
      </c>
      <c r="N24" s="67">
        <v>419.25</v>
      </c>
      <c r="O24" s="67">
        <v>419.25</v>
      </c>
      <c r="P24" s="67">
        <v>419.25</v>
      </c>
      <c r="Q24" s="67">
        <v>419.25</v>
      </c>
      <c r="R24" s="67">
        <v>419.25</v>
      </c>
      <c r="S24" s="67">
        <v>419.25</v>
      </c>
      <c r="T24" s="67">
        <v>419.25</v>
      </c>
      <c r="U24" s="67">
        <v>419.25</v>
      </c>
      <c r="V24" s="67">
        <v>419.25</v>
      </c>
      <c r="W24" s="67">
        <v>419.25</v>
      </c>
      <c r="X24" s="67">
        <v>419.25</v>
      </c>
      <c r="Y24" s="67">
        <v>419.25</v>
      </c>
      <c r="Z24" s="67">
        <v>419.25</v>
      </c>
      <c r="AA24" s="67">
        <v>419.25</v>
      </c>
      <c r="AB24" s="67">
        <v>419.25</v>
      </c>
      <c r="AC24" s="67">
        <v>419.25</v>
      </c>
      <c r="AD24" s="67">
        <v>419.25</v>
      </c>
      <c r="AE24" s="67">
        <v>466.04</v>
      </c>
      <c r="AF24" s="67">
        <v>466.04</v>
      </c>
      <c r="AG24" s="67">
        <v>466.04</v>
      </c>
      <c r="AH24" s="67">
        <v>466.04</v>
      </c>
      <c r="AI24" s="67">
        <v>466.04</v>
      </c>
      <c r="AJ24" s="67">
        <v>466.04</v>
      </c>
      <c r="AK24" s="67">
        <v>466.04</v>
      </c>
      <c r="AL24" s="67">
        <v>476.94</v>
      </c>
      <c r="AM24" s="67">
        <v>487.2</v>
      </c>
      <c r="AN24" s="67">
        <v>499.38</v>
      </c>
      <c r="AO24" s="67">
        <v>512.20000000000005</v>
      </c>
      <c r="AP24" s="67">
        <v>523.74</v>
      </c>
      <c r="AQ24" s="67">
        <v>535.91999999999996</v>
      </c>
      <c r="AR24" s="67">
        <v>548.74</v>
      </c>
      <c r="AS24" s="67">
        <v>561.55999999999995</v>
      </c>
      <c r="AT24" s="67">
        <v>574.38</v>
      </c>
      <c r="AU24" s="67">
        <v>587.20000000000005</v>
      </c>
      <c r="AV24" s="67">
        <v>594.25</v>
      </c>
      <c r="AW24" s="67">
        <v>601.29999999999995</v>
      </c>
      <c r="AX24" s="67">
        <v>625.02</v>
      </c>
      <c r="AY24" s="67">
        <v>649.38</v>
      </c>
      <c r="AZ24" s="67">
        <v>675.03</v>
      </c>
      <c r="BA24" s="67">
        <v>701.31</v>
      </c>
      <c r="BB24" s="67">
        <v>728.87</v>
      </c>
      <c r="BC24" s="67">
        <v>757.08</v>
      </c>
      <c r="BD24" s="67">
        <v>786.57</v>
      </c>
      <c r="BE24" s="67">
        <v>817.34</v>
      </c>
      <c r="BF24" s="67">
        <v>849.39</v>
      </c>
      <c r="BG24" s="67">
        <v>882.73</v>
      </c>
      <c r="BH24" s="67">
        <v>917.34</v>
      </c>
      <c r="BI24" s="67">
        <v>953.24</v>
      </c>
      <c r="BJ24" s="67">
        <v>990.42</v>
      </c>
      <c r="BK24" s="67">
        <v>1028.8900000000001</v>
      </c>
      <c r="BL24" s="67">
        <v>1069.27</v>
      </c>
      <c r="BM24" s="67">
        <v>1110.94</v>
      </c>
      <c r="BN24" s="67">
        <v>1154.53</v>
      </c>
      <c r="BO24" s="67">
        <v>1199.4000000000001</v>
      </c>
      <c r="BP24" s="67">
        <v>1246.2</v>
      </c>
      <c r="BQ24" s="67">
        <v>1294.92</v>
      </c>
      <c r="BR24" s="67">
        <v>1345.56</v>
      </c>
      <c r="BS24" s="67">
        <v>1398.1</v>
      </c>
      <c r="BT24" s="67">
        <v>1398.1</v>
      </c>
      <c r="BU24" s="67">
        <v>1398.1</v>
      </c>
      <c r="BV24" s="67">
        <v>1398.1</v>
      </c>
      <c r="BW24" s="67">
        <v>1398.1</v>
      </c>
      <c r="BX24" s="67">
        <v>1398.1</v>
      </c>
      <c r="BY24" s="67">
        <v>1398.1</v>
      </c>
      <c r="BZ24" s="67">
        <v>1398.1</v>
      </c>
      <c r="CA24" s="67">
        <v>1398.1</v>
      </c>
      <c r="CB24" s="67">
        <v>1398.1</v>
      </c>
      <c r="CC24" s="67">
        <v>1398.1</v>
      </c>
      <c r="CD24" s="67">
        <v>1398.1</v>
      </c>
      <c r="CE24" s="67">
        <v>1398.1</v>
      </c>
      <c r="CF24" s="67">
        <v>1398.1</v>
      </c>
      <c r="CG24" s="67">
        <v>1398.1</v>
      </c>
      <c r="CH24" s="67">
        <v>1398.1</v>
      </c>
      <c r="CI24" s="67">
        <v>1398.1</v>
      </c>
      <c r="CJ24" s="67">
        <v>1398.1</v>
      </c>
      <c r="CK24" s="67">
        <v>1398.1</v>
      </c>
      <c r="CL24" s="67">
        <v>1398.1</v>
      </c>
      <c r="CM24" s="67">
        <v>1398.1</v>
      </c>
      <c r="CN24" s="67">
        <v>1398.1</v>
      </c>
      <c r="CO24" s="67">
        <v>1398.1</v>
      </c>
      <c r="CP24" s="67">
        <v>1398.1</v>
      </c>
      <c r="CQ24" s="67">
        <v>1398.1</v>
      </c>
      <c r="CR24" s="67">
        <v>1398.1</v>
      </c>
      <c r="CS24" s="67">
        <v>1398.1</v>
      </c>
      <c r="CT24" s="67">
        <v>1398.1</v>
      </c>
      <c r="CU24" s="67">
        <v>1398.1</v>
      </c>
      <c r="CV24" s="67">
        <v>1398.1</v>
      </c>
      <c r="CW24" s="67">
        <v>1398.1</v>
      </c>
      <c r="CX24" s="67">
        <v>1398.1</v>
      </c>
      <c r="CY24" s="67">
        <v>1398.1</v>
      </c>
      <c r="CZ24" s="67">
        <v>1398.1</v>
      </c>
      <c r="DA24" s="67">
        <v>1398.1</v>
      </c>
      <c r="DB24" s="67">
        <v>1398.1</v>
      </c>
      <c r="DC24" s="67">
        <v>1398.1</v>
      </c>
      <c r="DD24" s="67">
        <v>1398.1</v>
      </c>
      <c r="DE24" s="67">
        <v>1398.1</v>
      </c>
      <c r="DF24" s="67">
        <v>1398.1</v>
      </c>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row>
    <row r="25" spans="1:158" ht="11.25" customHeight="1" x14ac:dyDescent="0.25">
      <c r="A25" s="2" t="str">
        <f t="shared" si="0"/>
        <v>4-86052DC0440018</v>
      </c>
      <c r="B25" s="67">
        <v>4</v>
      </c>
      <c r="C25" s="67" t="s">
        <v>126</v>
      </c>
      <c r="D25" s="67" t="s">
        <v>26</v>
      </c>
      <c r="E25" s="67" t="s">
        <v>134</v>
      </c>
      <c r="F25" s="67" t="s">
        <v>128</v>
      </c>
      <c r="G25" s="67" t="s">
        <v>356</v>
      </c>
      <c r="H25" s="67" t="s">
        <v>403</v>
      </c>
      <c r="I25" s="67" t="s">
        <v>357</v>
      </c>
      <c r="J25" s="67">
        <v>430.04</v>
      </c>
      <c r="K25" s="67">
        <v>430.04</v>
      </c>
      <c r="L25" s="67">
        <v>430.04</v>
      </c>
      <c r="M25" s="67">
        <v>430.04</v>
      </c>
      <c r="N25" s="67">
        <v>430.04</v>
      </c>
      <c r="O25" s="67">
        <v>430.04</v>
      </c>
      <c r="P25" s="67">
        <v>430.04</v>
      </c>
      <c r="Q25" s="67">
        <v>430.04</v>
      </c>
      <c r="R25" s="67">
        <v>430.04</v>
      </c>
      <c r="S25" s="67">
        <v>430.04</v>
      </c>
      <c r="T25" s="67">
        <v>430.04</v>
      </c>
      <c r="U25" s="67">
        <v>430.04</v>
      </c>
      <c r="V25" s="67">
        <v>430.04</v>
      </c>
      <c r="W25" s="67">
        <v>430.04</v>
      </c>
      <c r="X25" s="67">
        <v>430.04</v>
      </c>
      <c r="Y25" s="67">
        <v>430.04</v>
      </c>
      <c r="Z25" s="67">
        <v>430.04</v>
      </c>
      <c r="AA25" s="67">
        <v>430.04</v>
      </c>
      <c r="AB25" s="67">
        <v>430.04</v>
      </c>
      <c r="AC25" s="67">
        <v>430.04</v>
      </c>
      <c r="AD25" s="67">
        <v>430.04</v>
      </c>
      <c r="AE25" s="67">
        <v>478.04</v>
      </c>
      <c r="AF25" s="67">
        <v>478.04</v>
      </c>
      <c r="AG25" s="67">
        <v>478.04</v>
      </c>
      <c r="AH25" s="67">
        <v>478.04</v>
      </c>
      <c r="AI25" s="67">
        <v>478.04</v>
      </c>
      <c r="AJ25" s="67">
        <v>478.04</v>
      </c>
      <c r="AK25" s="67">
        <v>478.04</v>
      </c>
      <c r="AL25" s="67">
        <v>489.22</v>
      </c>
      <c r="AM25" s="67">
        <v>499.74</v>
      </c>
      <c r="AN25" s="67">
        <v>512.23</v>
      </c>
      <c r="AO25" s="67">
        <v>525.38</v>
      </c>
      <c r="AP25" s="67">
        <v>537.22</v>
      </c>
      <c r="AQ25" s="67">
        <v>549.71</v>
      </c>
      <c r="AR25" s="67">
        <v>562.86</v>
      </c>
      <c r="AS25" s="67">
        <v>576.01</v>
      </c>
      <c r="AT25" s="67">
        <v>589.16</v>
      </c>
      <c r="AU25" s="67">
        <v>602.32000000000005</v>
      </c>
      <c r="AV25" s="67">
        <v>609.54999999999995</v>
      </c>
      <c r="AW25" s="67">
        <v>616.78</v>
      </c>
      <c r="AX25" s="67">
        <v>641.11</v>
      </c>
      <c r="AY25" s="67">
        <v>666.1</v>
      </c>
      <c r="AZ25" s="67">
        <v>692.4</v>
      </c>
      <c r="BA25" s="67">
        <v>719.36</v>
      </c>
      <c r="BB25" s="67">
        <v>747.63</v>
      </c>
      <c r="BC25" s="67">
        <v>776.57</v>
      </c>
      <c r="BD25" s="67">
        <v>806.81</v>
      </c>
      <c r="BE25" s="67">
        <v>838.38</v>
      </c>
      <c r="BF25" s="67">
        <v>871.25</v>
      </c>
      <c r="BG25" s="67">
        <v>905.45</v>
      </c>
      <c r="BH25" s="67">
        <v>940.95</v>
      </c>
      <c r="BI25" s="67">
        <v>977.78</v>
      </c>
      <c r="BJ25" s="67">
        <v>1015.91</v>
      </c>
      <c r="BK25" s="67">
        <v>1055.3699999999999</v>
      </c>
      <c r="BL25" s="67">
        <v>1096.79</v>
      </c>
      <c r="BM25" s="67">
        <v>1139.53</v>
      </c>
      <c r="BN25" s="67">
        <v>1184.25</v>
      </c>
      <c r="BO25" s="67">
        <v>1230.28</v>
      </c>
      <c r="BP25" s="67">
        <v>1278.28</v>
      </c>
      <c r="BQ25" s="67">
        <v>1328.25</v>
      </c>
      <c r="BR25" s="67">
        <v>1380.2</v>
      </c>
      <c r="BS25" s="67">
        <v>1434.08</v>
      </c>
      <c r="BT25" s="67">
        <v>1434.08</v>
      </c>
      <c r="BU25" s="67">
        <v>1434.08</v>
      </c>
      <c r="BV25" s="67">
        <v>1434.08</v>
      </c>
      <c r="BW25" s="67">
        <v>1434.08</v>
      </c>
      <c r="BX25" s="67">
        <v>1434.08</v>
      </c>
      <c r="BY25" s="67">
        <v>1434.08</v>
      </c>
      <c r="BZ25" s="67">
        <v>1434.08</v>
      </c>
      <c r="CA25" s="67">
        <v>1434.08</v>
      </c>
      <c r="CB25" s="67">
        <v>1434.08</v>
      </c>
      <c r="CC25" s="67">
        <v>1434.08</v>
      </c>
      <c r="CD25" s="67">
        <v>1434.08</v>
      </c>
      <c r="CE25" s="67">
        <v>1434.08</v>
      </c>
      <c r="CF25" s="67">
        <v>1434.08</v>
      </c>
      <c r="CG25" s="67">
        <v>1434.08</v>
      </c>
      <c r="CH25" s="67">
        <v>1434.08</v>
      </c>
      <c r="CI25" s="67">
        <v>1434.08</v>
      </c>
      <c r="CJ25" s="67">
        <v>1434.08</v>
      </c>
      <c r="CK25" s="67">
        <v>1434.08</v>
      </c>
      <c r="CL25" s="67">
        <v>1434.08</v>
      </c>
      <c r="CM25" s="67">
        <v>1434.08</v>
      </c>
      <c r="CN25" s="67">
        <v>1434.08</v>
      </c>
      <c r="CO25" s="67">
        <v>1434.08</v>
      </c>
      <c r="CP25" s="67">
        <v>1434.08</v>
      </c>
      <c r="CQ25" s="67">
        <v>1434.08</v>
      </c>
      <c r="CR25" s="67">
        <v>1434.08</v>
      </c>
      <c r="CS25" s="67">
        <v>1434.08</v>
      </c>
      <c r="CT25" s="67">
        <v>1434.08</v>
      </c>
      <c r="CU25" s="67">
        <v>1434.08</v>
      </c>
      <c r="CV25" s="67">
        <v>1434.08</v>
      </c>
      <c r="CW25" s="67">
        <v>1434.08</v>
      </c>
      <c r="CX25" s="67">
        <v>1434.08</v>
      </c>
      <c r="CY25" s="67">
        <v>1434.08</v>
      </c>
      <c r="CZ25" s="67">
        <v>1434.08</v>
      </c>
      <c r="DA25" s="67">
        <v>1434.08</v>
      </c>
      <c r="DB25" s="67">
        <v>1434.08</v>
      </c>
      <c r="DC25" s="67">
        <v>1434.08</v>
      </c>
      <c r="DD25" s="67">
        <v>1434.08</v>
      </c>
      <c r="DE25" s="67">
        <v>1434.08</v>
      </c>
      <c r="DF25" s="67">
        <v>1434.08</v>
      </c>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row>
    <row r="26" spans="1:158" ht="11.25" customHeight="1" x14ac:dyDescent="0.25">
      <c r="A26" s="2" t="str">
        <f t="shared" si="0"/>
        <v>1-86052DC0440021</v>
      </c>
      <c r="B26" s="67">
        <v>1</v>
      </c>
      <c r="C26" s="67" t="s">
        <v>126</v>
      </c>
      <c r="D26" s="67" t="s">
        <v>437</v>
      </c>
      <c r="E26" s="67" t="s">
        <v>135</v>
      </c>
      <c r="F26" s="67" t="s">
        <v>130</v>
      </c>
      <c r="G26" s="67" t="s">
        <v>356</v>
      </c>
      <c r="H26" s="67" t="s">
        <v>403</v>
      </c>
      <c r="I26" s="67" t="s">
        <v>357</v>
      </c>
      <c r="J26" s="67">
        <v>535.48</v>
      </c>
      <c r="K26" s="67">
        <v>535.48</v>
      </c>
      <c r="L26" s="67">
        <v>535.48</v>
      </c>
      <c r="M26" s="67">
        <v>535.48</v>
      </c>
      <c r="N26" s="67">
        <v>535.48</v>
      </c>
      <c r="O26" s="67">
        <v>535.48</v>
      </c>
      <c r="P26" s="67">
        <v>535.48</v>
      </c>
      <c r="Q26" s="67">
        <v>535.48</v>
      </c>
      <c r="R26" s="67">
        <v>535.48</v>
      </c>
      <c r="S26" s="67">
        <v>535.48</v>
      </c>
      <c r="T26" s="67">
        <v>535.48</v>
      </c>
      <c r="U26" s="67">
        <v>535.48</v>
      </c>
      <c r="V26" s="67">
        <v>535.48</v>
      </c>
      <c r="W26" s="67">
        <v>535.48</v>
      </c>
      <c r="X26" s="67">
        <v>535.48</v>
      </c>
      <c r="Y26" s="67">
        <v>535.48</v>
      </c>
      <c r="Z26" s="67">
        <v>535.48</v>
      </c>
      <c r="AA26" s="67">
        <v>535.48</v>
      </c>
      <c r="AB26" s="67">
        <v>535.48</v>
      </c>
      <c r="AC26" s="67">
        <v>535.48</v>
      </c>
      <c r="AD26" s="67">
        <v>535.48</v>
      </c>
      <c r="AE26" s="67">
        <v>595.25</v>
      </c>
      <c r="AF26" s="67">
        <v>595.25</v>
      </c>
      <c r="AG26" s="67">
        <v>595.25</v>
      </c>
      <c r="AH26" s="67">
        <v>595.25</v>
      </c>
      <c r="AI26" s="67">
        <v>595.25</v>
      </c>
      <c r="AJ26" s="67">
        <v>595.25</v>
      </c>
      <c r="AK26" s="67">
        <v>595.25</v>
      </c>
      <c r="AL26" s="67">
        <v>609.16999999999996</v>
      </c>
      <c r="AM26" s="67">
        <v>622.27</v>
      </c>
      <c r="AN26" s="67">
        <v>637.83000000000004</v>
      </c>
      <c r="AO26" s="67">
        <v>654.21</v>
      </c>
      <c r="AP26" s="67">
        <v>668.94</v>
      </c>
      <c r="AQ26" s="67">
        <v>684.5</v>
      </c>
      <c r="AR26" s="67">
        <v>700.88</v>
      </c>
      <c r="AS26" s="67">
        <v>717.25</v>
      </c>
      <c r="AT26" s="67">
        <v>733.63</v>
      </c>
      <c r="AU26" s="67">
        <v>750</v>
      </c>
      <c r="AV26" s="67">
        <v>759.01</v>
      </c>
      <c r="AW26" s="67">
        <v>768.02</v>
      </c>
      <c r="AX26" s="67">
        <v>798.31</v>
      </c>
      <c r="AY26" s="67">
        <v>829.42</v>
      </c>
      <c r="AZ26" s="67">
        <v>862.18</v>
      </c>
      <c r="BA26" s="67">
        <v>895.75</v>
      </c>
      <c r="BB26" s="67">
        <v>930.95</v>
      </c>
      <c r="BC26" s="67">
        <v>966.98</v>
      </c>
      <c r="BD26" s="67">
        <v>1004.64</v>
      </c>
      <c r="BE26" s="67">
        <v>1043.94</v>
      </c>
      <c r="BF26" s="67">
        <v>1084.8800000000001</v>
      </c>
      <c r="BG26" s="67">
        <v>1127.46</v>
      </c>
      <c r="BH26" s="67">
        <v>1171.67</v>
      </c>
      <c r="BI26" s="67">
        <v>1217.53</v>
      </c>
      <c r="BJ26" s="67">
        <v>1265.02</v>
      </c>
      <c r="BK26" s="67">
        <v>1314.14</v>
      </c>
      <c r="BL26" s="67">
        <v>1365.73</v>
      </c>
      <c r="BM26" s="67">
        <v>1418.95</v>
      </c>
      <c r="BN26" s="67">
        <v>1474.62</v>
      </c>
      <c r="BO26" s="67">
        <v>1531.94</v>
      </c>
      <c r="BP26" s="67">
        <v>1591.71</v>
      </c>
      <c r="BQ26" s="67">
        <v>1653.94</v>
      </c>
      <c r="BR26" s="67">
        <v>1718.62</v>
      </c>
      <c r="BS26" s="67">
        <v>1785.72</v>
      </c>
      <c r="BT26" s="67">
        <v>1785.72</v>
      </c>
      <c r="BU26" s="67">
        <v>1785.72</v>
      </c>
      <c r="BV26" s="67">
        <v>1785.72</v>
      </c>
      <c r="BW26" s="67">
        <v>1785.72</v>
      </c>
      <c r="BX26" s="67">
        <v>1785.72</v>
      </c>
      <c r="BY26" s="67">
        <v>1785.72</v>
      </c>
      <c r="BZ26" s="67">
        <v>1785.72</v>
      </c>
      <c r="CA26" s="67">
        <v>1785.72</v>
      </c>
      <c r="CB26" s="67">
        <v>1785.72</v>
      </c>
      <c r="CC26" s="67">
        <v>1785.72</v>
      </c>
      <c r="CD26" s="67">
        <v>1785.72</v>
      </c>
      <c r="CE26" s="67">
        <v>1785.72</v>
      </c>
      <c r="CF26" s="67">
        <v>1785.72</v>
      </c>
      <c r="CG26" s="67">
        <v>1785.72</v>
      </c>
      <c r="CH26" s="67">
        <v>1785.72</v>
      </c>
      <c r="CI26" s="67">
        <v>1785.72</v>
      </c>
      <c r="CJ26" s="67">
        <v>1785.72</v>
      </c>
      <c r="CK26" s="67">
        <v>1785.72</v>
      </c>
      <c r="CL26" s="67">
        <v>1785.72</v>
      </c>
      <c r="CM26" s="67">
        <v>1785.72</v>
      </c>
      <c r="CN26" s="67">
        <v>1785.72</v>
      </c>
      <c r="CO26" s="67">
        <v>1785.72</v>
      </c>
      <c r="CP26" s="67">
        <v>1785.72</v>
      </c>
      <c r="CQ26" s="67">
        <v>1785.72</v>
      </c>
      <c r="CR26" s="67">
        <v>1785.72</v>
      </c>
      <c r="CS26" s="67">
        <v>1785.72</v>
      </c>
      <c r="CT26" s="67">
        <v>1785.72</v>
      </c>
      <c r="CU26" s="67">
        <v>1785.72</v>
      </c>
      <c r="CV26" s="67">
        <v>1785.72</v>
      </c>
      <c r="CW26" s="67">
        <v>1785.72</v>
      </c>
      <c r="CX26" s="67">
        <v>1785.72</v>
      </c>
      <c r="CY26" s="67">
        <v>1785.72</v>
      </c>
      <c r="CZ26" s="67">
        <v>1785.72</v>
      </c>
      <c r="DA26" s="67">
        <v>1785.72</v>
      </c>
      <c r="DB26" s="67">
        <v>1785.72</v>
      </c>
      <c r="DC26" s="67">
        <v>1785.72</v>
      </c>
      <c r="DD26" s="67">
        <v>1785.72</v>
      </c>
      <c r="DE26" s="67">
        <v>1785.72</v>
      </c>
      <c r="DF26" s="67">
        <v>1785.72</v>
      </c>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row>
    <row r="27" spans="1:158" ht="11.25" customHeight="1" x14ac:dyDescent="0.25">
      <c r="A27" s="2" t="str">
        <f t="shared" si="0"/>
        <v>2-86052DC0440021</v>
      </c>
      <c r="B27" s="67">
        <v>2</v>
      </c>
      <c r="C27" s="67" t="s">
        <v>126</v>
      </c>
      <c r="D27" s="67" t="s">
        <v>437</v>
      </c>
      <c r="E27" s="67" t="s">
        <v>135</v>
      </c>
      <c r="F27" s="67" t="s">
        <v>130</v>
      </c>
      <c r="G27" s="67" t="s">
        <v>356</v>
      </c>
      <c r="H27" s="67" t="s">
        <v>403</v>
      </c>
      <c r="I27" s="67" t="s">
        <v>357</v>
      </c>
      <c r="J27" s="67">
        <v>549.1</v>
      </c>
      <c r="K27" s="67">
        <v>549.1</v>
      </c>
      <c r="L27" s="67">
        <v>549.1</v>
      </c>
      <c r="M27" s="67">
        <v>549.1</v>
      </c>
      <c r="N27" s="67">
        <v>549.1</v>
      </c>
      <c r="O27" s="67">
        <v>549.1</v>
      </c>
      <c r="P27" s="67">
        <v>549.1</v>
      </c>
      <c r="Q27" s="67">
        <v>549.1</v>
      </c>
      <c r="R27" s="67">
        <v>549.1</v>
      </c>
      <c r="S27" s="67">
        <v>549.1</v>
      </c>
      <c r="T27" s="67">
        <v>549.1</v>
      </c>
      <c r="U27" s="67">
        <v>549.1</v>
      </c>
      <c r="V27" s="67">
        <v>549.1</v>
      </c>
      <c r="W27" s="67">
        <v>549.1</v>
      </c>
      <c r="X27" s="67">
        <v>549.1</v>
      </c>
      <c r="Y27" s="67">
        <v>549.1</v>
      </c>
      <c r="Z27" s="67">
        <v>549.1</v>
      </c>
      <c r="AA27" s="67">
        <v>549.1</v>
      </c>
      <c r="AB27" s="67">
        <v>549.1</v>
      </c>
      <c r="AC27" s="67">
        <v>549.1</v>
      </c>
      <c r="AD27" s="67">
        <v>549.1</v>
      </c>
      <c r="AE27" s="67">
        <v>610.39</v>
      </c>
      <c r="AF27" s="67">
        <v>610.39</v>
      </c>
      <c r="AG27" s="67">
        <v>610.39</v>
      </c>
      <c r="AH27" s="67">
        <v>610.39</v>
      </c>
      <c r="AI27" s="67">
        <v>610.39</v>
      </c>
      <c r="AJ27" s="67">
        <v>610.39</v>
      </c>
      <c r="AK27" s="67">
        <v>610.39</v>
      </c>
      <c r="AL27" s="67">
        <v>624.66</v>
      </c>
      <c r="AM27" s="67">
        <v>638.1</v>
      </c>
      <c r="AN27" s="67">
        <v>654.04999999999995</v>
      </c>
      <c r="AO27" s="67">
        <v>670.84</v>
      </c>
      <c r="AP27" s="67">
        <v>685.95</v>
      </c>
      <c r="AQ27" s="67">
        <v>701.91</v>
      </c>
      <c r="AR27" s="67">
        <v>718.7</v>
      </c>
      <c r="AS27" s="67">
        <v>735.49</v>
      </c>
      <c r="AT27" s="67">
        <v>752.28</v>
      </c>
      <c r="AU27" s="67">
        <v>769.07</v>
      </c>
      <c r="AV27" s="67">
        <v>778.31</v>
      </c>
      <c r="AW27" s="67">
        <v>787.54</v>
      </c>
      <c r="AX27" s="67">
        <v>818.61</v>
      </c>
      <c r="AY27" s="67">
        <v>850.51</v>
      </c>
      <c r="AZ27" s="67">
        <v>884.1</v>
      </c>
      <c r="BA27" s="67">
        <v>918.52</v>
      </c>
      <c r="BB27" s="67">
        <v>954.63</v>
      </c>
      <c r="BC27" s="67">
        <v>991.57</v>
      </c>
      <c r="BD27" s="67">
        <v>1030.19</v>
      </c>
      <c r="BE27" s="67">
        <v>1070.49</v>
      </c>
      <c r="BF27" s="67">
        <v>1112.47</v>
      </c>
      <c r="BG27" s="67">
        <v>1156.1300000000001</v>
      </c>
      <c r="BH27" s="67">
        <v>1201.47</v>
      </c>
      <c r="BI27" s="67">
        <v>1248.49</v>
      </c>
      <c r="BJ27" s="67">
        <v>1297.18</v>
      </c>
      <c r="BK27" s="67">
        <v>1347.56</v>
      </c>
      <c r="BL27" s="67">
        <v>1400.45</v>
      </c>
      <c r="BM27" s="67">
        <v>1455.03</v>
      </c>
      <c r="BN27" s="67">
        <v>1512.12</v>
      </c>
      <c r="BO27" s="67">
        <v>1570.89</v>
      </c>
      <c r="BP27" s="67">
        <v>1632.18</v>
      </c>
      <c r="BQ27" s="67">
        <v>1695.99</v>
      </c>
      <c r="BR27" s="67">
        <v>1762.32</v>
      </c>
      <c r="BS27" s="67">
        <v>1831.13</v>
      </c>
      <c r="BT27" s="67">
        <v>1831.13</v>
      </c>
      <c r="BU27" s="67">
        <v>1831.13</v>
      </c>
      <c r="BV27" s="67">
        <v>1831.13</v>
      </c>
      <c r="BW27" s="67">
        <v>1831.13</v>
      </c>
      <c r="BX27" s="67">
        <v>1831.13</v>
      </c>
      <c r="BY27" s="67">
        <v>1831.13</v>
      </c>
      <c r="BZ27" s="67">
        <v>1831.13</v>
      </c>
      <c r="CA27" s="67">
        <v>1831.13</v>
      </c>
      <c r="CB27" s="67">
        <v>1831.13</v>
      </c>
      <c r="CC27" s="67">
        <v>1831.13</v>
      </c>
      <c r="CD27" s="67">
        <v>1831.13</v>
      </c>
      <c r="CE27" s="67">
        <v>1831.13</v>
      </c>
      <c r="CF27" s="67">
        <v>1831.13</v>
      </c>
      <c r="CG27" s="67">
        <v>1831.13</v>
      </c>
      <c r="CH27" s="67">
        <v>1831.13</v>
      </c>
      <c r="CI27" s="67">
        <v>1831.13</v>
      </c>
      <c r="CJ27" s="67">
        <v>1831.13</v>
      </c>
      <c r="CK27" s="67">
        <v>1831.13</v>
      </c>
      <c r="CL27" s="67">
        <v>1831.13</v>
      </c>
      <c r="CM27" s="67">
        <v>1831.13</v>
      </c>
      <c r="CN27" s="67">
        <v>1831.13</v>
      </c>
      <c r="CO27" s="67">
        <v>1831.13</v>
      </c>
      <c r="CP27" s="67">
        <v>1831.13</v>
      </c>
      <c r="CQ27" s="67">
        <v>1831.13</v>
      </c>
      <c r="CR27" s="67">
        <v>1831.13</v>
      </c>
      <c r="CS27" s="67">
        <v>1831.13</v>
      </c>
      <c r="CT27" s="67">
        <v>1831.13</v>
      </c>
      <c r="CU27" s="67">
        <v>1831.13</v>
      </c>
      <c r="CV27" s="67">
        <v>1831.13</v>
      </c>
      <c r="CW27" s="67">
        <v>1831.13</v>
      </c>
      <c r="CX27" s="67">
        <v>1831.13</v>
      </c>
      <c r="CY27" s="67">
        <v>1831.13</v>
      </c>
      <c r="CZ27" s="67">
        <v>1831.13</v>
      </c>
      <c r="DA27" s="67">
        <v>1831.13</v>
      </c>
      <c r="DB27" s="67">
        <v>1831.13</v>
      </c>
      <c r="DC27" s="67">
        <v>1831.13</v>
      </c>
      <c r="DD27" s="67">
        <v>1831.13</v>
      </c>
      <c r="DE27" s="67">
        <v>1831.13</v>
      </c>
      <c r="DF27" s="67">
        <v>1831.13</v>
      </c>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row>
    <row r="28" spans="1:158" ht="11.25" customHeight="1" x14ac:dyDescent="0.25">
      <c r="A28" s="2" t="str">
        <f t="shared" si="0"/>
        <v>3-86052DC0440021</v>
      </c>
      <c r="B28" s="67">
        <v>3</v>
      </c>
      <c r="C28" s="67" t="s">
        <v>126</v>
      </c>
      <c r="D28" s="67" t="s">
        <v>437</v>
      </c>
      <c r="E28" s="67" t="s">
        <v>135</v>
      </c>
      <c r="F28" s="67" t="s">
        <v>130</v>
      </c>
      <c r="G28" s="67" t="s">
        <v>356</v>
      </c>
      <c r="H28" s="67" t="s">
        <v>403</v>
      </c>
      <c r="I28" s="67" t="s">
        <v>357</v>
      </c>
      <c r="J28" s="67">
        <v>563</v>
      </c>
      <c r="K28" s="67">
        <v>563</v>
      </c>
      <c r="L28" s="67">
        <v>563</v>
      </c>
      <c r="M28" s="67">
        <v>563</v>
      </c>
      <c r="N28" s="67">
        <v>563</v>
      </c>
      <c r="O28" s="67">
        <v>563</v>
      </c>
      <c r="P28" s="67">
        <v>563</v>
      </c>
      <c r="Q28" s="67">
        <v>563</v>
      </c>
      <c r="R28" s="67">
        <v>563</v>
      </c>
      <c r="S28" s="67">
        <v>563</v>
      </c>
      <c r="T28" s="67">
        <v>563</v>
      </c>
      <c r="U28" s="67">
        <v>563</v>
      </c>
      <c r="V28" s="67">
        <v>563</v>
      </c>
      <c r="W28" s="67">
        <v>563</v>
      </c>
      <c r="X28" s="67">
        <v>563</v>
      </c>
      <c r="Y28" s="67">
        <v>563</v>
      </c>
      <c r="Z28" s="67">
        <v>563</v>
      </c>
      <c r="AA28" s="67">
        <v>563</v>
      </c>
      <c r="AB28" s="67">
        <v>563</v>
      </c>
      <c r="AC28" s="67">
        <v>563</v>
      </c>
      <c r="AD28" s="67">
        <v>563</v>
      </c>
      <c r="AE28" s="67">
        <v>625.84</v>
      </c>
      <c r="AF28" s="67">
        <v>625.84</v>
      </c>
      <c r="AG28" s="67">
        <v>625.84</v>
      </c>
      <c r="AH28" s="67">
        <v>625.84</v>
      </c>
      <c r="AI28" s="67">
        <v>625.84</v>
      </c>
      <c r="AJ28" s="67">
        <v>625.84</v>
      </c>
      <c r="AK28" s="67">
        <v>625.84</v>
      </c>
      <c r="AL28" s="67">
        <v>640.47</v>
      </c>
      <c r="AM28" s="67">
        <v>654.25</v>
      </c>
      <c r="AN28" s="67">
        <v>670.6</v>
      </c>
      <c r="AO28" s="67">
        <v>687.82</v>
      </c>
      <c r="AP28" s="67">
        <v>703.31</v>
      </c>
      <c r="AQ28" s="67">
        <v>719.67</v>
      </c>
      <c r="AR28" s="67">
        <v>736.89</v>
      </c>
      <c r="AS28" s="67">
        <v>754.1</v>
      </c>
      <c r="AT28" s="67">
        <v>771.32</v>
      </c>
      <c r="AU28" s="67">
        <v>788.54</v>
      </c>
      <c r="AV28" s="67">
        <v>798.01</v>
      </c>
      <c r="AW28" s="67">
        <v>807.48</v>
      </c>
      <c r="AX28" s="67">
        <v>839.33</v>
      </c>
      <c r="AY28" s="67">
        <v>872.04</v>
      </c>
      <c r="AZ28" s="67">
        <v>906.48</v>
      </c>
      <c r="BA28" s="67">
        <v>941.77</v>
      </c>
      <c r="BB28" s="67">
        <v>978.79</v>
      </c>
      <c r="BC28" s="67">
        <v>1016.66</v>
      </c>
      <c r="BD28" s="67">
        <v>1056.26</v>
      </c>
      <c r="BE28" s="67">
        <v>1097.58</v>
      </c>
      <c r="BF28" s="67">
        <v>1140.6300000000001</v>
      </c>
      <c r="BG28" s="67">
        <v>1185.3900000000001</v>
      </c>
      <c r="BH28" s="67">
        <v>1231.8800000000001</v>
      </c>
      <c r="BI28" s="67">
        <v>1280.08</v>
      </c>
      <c r="BJ28" s="67">
        <v>1330.01</v>
      </c>
      <c r="BK28" s="67">
        <v>1381.66</v>
      </c>
      <c r="BL28" s="67">
        <v>1435.9</v>
      </c>
      <c r="BM28" s="67">
        <v>1491.85</v>
      </c>
      <c r="BN28" s="67">
        <v>1550.39</v>
      </c>
      <c r="BO28" s="67">
        <v>1610.65</v>
      </c>
      <c r="BP28" s="67">
        <v>1673.49</v>
      </c>
      <c r="BQ28" s="67">
        <v>1738.92</v>
      </c>
      <c r="BR28" s="67">
        <v>1806.92</v>
      </c>
      <c r="BS28" s="67">
        <v>1877.47</v>
      </c>
      <c r="BT28" s="67">
        <v>1877.47</v>
      </c>
      <c r="BU28" s="67">
        <v>1877.47</v>
      </c>
      <c r="BV28" s="67">
        <v>1877.47</v>
      </c>
      <c r="BW28" s="67">
        <v>1877.47</v>
      </c>
      <c r="BX28" s="67">
        <v>1877.47</v>
      </c>
      <c r="BY28" s="67">
        <v>1877.47</v>
      </c>
      <c r="BZ28" s="67">
        <v>1877.47</v>
      </c>
      <c r="CA28" s="67">
        <v>1877.47</v>
      </c>
      <c r="CB28" s="67">
        <v>1877.47</v>
      </c>
      <c r="CC28" s="67">
        <v>1877.47</v>
      </c>
      <c r="CD28" s="67">
        <v>1877.47</v>
      </c>
      <c r="CE28" s="67">
        <v>1877.47</v>
      </c>
      <c r="CF28" s="67">
        <v>1877.47</v>
      </c>
      <c r="CG28" s="67">
        <v>1877.47</v>
      </c>
      <c r="CH28" s="67">
        <v>1877.47</v>
      </c>
      <c r="CI28" s="67">
        <v>1877.47</v>
      </c>
      <c r="CJ28" s="67">
        <v>1877.47</v>
      </c>
      <c r="CK28" s="67">
        <v>1877.47</v>
      </c>
      <c r="CL28" s="67">
        <v>1877.47</v>
      </c>
      <c r="CM28" s="67">
        <v>1877.47</v>
      </c>
      <c r="CN28" s="67">
        <v>1877.47</v>
      </c>
      <c r="CO28" s="67">
        <v>1877.47</v>
      </c>
      <c r="CP28" s="67">
        <v>1877.47</v>
      </c>
      <c r="CQ28" s="67">
        <v>1877.47</v>
      </c>
      <c r="CR28" s="67">
        <v>1877.47</v>
      </c>
      <c r="CS28" s="67">
        <v>1877.47</v>
      </c>
      <c r="CT28" s="67">
        <v>1877.47</v>
      </c>
      <c r="CU28" s="67">
        <v>1877.47</v>
      </c>
      <c r="CV28" s="67">
        <v>1877.47</v>
      </c>
      <c r="CW28" s="67">
        <v>1877.47</v>
      </c>
      <c r="CX28" s="67">
        <v>1877.47</v>
      </c>
      <c r="CY28" s="67">
        <v>1877.47</v>
      </c>
      <c r="CZ28" s="67">
        <v>1877.47</v>
      </c>
      <c r="DA28" s="67">
        <v>1877.47</v>
      </c>
      <c r="DB28" s="67">
        <v>1877.47</v>
      </c>
      <c r="DC28" s="67">
        <v>1877.47</v>
      </c>
      <c r="DD28" s="67">
        <v>1877.47</v>
      </c>
      <c r="DE28" s="67">
        <v>1877.47</v>
      </c>
      <c r="DF28" s="67">
        <v>1877.47</v>
      </c>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row>
    <row r="29" spans="1:158" ht="11.25" customHeight="1" x14ac:dyDescent="0.25">
      <c r="A29" s="2" t="str">
        <f t="shared" si="0"/>
        <v>4-86052DC0440021</v>
      </c>
      <c r="B29" s="67">
        <v>4</v>
      </c>
      <c r="C29" s="67" t="s">
        <v>126</v>
      </c>
      <c r="D29" s="67" t="s">
        <v>437</v>
      </c>
      <c r="E29" s="67" t="s">
        <v>135</v>
      </c>
      <c r="F29" s="67" t="s">
        <v>130</v>
      </c>
      <c r="G29" s="67" t="s">
        <v>356</v>
      </c>
      <c r="H29" s="67" t="s">
        <v>403</v>
      </c>
      <c r="I29" s="67" t="s">
        <v>357</v>
      </c>
      <c r="J29" s="67">
        <v>577.49</v>
      </c>
      <c r="K29" s="67">
        <v>577.49</v>
      </c>
      <c r="L29" s="67">
        <v>577.49</v>
      </c>
      <c r="M29" s="67">
        <v>577.49</v>
      </c>
      <c r="N29" s="67">
        <v>577.49</v>
      </c>
      <c r="O29" s="67">
        <v>577.49</v>
      </c>
      <c r="P29" s="67">
        <v>577.49</v>
      </c>
      <c r="Q29" s="67">
        <v>577.49</v>
      </c>
      <c r="R29" s="67">
        <v>577.49</v>
      </c>
      <c r="S29" s="67">
        <v>577.49</v>
      </c>
      <c r="T29" s="67">
        <v>577.49</v>
      </c>
      <c r="U29" s="67">
        <v>577.49</v>
      </c>
      <c r="V29" s="67">
        <v>577.49</v>
      </c>
      <c r="W29" s="67">
        <v>577.49</v>
      </c>
      <c r="X29" s="67">
        <v>577.49</v>
      </c>
      <c r="Y29" s="67">
        <v>577.49</v>
      </c>
      <c r="Z29" s="67">
        <v>577.49</v>
      </c>
      <c r="AA29" s="67">
        <v>577.49</v>
      </c>
      <c r="AB29" s="67">
        <v>577.49</v>
      </c>
      <c r="AC29" s="67">
        <v>577.49</v>
      </c>
      <c r="AD29" s="67">
        <v>577.49</v>
      </c>
      <c r="AE29" s="67">
        <v>641.95000000000005</v>
      </c>
      <c r="AF29" s="67">
        <v>641.95000000000005</v>
      </c>
      <c r="AG29" s="67">
        <v>641.95000000000005</v>
      </c>
      <c r="AH29" s="67">
        <v>641.95000000000005</v>
      </c>
      <c r="AI29" s="67">
        <v>641.95000000000005</v>
      </c>
      <c r="AJ29" s="67">
        <v>641.95000000000005</v>
      </c>
      <c r="AK29" s="67">
        <v>641.95000000000005</v>
      </c>
      <c r="AL29" s="67">
        <v>656.96</v>
      </c>
      <c r="AM29" s="67">
        <v>671.09</v>
      </c>
      <c r="AN29" s="67">
        <v>687.86</v>
      </c>
      <c r="AO29" s="67">
        <v>705.52</v>
      </c>
      <c r="AP29" s="67">
        <v>721.42</v>
      </c>
      <c r="AQ29" s="67">
        <v>738.2</v>
      </c>
      <c r="AR29" s="67">
        <v>755.86</v>
      </c>
      <c r="AS29" s="67">
        <v>773.52</v>
      </c>
      <c r="AT29" s="67">
        <v>791.18</v>
      </c>
      <c r="AU29" s="67">
        <v>808.84</v>
      </c>
      <c r="AV29" s="67">
        <v>818.55</v>
      </c>
      <c r="AW29" s="67">
        <v>828.26</v>
      </c>
      <c r="AX29" s="67">
        <v>860.93</v>
      </c>
      <c r="AY29" s="67">
        <v>894.49</v>
      </c>
      <c r="AZ29" s="67">
        <v>929.81</v>
      </c>
      <c r="BA29" s="67">
        <v>966.01</v>
      </c>
      <c r="BB29" s="67">
        <v>1003.98</v>
      </c>
      <c r="BC29" s="67">
        <v>1042.83</v>
      </c>
      <c r="BD29" s="67">
        <v>1083.45</v>
      </c>
      <c r="BE29" s="67">
        <v>1125.8399999999999</v>
      </c>
      <c r="BF29" s="67">
        <v>1169.99</v>
      </c>
      <c r="BG29" s="67">
        <v>1215.9000000000001</v>
      </c>
      <c r="BH29" s="67">
        <v>1263.5899999999999</v>
      </c>
      <c r="BI29" s="67">
        <v>1313.04</v>
      </c>
      <c r="BJ29" s="67">
        <v>1364.25</v>
      </c>
      <c r="BK29" s="67">
        <v>1417.23</v>
      </c>
      <c r="BL29" s="67">
        <v>1472.86</v>
      </c>
      <c r="BM29" s="67">
        <v>1530.26</v>
      </c>
      <c r="BN29" s="67">
        <v>1590.3</v>
      </c>
      <c r="BO29" s="67">
        <v>1652.11</v>
      </c>
      <c r="BP29" s="67">
        <v>1716.57</v>
      </c>
      <c r="BQ29" s="67">
        <v>1783.68</v>
      </c>
      <c r="BR29" s="67">
        <v>1853.44</v>
      </c>
      <c r="BS29" s="67">
        <v>1925.8</v>
      </c>
      <c r="BT29" s="67">
        <v>1925.8</v>
      </c>
      <c r="BU29" s="67">
        <v>1925.8</v>
      </c>
      <c r="BV29" s="67">
        <v>1925.8</v>
      </c>
      <c r="BW29" s="67">
        <v>1925.8</v>
      </c>
      <c r="BX29" s="67">
        <v>1925.8</v>
      </c>
      <c r="BY29" s="67">
        <v>1925.8</v>
      </c>
      <c r="BZ29" s="67">
        <v>1925.8</v>
      </c>
      <c r="CA29" s="67">
        <v>1925.8</v>
      </c>
      <c r="CB29" s="67">
        <v>1925.8</v>
      </c>
      <c r="CC29" s="67">
        <v>1925.8</v>
      </c>
      <c r="CD29" s="67">
        <v>1925.8</v>
      </c>
      <c r="CE29" s="67">
        <v>1925.8</v>
      </c>
      <c r="CF29" s="67">
        <v>1925.8</v>
      </c>
      <c r="CG29" s="67">
        <v>1925.8</v>
      </c>
      <c r="CH29" s="67">
        <v>1925.8</v>
      </c>
      <c r="CI29" s="67">
        <v>1925.8</v>
      </c>
      <c r="CJ29" s="67">
        <v>1925.8</v>
      </c>
      <c r="CK29" s="67">
        <v>1925.8</v>
      </c>
      <c r="CL29" s="67">
        <v>1925.8</v>
      </c>
      <c r="CM29" s="67">
        <v>1925.8</v>
      </c>
      <c r="CN29" s="67">
        <v>1925.8</v>
      </c>
      <c r="CO29" s="67">
        <v>1925.8</v>
      </c>
      <c r="CP29" s="67">
        <v>1925.8</v>
      </c>
      <c r="CQ29" s="67">
        <v>1925.8</v>
      </c>
      <c r="CR29" s="67">
        <v>1925.8</v>
      </c>
      <c r="CS29" s="67">
        <v>1925.8</v>
      </c>
      <c r="CT29" s="67">
        <v>1925.8</v>
      </c>
      <c r="CU29" s="67">
        <v>1925.8</v>
      </c>
      <c r="CV29" s="67">
        <v>1925.8</v>
      </c>
      <c r="CW29" s="67">
        <v>1925.8</v>
      </c>
      <c r="CX29" s="67">
        <v>1925.8</v>
      </c>
      <c r="CY29" s="67">
        <v>1925.8</v>
      </c>
      <c r="CZ29" s="67">
        <v>1925.8</v>
      </c>
      <c r="DA29" s="67">
        <v>1925.8</v>
      </c>
      <c r="DB29" s="67">
        <v>1925.8</v>
      </c>
      <c r="DC29" s="67">
        <v>1925.8</v>
      </c>
      <c r="DD29" s="67">
        <v>1925.8</v>
      </c>
      <c r="DE29" s="67">
        <v>1925.8</v>
      </c>
      <c r="DF29" s="67">
        <v>1925.8</v>
      </c>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row>
    <row r="30" spans="1:158" ht="11.25" customHeight="1" x14ac:dyDescent="0.25">
      <c r="A30" s="2" t="str">
        <f t="shared" si="0"/>
        <v>1-86052DC0440013</v>
      </c>
      <c r="B30" s="67">
        <v>1</v>
      </c>
      <c r="C30" s="67" t="s">
        <v>126</v>
      </c>
      <c r="D30" s="67" t="s">
        <v>435</v>
      </c>
      <c r="E30" s="67" t="s">
        <v>136</v>
      </c>
      <c r="F30" s="67" t="s">
        <v>137</v>
      </c>
      <c r="G30" s="67" t="s">
        <v>356</v>
      </c>
      <c r="H30" s="67" t="s">
        <v>403</v>
      </c>
      <c r="I30" s="67" t="s">
        <v>357</v>
      </c>
      <c r="J30" s="67">
        <v>459.28</v>
      </c>
      <c r="K30" s="67">
        <v>459.28</v>
      </c>
      <c r="L30" s="67">
        <v>459.28</v>
      </c>
      <c r="M30" s="67">
        <v>459.28</v>
      </c>
      <c r="N30" s="67">
        <v>459.28</v>
      </c>
      <c r="O30" s="67">
        <v>459.28</v>
      </c>
      <c r="P30" s="67">
        <v>459.28</v>
      </c>
      <c r="Q30" s="67">
        <v>459.28</v>
      </c>
      <c r="R30" s="67">
        <v>459.28</v>
      </c>
      <c r="S30" s="67">
        <v>459.28</v>
      </c>
      <c r="T30" s="67">
        <v>459.28</v>
      </c>
      <c r="U30" s="67">
        <v>459.28</v>
      </c>
      <c r="V30" s="67">
        <v>459.28</v>
      </c>
      <c r="W30" s="67">
        <v>459.28</v>
      </c>
      <c r="X30" s="67">
        <v>459.28</v>
      </c>
      <c r="Y30" s="67">
        <v>459.28</v>
      </c>
      <c r="Z30" s="67">
        <v>459.28</v>
      </c>
      <c r="AA30" s="67">
        <v>459.28</v>
      </c>
      <c r="AB30" s="67">
        <v>459.28</v>
      </c>
      <c r="AC30" s="67">
        <v>459.28</v>
      </c>
      <c r="AD30" s="67">
        <v>459.28</v>
      </c>
      <c r="AE30" s="67">
        <v>510.55</v>
      </c>
      <c r="AF30" s="67">
        <v>510.55</v>
      </c>
      <c r="AG30" s="67">
        <v>510.55</v>
      </c>
      <c r="AH30" s="67">
        <v>510.55</v>
      </c>
      <c r="AI30" s="67">
        <v>510.55</v>
      </c>
      <c r="AJ30" s="67">
        <v>510.55</v>
      </c>
      <c r="AK30" s="67">
        <v>510.55</v>
      </c>
      <c r="AL30" s="67">
        <v>522.49</v>
      </c>
      <c r="AM30" s="67">
        <v>533.73</v>
      </c>
      <c r="AN30" s="67">
        <v>547.07000000000005</v>
      </c>
      <c r="AO30" s="67">
        <v>561.11</v>
      </c>
      <c r="AP30" s="67">
        <v>573.75</v>
      </c>
      <c r="AQ30" s="67">
        <v>587.1</v>
      </c>
      <c r="AR30" s="67">
        <v>601.14</v>
      </c>
      <c r="AS30" s="67">
        <v>615.19000000000005</v>
      </c>
      <c r="AT30" s="67">
        <v>629.23</v>
      </c>
      <c r="AU30" s="67">
        <v>643.28</v>
      </c>
      <c r="AV30" s="67">
        <v>651</v>
      </c>
      <c r="AW30" s="67">
        <v>658.73</v>
      </c>
      <c r="AX30" s="67">
        <v>684.71</v>
      </c>
      <c r="AY30" s="67">
        <v>711.4</v>
      </c>
      <c r="AZ30" s="67">
        <v>739.49</v>
      </c>
      <c r="BA30" s="67">
        <v>768.28</v>
      </c>
      <c r="BB30" s="67">
        <v>798.48</v>
      </c>
      <c r="BC30" s="67">
        <v>829.38</v>
      </c>
      <c r="BD30" s="67">
        <v>861.69</v>
      </c>
      <c r="BE30" s="67">
        <v>895.39</v>
      </c>
      <c r="BF30" s="67">
        <v>930.51</v>
      </c>
      <c r="BG30" s="67">
        <v>967.03</v>
      </c>
      <c r="BH30" s="67">
        <v>1004.95</v>
      </c>
      <c r="BI30" s="67">
        <v>1044.28</v>
      </c>
      <c r="BJ30" s="67">
        <v>1085.01</v>
      </c>
      <c r="BK30" s="67">
        <v>1127.1400000000001</v>
      </c>
      <c r="BL30" s="67">
        <v>1171.3900000000001</v>
      </c>
      <c r="BM30" s="67">
        <v>1217.03</v>
      </c>
      <c r="BN30" s="67">
        <v>1264.79</v>
      </c>
      <c r="BO30" s="67">
        <v>1313.95</v>
      </c>
      <c r="BP30" s="67">
        <v>1365.21</v>
      </c>
      <c r="BQ30" s="67">
        <v>1418.59</v>
      </c>
      <c r="BR30" s="67">
        <v>1474.06</v>
      </c>
      <c r="BS30" s="67">
        <v>1531.62</v>
      </c>
      <c r="BT30" s="67">
        <v>1531.62</v>
      </c>
      <c r="BU30" s="67">
        <v>1531.62</v>
      </c>
      <c r="BV30" s="67">
        <v>1531.62</v>
      </c>
      <c r="BW30" s="67">
        <v>1531.62</v>
      </c>
      <c r="BX30" s="67">
        <v>1531.62</v>
      </c>
      <c r="BY30" s="67">
        <v>1531.62</v>
      </c>
      <c r="BZ30" s="67">
        <v>1531.62</v>
      </c>
      <c r="CA30" s="67">
        <v>1531.62</v>
      </c>
      <c r="CB30" s="67">
        <v>1531.62</v>
      </c>
      <c r="CC30" s="67">
        <v>1531.62</v>
      </c>
      <c r="CD30" s="67">
        <v>1531.62</v>
      </c>
      <c r="CE30" s="67">
        <v>1531.62</v>
      </c>
      <c r="CF30" s="67">
        <v>1531.62</v>
      </c>
      <c r="CG30" s="67">
        <v>1531.62</v>
      </c>
      <c r="CH30" s="67">
        <v>1531.62</v>
      </c>
      <c r="CI30" s="67">
        <v>1531.62</v>
      </c>
      <c r="CJ30" s="67">
        <v>1531.62</v>
      </c>
      <c r="CK30" s="67">
        <v>1531.62</v>
      </c>
      <c r="CL30" s="67">
        <v>1531.62</v>
      </c>
      <c r="CM30" s="67">
        <v>1531.62</v>
      </c>
      <c r="CN30" s="67">
        <v>1531.62</v>
      </c>
      <c r="CO30" s="67">
        <v>1531.62</v>
      </c>
      <c r="CP30" s="67">
        <v>1531.62</v>
      </c>
      <c r="CQ30" s="67">
        <v>1531.62</v>
      </c>
      <c r="CR30" s="67">
        <v>1531.62</v>
      </c>
      <c r="CS30" s="67">
        <v>1531.62</v>
      </c>
      <c r="CT30" s="67">
        <v>1531.62</v>
      </c>
      <c r="CU30" s="67">
        <v>1531.62</v>
      </c>
      <c r="CV30" s="67">
        <v>1531.62</v>
      </c>
      <c r="CW30" s="67">
        <v>1531.62</v>
      </c>
      <c r="CX30" s="67">
        <v>1531.62</v>
      </c>
      <c r="CY30" s="67">
        <v>1531.62</v>
      </c>
      <c r="CZ30" s="67">
        <v>1531.62</v>
      </c>
      <c r="DA30" s="67">
        <v>1531.62</v>
      </c>
      <c r="DB30" s="67">
        <v>1531.62</v>
      </c>
      <c r="DC30" s="67">
        <v>1531.62</v>
      </c>
      <c r="DD30" s="67">
        <v>1531.62</v>
      </c>
      <c r="DE30" s="67">
        <v>1531.62</v>
      </c>
      <c r="DF30" s="67">
        <v>1531.62</v>
      </c>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row>
    <row r="31" spans="1:158" ht="11.25" customHeight="1" x14ac:dyDescent="0.25">
      <c r="A31" s="2" t="str">
        <f t="shared" si="0"/>
        <v>2-86052DC0440013</v>
      </c>
      <c r="B31" s="67">
        <v>2</v>
      </c>
      <c r="C31" s="67" t="s">
        <v>126</v>
      </c>
      <c r="D31" s="67" t="s">
        <v>435</v>
      </c>
      <c r="E31" s="67" t="s">
        <v>136</v>
      </c>
      <c r="F31" s="67" t="s">
        <v>137</v>
      </c>
      <c r="G31" s="67" t="s">
        <v>356</v>
      </c>
      <c r="H31" s="67" t="s">
        <v>403</v>
      </c>
      <c r="I31" s="67" t="s">
        <v>357</v>
      </c>
      <c r="J31" s="67">
        <v>470.97</v>
      </c>
      <c r="K31" s="67">
        <v>470.97</v>
      </c>
      <c r="L31" s="67">
        <v>470.97</v>
      </c>
      <c r="M31" s="67">
        <v>470.97</v>
      </c>
      <c r="N31" s="67">
        <v>470.97</v>
      </c>
      <c r="O31" s="67">
        <v>470.97</v>
      </c>
      <c r="P31" s="67">
        <v>470.97</v>
      </c>
      <c r="Q31" s="67">
        <v>470.97</v>
      </c>
      <c r="R31" s="67">
        <v>470.97</v>
      </c>
      <c r="S31" s="67">
        <v>470.97</v>
      </c>
      <c r="T31" s="67">
        <v>470.97</v>
      </c>
      <c r="U31" s="67">
        <v>470.97</v>
      </c>
      <c r="V31" s="67">
        <v>470.97</v>
      </c>
      <c r="W31" s="67">
        <v>470.97</v>
      </c>
      <c r="X31" s="67">
        <v>470.97</v>
      </c>
      <c r="Y31" s="67">
        <v>470.97</v>
      </c>
      <c r="Z31" s="67">
        <v>470.97</v>
      </c>
      <c r="AA31" s="67">
        <v>470.97</v>
      </c>
      <c r="AB31" s="67">
        <v>470.97</v>
      </c>
      <c r="AC31" s="67">
        <v>470.97</v>
      </c>
      <c r="AD31" s="67">
        <v>470.97</v>
      </c>
      <c r="AE31" s="67">
        <v>523.53</v>
      </c>
      <c r="AF31" s="67">
        <v>523.53</v>
      </c>
      <c r="AG31" s="67">
        <v>523.53</v>
      </c>
      <c r="AH31" s="67">
        <v>523.53</v>
      </c>
      <c r="AI31" s="67">
        <v>523.53</v>
      </c>
      <c r="AJ31" s="67">
        <v>523.53</v>
      </c>
      <c r="AK31" s="67">
        <v>523.53</v>
      </c>
      <c r="AL31" s="67">
        <v>535.78</v>
      </c>
      <c r="AM31" s="67">
        <v>547.29999999999995</v>
      </c>
      <c r="AN31" s="67">
        <v>560.98</v>
      </c>
      <c r="AO31" s="67">
        <v>575.38</v>
      </c>
      <c r="AP31" s="67">
        <v>588.35</v>
      </c>
      <c r="AQ31" s="67">
        <v>602.03</v>
      </c>
      <c r="AR31" s="67">
        <v>616.42999999999995</v>
      </c>
      <c r="AS31" s="67">
        <v>630.83000000000004</v>
      </c>
      <c r="AT31" s="67">
        <v>645.24</v>
      </c>
      <c r="AU31" s="67">
        <v>659.64</v>
      </c>
      <c r="AV31" s="67">
        <v>667.56</v>
      </c>
      <c r="AW31" s="67">
        <v>675.48</v>
      </c>
      <c r="AX31" s="67">
        <v>702.13</v>
      </c>
      <c r="AY31" s="67">
        <v>729.49</v>
      </c>
      <c r="AZ31" s="67">
        <v>758.3</v>
      </c>
      <c r="BA31" s="67">
        <v>787.82</v>
      </c>
      <c r="BB31" s="67">
        <v>818.79</v>
      </c>
      <c r="BC31" s="67">
        <v>850.47</v>
      </c>
      <c r="BD31" s="67">
        <v>883.6</v>
      </c>
      <c r="BE31" s="67">
        <v>918.17</v>
      </c>
      <c r="BF31" s="67">
        <v>954.17</v>
      </c>
      <c r="BG31" s="67">
        <v>991.62</v>
      </c>
      <c r="BH31" s="67">
        <v>1030.51</v>
      </c>
      <c r="BI31" s="67">
        <v>1070.83</v>
      </c>
      <c r="BJ31" s="67">
        <v>1112.5999999999999</v>
      </c>
      <c r="BK31" s="67">
        <v>1155.81</v>
      </c>
      <c r="BL31" s="67">
        <v>1201.18</v>
      </c>
      <c r="BM31" s="67">
        <v>1247.99</v>
      </c>
      <c r="BN31" s="67">
        <v>1296.95</v>
      </c>
      <c r="BO31" s="67">
        <v>1347.36</v>
      </c>
      <c r="BP31" s="67">
        <v>1399.93</v>
      </c>
      <c r="BQ31" s="67">
        <v>1454.66</v>
      </c>
      <c r="BR31" s="67">
        <v>1511.55</v>
      </c>
      <c r="BS31" s="67">
        <v>1570.57</v>
      </c>
      <c r="BT31" s="67">
        <v>1570.57</v>
      </c>
      <c r="BU31" s="67">
        <v>1570.57</v>
      </c>
      <c r="BV31" s="67">
        <v>1570.57</v>
      </c>
      <c r="BW31" s="67">
        <v>1570.57</v>
      </c>
      <c r="BX31" s="67">
        <v>1570.57</v>
      </c>
      <c r="BY31" s="67">
        <v>1570.57</v>
      </c>
      <c r="BZ31" s="67">
        <v>1570.57</v>
      </c>
      <c r="CA31" s="67">
        <v>1570.57</v>
      </c>
      <c r="CB31" s="67">
        <v>1570.57</v>
      </c>
      <c r="CC31" s="67">
        <v>1570.57</v>
      </c>
      <c r="CD31" s="67">
        <v>1570.57</v>
      </c>
      <c r="CE31" s="67">
        <v>1570.57</v>
      </c>
      <c r="CF31" s="67">
        <v>1570.57</v>
      </c>
      <c r="CG31" s="67">
        <v>1570.57</v>
      </c>
      <c r="CH31" s="67">
        <v>1570.57</v>
      </c>
      <c r="CI31" s="67">
        <v>1570.57</v>
      </c>
      <c r="CJ31" s="67">
        <v>1570.57</v>
      </c>
      <c r="CK31" s="67">
        <v>1570.57</v>
      </c>
      <c r="CL31" s="67">
        <v>1570.57</v>
      </c>
      <c r="CM31" s="67">
        <v>1570.57</v>
      </c>
      <c r="CN31" s="67">
        <v>1570.57</v>
      </c>
      <c r="CO31" s="67">
        <v>1570.57</v>
      </c>
      <c r="CP31" s="67">
        <v>1570.57</v>
      </c>
      <c r="CQ31" s="67">
        <v>1570.57</v>
      </c>
      <c r="CR31" s="67">
        <v>1570.57</v>
      </c>
      <c r="CS31" s="67">
        <v>1570.57</v>
      </c>
      <c r="CT31" s="67">
        <v>1570.57</v>
      </c>
      <c r="CU31" s="67">
        <v>1570.57</v>
      </c>
      <c r="CV31" s="67">
        <v>1570.57</v>
      </c>
      <c r="CW31" s="67">
        <v>1570.57</v>
      </c>
      <c r="CX31" s="67">
        <v>1570.57</v>
      </c>
      <c r="CY31" s="67">
        <v>1570.57</v>
      </c>
      <c r="CZ31" s="67">
        <v>1570.57</v>
      </c>
      <c r="DA31" s="67">
        <v>1570.57</v>
      </c>
      <c r="DB31" s="67">
        <v>1570.57</v>
      </c>
      <c r="DC31" s="67">
        <v>1570.57</v>
      </c>
      <c r="DD31" s="67">
        <v>1570.57</v>
      </c>
      <c r="DE31" s="67">
        <v>1570.57</v>
      </c>
      <c r="DF31" s="67">
        <v>1570.57</v>
      </c>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row>
    <row r="32" spans="1:158" ht="11.25" customHeight="1" x14ac:dyDescent="0.25">
      <c r="A32" s="2" t="str">
        <f t="shared" si="0"/>
        <v>3-86052DC0440013</v>
      </c>
      <c r="B32" s="67">
        <v>3</v>
      </c>
      <c r="C32" s="67" t="s">
        <v>126</v>
      </c>
      <c r="D32" s="67" t="s">
        <v>435</v>
      </c>
      <c r="E32" s="67" t="s">
        <v>136</v>
      </c>
      <c r="F32" s="67" t="s">
        <v>137</v>
      </c>
      <c r="G32" s="67" t="s">
        <v>356</v>
      </c>
      <c r="H32" s="67" t="s">
        <v>403</v>
      </c>
      <c r="I32" s="67" t="s">
        <v>357</v>
      </c>
      <c r="J32" s="67">
        <v>482.88</v>
      </c>
      <c r="K32" s="67">
        <v>482.88</v>
      </c>
      <c r="L32" s="67">
        <v>482.88</v>
      </c>
      <c r="M32" s="67">
        <v>482.88</v>
      </c>
      <c r="N32" s="67">
        <v>482.88</v>
      </c>
      <c r="O32" s="67">
        <v>482.88</v>
      </c>
      <c r="P32" s="67">
        <v>482.88</v>
      </c>
      <c r="Q32" s="67">
        <v>482.88</v>
      </c>
      <c r="R32" s="67">
        <v>482.88</v>
      </c>
      <c r="S32" s="67">
        <v>482.88</v>
      </c>
      <c r="T32" s="67">
        <v>482.88</v>
      </c>
      <c r="U32" s="67">
        <v>482.88</v>
      </c>
      <c r="V32" s="67">
        <v>482.88</v>
      </c>
      <c r="W32" s="67">
        <v>482.88</v>
      </c>
      <c r="X32" s="67">
        <v>482.88</v>
      </c>
      <c r="Y32" s="67">
        <v>482.88</v>
      </c>
      <c r="Z32" s="67">
        <v>482.88</v>
      </c>
      <c r="AA32" s="67">
        <v>482.88</v>
      </c>
      <c r="AB32" s="67">
        <v>482.88</v>
      </c>
      <c r="AC32" s="67">
        <v>482.88</v>
      </c>
      <c r="AD32" s="67">
        <v>482.88</v>
      </c>
      <c r="AE32" s="67">
        <v>536.78</v>
      </c>
      <c r="AF32" s="67">
        <v>536.78</v>
      </c>
      <c r="AG32" s="67">
        <v>536.78</v>
      </c>
      <c r="AH32" s="67">
        <v>536.78</v>
      </c>
      <c r="AI32" s="67">
        <v>536.78</v>
      </c>
      <c r="AJ32" s="67">
        <v>536.78</v>
      </c>
      <c r="AK32" s="67">
        <v>536.78</v>
      </c>
      <c r="AL32" s="67">
        <v>549.33000000000004</v>
      </c>
      <c r="AM32" s="67">
        <v>561.15</v>
      </c>
      <c r="AN32" s="67">
        <v>575.16999999999996</v>
      </c>
      <c r="AO32" s="67">
        <v>589.94000000000005</v>
      </c>
      <c r="AP32" s="67">
        <v>603.23</v>
      </c>
      <c r="AQ32" s="67">
        <v>617.26</v>
      </c>
      <c r="AR32" s="67">
        <v>632.03</v>
      </c>
      <c r="AS32" s="67">
        <v>646.79</v>
      </c>
      <c r="AT32" s="67">
        <v>661.56</v>
      </c>
      <c r="AU32" s="67">
        <v>676.33</v>
      </c>
      <c r="AV32" s="67">
        <v>684.45</v>
      </c>
      <c r="AW32" s="67">
        <v>692.57</v>
      </c>
      <c r="AX32" s="67">
        <v>719.89</v>
      </c>
      <c r="AY32" s="67">
        <v>747.95</v>
      </c>
      <c r="AZ32" s="67">
        <v>777.48</v>
      </c>
      <c r="BA32" s="67">
        <v>807.75</v>
      </c>
      <c r="BB32" s="67">
        <v>839.5</v>
      </c>
      <c r="BC32" s="67">
        <v>871.99</v>
      </c>
      <c r="BD32" s="67">
        <v>905.96</v>
      </c>
      <c r="BE32" s="67">
        <v>941.4</v>
      </c>
      <c r="BF32" s="67">
        <v>978.31</v>
      </c>
      <c r="BG32" s="67">
        <v>1016.71</v>
      </c>
      <c r="BH32" s="67">
        <v>1056.58</v>
      </c>
      <c r="BI32" s="67">
        <v>1097.93</v>
      </c>
      <c r="BJ32" s="67">
        <v>1140.75</v>
      </c>
      <c r="BK32" s="67">
        <v>1185.05</v>
      </c>
      <c r="BL32" s="67">
        <v>1231.57</v>
      </c>
      <c r="BM32" s="67">
        <v>1279.56</v>
      </c>
      <c r="BN32" s="67">
        <v>1329.77</v>
      </c>
      <c r="BO32" s="67">
        <v>1381.45</v>
      </c>
      <c r="BP32" s="67">
        <v>1435.35</v>
      </c>
      <c r="BQ32" s="67">
        <v>1491.47</v>
      </c>
      <c r="BR32" s="67">
        <v>1549.8</v>
      </c>
      <c r="BS32" s="67">
        <v>1610.3</v>
      </c>
      <c r="BT32" s="67">
        <v>1610.3</v>
      </c>
      <c r="BU32" s="67">
        <v>1610.3</v>
      </c>
      <c r="BV32" s="67">
        <v>1610.3</v>
      </c>
      <c r="BW32" s="67">
        <v>1610.3</v>
      </c>
      <c r="BX32" s="67">
        <v>1610.3</v>
      </c>
      <c r="BY32" s="67">
        <v>1610.3</v>
      </c>
      <c r="BZ32" s="67">
        <v>1610.3</v>
      </c>
      <c r="CA32" s="67">
        <v>1610.3</v>
      </c>
      <c r="CB32" s="67">
        <v>1610.3</v>
      </c>
      <c r="CC32" s="67">
        <v>1610.3</v>
      </c>
      <c r="CD32" s="67">
        <v>1610.3</v>
      </c>
      <c r="CE32" s="67">
        <v>1610.3</v>
      </c>
      <c r="CF32" s="67">
        <v>1610.3</v>
      </c>
      <c r="CG32" s="67">
        <v>1610.3</v>
      </c>
      <c r="CH32" s="67">
        <v>1610.3</v>
      </c>
      <c r="CI32" s="67">
        <v>1610.3</v>
      </c>
      <c r="CJ32" s="67">
        <v>1610.3</v>
      </c>
      <c r="CK32" s="67">
        <v>1610.3</v>
      </c>
      <c r="CL32" s="67">
        <v>1610.3</v>
      </c>
      <c r="CM32" s="67">
        <v>1610.3</v>
      </c>
      <c r="CN32" s="67">
        <v>1610.3</v>
      </c>
      <c r="CO32" s="67">
        <v>1610.3</v>
      </c>
      <c r="CP32" s="67">
        <v>1610.3</v>
      </c>
      <c r="CQ32" s="67">
        <v>1610.3</v>
      </c>
      <c r="CR32" s="67">
        <v>1610.3</v>
      </c>
      <c r="CS32" s="67">
        <v>1610.3</v>
      </c>
      <c r="CT32" s="67">
        <v>1610.3</v>
      </c>
      <c r="CU32" s="67">
        <v>1610.3</v>
      </c>
      <c r="CV32" s="67">
        <v>1610.3</v>
      </c>
      <c r="CW32" s="67">
        <v>1610.3</v>
      </c>
      <c r="CX32" s="67">
        <v>1610.3</v>
      </c>
      <c r="CY32" s="67">
        <v>1610.3</v>
      </c>
      <c r="CZ32" s="67">
        <v>1610.3</v>
      </c>
      <c r="DA32" s="67">
        <v>1610.3</v>
      </c>
      <c r="DB32" s="67">
        <v>1610.3</v>
      </c>
      <c r="DC32" s="67">
        <v>1610.3</v>
      </c>
      <c r="DD32" s="67">
        <v>1610.3</v>
      </c>
      <c r="DE32" s="67">
        <v>1610.3</v>
      </c>
      <c r="DF32" s="67">
        <v>1610.3</v>
      </c>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row>
    <row r="33" spans="1:158" ht="11.25" customHeight="1" x14ac:dyDescent="0.25">
      <c r="A33" s="2" t="str">
        <f t="shared" si="0"/>
        <v>4-86052DC0440013</v>
      </c>
      <c r="B33" s="67">
        <v>4</v>
      </c>
      <c r="C33" s="67" t="s">
        <v>126</v>
      </c>
      <c r="D33" s="67" t="s">
        <v>435</v>
      </c>
      <c r="E33" s="67" t="s">
        <v>136</v>
      </c>
      <c r="F33" s="67" t="s">
        <v>137</v>
      </c>
      <c r="G33" s="67" t="s">
        <v>356</v>
      </c>
      <c r="H33" s="67" t="s">
        <v>403</v>
      </c>
      <c r="I33" s="67" t="s">
        <v>357</v>
      </c>
      <c r="J33" s="67">
        <v>495.31</v>
      </c>
      <c r="K33" s="67">
        <v>495.31</v>
      </c>
      <c r="L33" s="67">
        <v>495.31</v>
      </c>
      <c r="M33" s="67">
        <v>495.31</v>
      </c>
      <c r="N33" s="67">
        <v>495.31</v>
      </c>
      <c r="O33" s="67">
        <v>495.31</v>
      </c>
      <c r="P33" s="67">
        <v>495.31</v>
      </c>
      <c r="Q33" s="67">
        <v>495.31</v>
      </c>
      <c r="R33" s="67">
        <v>495.31</v>
      </c>
      <c r="S33" s="67">
        <v>495.31</v>
      </c>
      <c r="T33" s="67">
        <v>495.31</v>
      </c>
      <c r="U33" s="67">
        <v>495.31</v>
      </c>
      <c r="V33" s="67">
        <v>495.31</v>
      </c>
      <c r="W33" s="67">
        <v>495.31</v>
      </c>
      <c r="X33" s="67">
        <v>495.31</v>
      </c>
      <c r="Y33" s="67">
        <v>495.31</v>
      </c>
      <c r="Z33" s="67">
        <v>495.31</v>
      </c>
      <c r="AA33" s="67">
        <v>495.31</v>
      </c>
      <c r="AB33" s="67">
        <v>495.31</v>
      </c>
      <c r="AC33" s="67">
        <v>495.31</v>
      </c>
      <c r="AD33" s="67">
        <v>495.31</v>
      </c>
      <c r="AE33" s="67">
        <v>550.6</v>
      </c>
      <c r="AF33" s="67">
        <v>550.6</v>
      </c>
      <c r="AG33" s="67">
        <v>550.6</v>
      </c>
      <c r="AH33" s="67">
        <v>550.6</v>
      </c>
      <c r="AI33" s="67">
        <v>550.6</v>
      </c>
      <c r="AJ33" s="67">
        <v>550.6</v>
      </c>
      <c r="AK33" s="67">
        <v>550.6</v>
      </c>
      <c r="AL33" s="67">
        <v>563.48</v>
      </c>
      <c r="AM33" s="67">
        <v>575.59</v>
      </c>
      <c r="AN33" s="67">
        <v>589.98</v>
      </c>
      <c r="AO33" s="67">
        <v>605.13</v>
      </c>
      <c r="AP33" s="67">
        <v>618.76</v>
      </c>
      <c r="AQ33" s="67">
        <v>633.15</v>
      </c>
      <c r="AR33" s="67">
        <v>648.29999999999995</v>
      </c>
      <c r="AS33" s="67">
        <v>663.45</v>
      </c>
      <c r="AT33" s="67">
        <v>678.59</v>
      </c>
      <c r="AU33" s="67">
        <v>693.74</v>
      </c>
      <c r="AV33" s="67">
        <v>702.07</v>
      </c>
      <c r="AW33" s="67">
        <v>710.4</v>
      </c>
      <c r="AX33" s="67">
        <v>738.43</v>
      </c>
      <c r="AY33" s="67">
        <v>767.21</v>
      </c>
      <c r="AZ33" s="67">
        <v>797.5</v>
      </c>
      <c r="BA33" s="67">
        <v>828.55</v>
      </c>
      <c r="BB33" s="67">
        <v>861.12</v>
      </c>
      <c r="BC33" s="67">
        <v>894.44</v>
      </c>
      <c r="BD33" s="67">
        <v>929.28</v>
      </c>
      <c r="BE33" s="67">
        <v>965.63</v>
      </c>
      <c r="BF33" s="67">
        <v>1003.5</v>
      </c>
      <c r="BG33" s="67">
        <v>1042.8800000000001</v>
      </c>
      <c r="BH33" s="67">
        <v>1083.78</v>
      </c>
      <c r="BI33" s="67">
        <v>1126.19</v>
      </c>
      <c r="BJ33" s="67">
        <v>1170.1199999999999</v>
      </c>
      <c r="BK33" s="67">
        <v>1215.56</v>
      </c>
      <c r="BL33" s="67">
        <v>1263.28</v>
      </c>
      <c r="BM33" s="67">
        <v>1312.5</v>
      </c>
      <c r="BN33" s="67">
        <v>1364.01</v>
      </c>
      <c r="BO33" s="67">
        <v>1417.02</v>
      </c>
      <c r="BP33" s="67">
        <v>1472.31</v>
      </c>
      <c r="BQ33" s="67">
        <v>1529.87</v>
      </c>
      <c r="BR33" s="67">
        <v>1589.7</v>
      </c>
      <c r="BS33" s="67">
        <v>1651.76</v>
      </c>
      <c r="BT33" s="67">
        <v>1651.76</v>
      </c>
      <c r="BU33" s="67">
        <v>1651.76</v>
      </c>
      <c r="BV33" s="67">
        <v>1651.76</v>
      </c>
      <c r="BW33" s="67">
        <v>1651.76</v>
      </c>
      <c r="BX33" s="67">
        <v>1651.76</v>
      </c>
      <c r="BY33" s="67">
        <v>1651.76</v>
      </c>
      <c r="BZ33" s="67">
        <v>1651.76</v>
      </c>
      <c r="CA33" s="67">
        <v>1651.76</v>
      </c>
      <c r="CB33" s="67">
        <v>1651.76</v>
      </c>
      <c r="CC33" s="67">
        <v>1651.76</v>
      </c>
      <c r="CD33" s="67">
        <v>1651.76</v>
      </c>
      <c r="CE33" s="67">
        <v>1651.76</v>
      </c>
      <c r="CF33" s="67">
        <v>1651.76</v>
      </c>
      <c r="CG33" s="67">
        <v>1651.76</v>
      </c>
      <c r="CH33" s="67">
        <v>1651.76</v>
      </c>
      <c r="CI33" s="67">
        <v>1651.76</v>
      </c>
      <c r="CJ33" s="67">
        <v>1651.76</v>
      </c>
      <c r="CK33" s="67">
        <v>1651.76</v>
      </c>
      <c r="CL33" s="67">
        <v>1651.76</v>
      </c>
      <c r="CM33" s="67">
        <v>1651.76</v>
      </c>
      <c r="CN33" s="67">
        <v>1651.76</v>
      </c>
      <c r="CO33" s="67">
        <v>1651.76</v>
      </c>
      <c r="CP33" s="67">
        <v>1651.76</v>
      </c>
      <c r="CQ33" s="67">
        <v>1651.76</v>
      </c>
      <c r="CR33" s="67">
        <v>1651.76</v>
      </c>
      <c r="CS33" s="67">
        <v>1651.76</v>
      </c>
      <c r="CT33" s="67">
        <v>1651.76</v>
      </c>
      <c r="CU33" s="67">
        <v>1651.76</v>
      </c>
      <c r="CV33" s="67">
        <v>1651.76</v>
      </c>
      <c r="CW33" s="67">
        <v>1651.76</v>
      </c>
      <c r="CX33" s="67">
        <v>1651.76</v>
      </c>
      <c r="CY33" s="67">
        <v>1651.76</v>
      </c>
      <c r="CZ33" s="67">
        <v>1651.76</v>
      </c>
      <c r="DA33" s="67">
        <v>1651.76</v>
      </c>
      <c r="DB33" s="67">
        <v>1651.76</v>
      </c>
      <c r="DC33" s="67">
        <v>1651.76</v>
      </c>
      <c r="DD33" s="67">
        <v>1651.76</v>
      </c>
      <c r="DE33" s="67">
        <v>1651.76</v>
      </c>
      <c r="DF33" s="67">
        <v>1651.76</v>
      </c>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row>
    <row r="34" spans="1:158" ht="11.25" customHeight="1" x14ac:dyDescent="0.25">
      <c r="A34" s="2" t="str">
        <f t="shared" si="0"/>
        <v>1-86052DC0440027</v>
      </c>
      <c r="B34" s="67">
        <v>1</v>
      </c>
      <c r="C34" s="67" t="s">
        <v>126</v>
      </c>
      <c r="D34" s="67" t="s">
        <v>440</v>
      </c>
      <c r="E34" s="67" t="s">
        <v>138</v>
      </c>
      <c r="F34" s="67" t="s">
        <v>137</v>
      </c>
      <c r="G34" s="67" t="s">
        <v>356</v>
      </c>
      <c r="H34" s="67" t="s">
        <v>403</v>
      </c>
      <c r="I34" s="67" t="s">
        <v>357</v>
      </c>
      <c r="J34" s="67">
        <v>459.32</v>
      </c>
      <c r="K34" s="67">
        <v>459.32</v>
      </c>
      <c r="L34" s="67">
        <v>459.32</v>
      </c>
      <c r="M34" s="67">
        <v>459.32</v>
      </c>
      <c r="N34" s="67">
        <v>459.32</v>
      </c>
      <c r="O34" s="67">
        <v>459.32</v>
      </c>
      <c r="P34" s="67">
        <v>459.32</v>
      </c>
      <c r="Q34" s="67">
        <v>459.32</v>
      </c>
      <c r="R34" s="67">
        <v>459.32</v>
      </c>
      <c r="S34" s="67">
        <v>459.32</v>
      </c>
      <c r="T34" s="67">
        <v>459.32</v>
      </c>
      <c r="U34" s="67">
        <v>459.32</v>
      </c>
      <c r="V34" s="67">
        <v>459.32</v>
      </c>
      <c r="W34" s="67">
        <v>459.32</v>
      </c>
      <c r="X34" s="67">
        <v>459.32</v>
      </c>
      <c r="Y34" s="67">
        <v>459.32</v>
      </c>
      <c r="Z34" s="67">
        <v>459.32</v>
      </c>
      <c r="AA34" s="67">
        <v>459.32</v>
      </c>
      <c r="AB34" s="67">
        <v>459.32</v>
      </c>
      <c r="AC34" s="67">
        <v>459.32</v>
      </c>
      <c r="AD34" s="67">
        <v>459.32</v>
      </c>
      <c r="AE34" s="67">
        <v>510.59</v>
      </c>
      <c r="AF34" s="67">
        <v>510.59</v>
      </c>
      <c r="AG34" s="67">
        <v>510.59</v>
      </c>
      <c r="AH34" s="67">
        <v>510.59</v>
      </c>
      <c r="AI34" s="67">
        <v>510.59</v>
      </c>
      <c r="AJ34" s="67">
        <v>510.59</v>
      </c>
      <c r="AK34" s="67">
        <v>510.59</v>
      </c>
      <c r="AL34" s="67">
        <v>522.53</v>
      </c>
      <c r="AM34" s="67">
        <v>533.77</v>
      </c>
      <c r="AN34" s="67">
        <v>547.12</v>
      </c>
      <c r="AO34" s="67">
        <v>561.16</v>
      </c>
      <c r="AP34" s="67">
        <v>573.79999999999995</v>
      </c>
      <c r="AQ34" s="67">
        <v>587.15</v>
      </c>
      <c r="AR34" s="67">
        <v>601.19000000000005</v>
      </c>
      <c r="AS34" s="67">
        <v>615.24</v>
      </c>
      <c r="AT34" s="67">
        <v>629.29</v>
      </c>
      <c r="AU34" s="67">
        <v>643.33000000000004</v>
      </c>
      <c r="AV34" s="67">
        <v>651.05999999999995</v>
      </c>
      <c r="AW34" s="67">
        <v>658.79</v>
      </c>
      <c r="AX34" s="67">
        <v>684.77</v>
      </c>
      <c r="AY34" s="67">
        <v>711.46</v>
      </c>
      <c r="AZ34" s="67">
        <v>739.55</v>
      </c>
      <c r="BA34" s="67">
        <v>768.35</v>
      </c>
      <c r="BB34" s="67">
        <v>798.55</v>
      </c>
      <c r="BC34" s="67">
        <v>829.45</v>
      </c>
      <c r="BD34" s="67">
        <v>861.76</v>
      </c>
      <c r="BE34" s="67">
        <v>895.47</v>
      </c>
      <c r="BF34" s="67">
        <v>930.59</v>
      </c>
      <c r="BG34" s="67">
        <v>967.11</v>
      </c>
      <c r="BH34" s="67">
        <v>1005.03</v>
      </c>
      <c r="BI34" s="67">
        <v>1044.3599999999999</v>
      </c>
      <c r="BJ34" s="67">
        <v>1085.0999999999999</v>
      </c>
      <c r="BK34" s="67">
        <v>1127.24</v>
      </c>
      <c r="BL34" s="67">
        <v>1171.49</v>
      </c>
      <c r="BM34" s="67">
        <v>1217.1400000000001</v>
      </c>
      <c r="BN34" s="67">
        <v>1264.9000000000001</v>
      </c>
      <c r="BO34" s="67">
        <v>1314.06</v>
      </c>
      <c r="BP34" s="67">
        <v>1365.33</v>
      </c>
      <c r="BQ34" s="67">
        <v>1418.71</v>
      </c>
      <c r="BR34" s="67">
        <v>1474.19</v>
      </c>
      <c r="BS34" s="67">
        <v>1531.75</v>
      </c>
      <c r="BT34" s="67">
        <v>1531.75</v>
      </c>
      <c r="BU34" s="67">
        <v>1531.75</v>
      </c>
      <c r="BV34" s="67">
        <v>1531.75</v>
      </c>
      <c r="BW34" s="67">
        <v>1531.75</v>
      </c>
      <c r="BX34" s="67">
        <v>1531.75</v>
      </c>
      <c r="BY34" s="67">
        <v>1531.75</v>
      </c>
      <c r="BZ34" s="67">
        <v>1531.75</v>
      </c>
      <c r="CA34" s="67">
        <v>1531.75</v>
      </c>
      <c r="CB34" s="67">
        <v>1531.75</v>
      </c>
      <c r="CC34" s="67">
        <v>1531.75</v>
      </c>
      <c r="CD34" s="67">
        <v>1531.75</v>
      </c>
      <c r="CE34" s="67">
        <v>1531.75</v>
      </c>
      <c r="CF34" s="67">
        <v>1531.75</v>
      </c>
      <c r="CG34" s="67">
        <v>1531.75</v>
      </c>
      <c r="CH34" s="67">
        <v>1531.75</v>
      </c>
      <c r="CI34" s="67">
        <v>1531.75</v>
      </c>
      <c r="CJ34" s="67">
        <v>1531.75</v>
      </c>
      <c r="CK34" s="67">
        <v>1531.75</v>
      </c>
      <c r="CL34" s="67">
        <v>1531.75</v>
      </c>
      <c r="CM34" s="67">
        <v>1531.75</v>
      </c>
      <c r="CN34" s="67">
        <v>1531.75</v>
      </c>
      <c r="CO34" s="67">
        <v>1531.75</v>
      </c>
      <c r="CP34" s="67">
        <v>1531.75</v>
      </c>
      <c r="CQ34" s="67">
        <v>1531.75</v>
      </c>
      <c r="CR34" s="67">
        <v>1531.75</v>
      </c>
      <c r="CS34" s="67">
        <v>1531.75</v>
      </c>
      <c r="CT34" s="67">
        <v>1531.75</v>
      </c>
      <c r="CU34" s="67">
        <v>1531.75</v>
      </c>
      <c r="CV34" s="67">
        <v>1531.75</v>
      </c>
      <c r="CW34" s="67">
        <v>1531.75</v>
      </c>
      <c r="CX34" s="67">
        <v>1531.75</v>
      </c>
      <c r="CY34" s="67">
        <v>1531.75</v>
      </c>
      <c r="CZ34" s="67">
        <v>1531.75</v>
      </c>
      <c r="DA34" s="67">
        <v>1531.75</v>
      </c>
      <c r="DB34" s="67">
        <v>1531.75</v>
      </c>
      <c r="DC34" s="67">
        <v>1531.75</v>
      </c>
      <c r="DD34" s="67">
        <v>1531.75</v>
      </c>
      <c r="DE34" s="67">
        <v>1531.75</v>
      </c>
      <c r="DF34" s="67">
        <v>1531.75</v>
      </c>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row>
    <row r="35" spans="1:158" ht="11.25" customHeight="1" x14ac:dyDescent="0.25">
      <c r="A35" s="2" t="str">
        <f t="shared" si="0"/>
        <v>2-86052DC0440027</v>
      </c>
      <c r="B35" s="67">
        <v>2</v>
      </c>
      <c r="C35" s="67" t="s">
        <v>126</v>
      </c>
      <c r="D35" s="67" t="s">
        <v>440</v>
      </c>
      <c r="E35" s="67" t="s">
        <v>138</v>
      </c>
      <c r="F35" s="67" t="s">
        <v>137</v>
      </c>
      <c r="G35" s="67" t="s">
        <v>356</v>
      </c>
      <c r="H35" s="67" t="s">
        <v>403</v>
      </c>
      <c r="I35" s="67" t="s">
        <v>357</v>
      </c>
      <c r="J35" s="67">
        <v>471</v>
      </c>
      <c r="K35" s="67">
        <v>471</v>
      </c>
      <c r="L35" s="67">
        <v>471</v>
      </c>
      <c r="M35" s="67">
        <v>471</v>
      </c>
      <c r="N35" s="67">
        <v>471</v>
      </c>
      <c r="O35" s="67">
        <v>471</v>
      </c>
      <c r="P35" s="67">
        <v>471</v>
      </c>
      <c r="Q35" s="67">
        <v>471</v>
      </c>
      <c r="R35" s="67">
        <v>471</v>
      </c>
      <c r="S35" s="67">
        <v>471</v>
      </c>
      <c r="T35" s="67">
        <v>471</v>
      </c>
      <c r="U35" s="67">
        <v>471</v>
      </c>
      <c r="V35" s="67">
        <v>471</v>
      </c>
      <c r="W35" s="67">
        <v>471</v>
      </c>
      <c r="X35" s="67">
        <v>471</v>
      </c>
      <c r="Y35" s="67">
        <v>471</v>
      </c>
      <c r="Z35" s="67">
        <v>471</v>
      </c>
      <c r="AA35" s="67">
        <v>471</v>
      </c>
      <c r="AB35" s="67">
        <v>471</v>
      </c>
      <c r="AC35" s="67">
        <v>471</v>
      </c>
      <c r="AD35" s="67">
        <v>471</v>
      </c>
      <c r="AE35" s="67">
        <v>523.58000000000004</v>
      </c>
      <c r="AF35" s="67">
        <v>523.58000000000004</v>
      </c>
      <c r="AG35" s="67">
        <v>523.58000000000004</v>
      </c>
      <c r="AH35" s="67">
        <v>523.58000000000004</v>
      </c>
      <c r="AI35" s="67">
        <v>523.58000000000004</v>
      </c>
      <c r="AJ35" s="67">
        <v>523.58000000000004</v>
      </c>
      <c r="AK35" s="67">
        <v>523.58000000000004</v>
      </c>
      <c r="AL35" s="67">
        <v>535.82000000000005</v>
      </c>
      <c r="AM35" s="67">
        <v>547.34</v>
      </c>
      <c r="AN35" s="67">
        <v>561.03</v>
      </c>
      <c r="AO35" s="67">
        <v>575.42999999999995</v>
      </c>
      <c r="AP35" s="67">
        <v>588.4</v>
      </c>
      <c r="AQ35" s="67">
        <v>602.08000000000004</v>
      </c>
      <c r="AR35" s="67">
        <v>616.48</v>
      </c>
      <c r="AS35" s="67">
        <v>630.89</v>
      </c>
      <c r="AT35" s="67">
        <v>645.29</v>
      </c>
      <c r="AU35" s="67">
        <v>659.69</v>
      </c>
      <c r="AV35" s="67">
        <v>667.62</v>
      </c>
      <c r="AW35" s="67">
        <v>675.54</v>
      </c>
      <c r="AX35" s="67">
        <v>702.19</v>
      </c>
      <c r="AY35" s="67">
        <v>729.55</v>
      </c>
      <c r="AZ35" s="67">
        <v>758.36</v>
      </c>
      <c r="BA35" s="67">
        <v>787.89</v>
      </c>
      <c r="BB35" s="67">
        <v>818.86</v>
      </c>
      <c r="BC35" s="67">
        <v>850.54</v>
      </c>
      <c r="BD35" s="67">
        <v>883.67</v>
      </c>
      <c r="BE35" s="67">
        <v>918.24</v>
      </c>
      <c r="BF35" s="67">
        <v>954.25</v>
      </c>
      <c r="BG35" s="67">
        <v>991.7</v>
      </c>
      <c r="BH35" s="67">
        <v>1030.5899999999999</v>
      </c>
      <c r="BI35" s="67">
        <v>1070.92</v>
      </c>
      <c r="BJ35" s="67">
        <v>1112.69</v>
      </c>
      <c r="BK35" s="67">
        <v>1155.9000000000001</v>
      </c>
      <c r="BL35" s="67">
        <v>1201.28</v>
      </c>
      <c r="BM35" s="67">
        <v>1248.0899999999999</v>
      </c>
      <c r="BN35" s="67">
        <v>1297.06</v>
      </c>
      <c r="BO35" s="67">
        <v>1347.48</v>
      </c>
      <c r="BP35" s="67">
        <v>1400.05</v>
      </c>
      <c r="BQ35" s="67">
        <v>1454.78</v>
      </c>
      <c r="BR35" s="67">
        <v>1511.68</v>
      </c>
      <c r="BS35" s="67">
        <v>1570.7</v>
      </c>
      <c r="BT35" s="67">
        <v>1570.7</v>
      </c>
      <c r="BU35" s="67">
        <v>1570.7</v>
      </c>
      <c r="BV35" s="67">
        <v>1570.7</v>
      </c>
      <c r="BW35" s="67">
        <v>1570.7</v>
      </c>
      <c r="BX35" s="67">
        <v>1570.7</v>
      </c>
      <c r="BY35" s="67">
        <v>1570.7</v>
      </c>
      <c r="BZ35" s="67">
        <v>1570.7</v>
      </c>
      <c r="CA35" s="67">
        <v>1570.7</v>
      </c>
      <c r="CB35" s="67">
        <v>1570.7</v>
      </c>
      <c r="CC35" s="67">
        <v>1570.7</v>
      </c>
      <c r="CD35" s="67">
        <v>1570.7</v>
      </c>
      <c r="CE35" s="67">
        <v>1570.7</v>
      </c>
      <c r="CF35" s="67">
        <v>1570.7</v>
      </c>
      <c r="CG35" s="67">
        <v>1570.7</v>
      </c>
      <c r="CH35" s="67">
        <v>1570.7</v>
      </c>
      <c r="CI35" s="67">
        <v>1570.7</v>
      </c>
      <c r="CJ35" s="67">
        <v>1570.7</v>
      </c>
      <c r="CK35" s="67">
        <v>1570.7</v>
      </c>
      <c r="CL35" s="67">
        <v>1570.7</v>
      </c>
      <c r="CM35" s="67">
        <v>1570.7</v>
      </c>
      <c r="CN35" s="67">
        <v>1570.7</v>
      </c>
      <c r="CO35" s="67">
        <v>1570.7</v>
      </c>
      <c r="CP35" s="67">
        <v>1570.7</v>
      </c>
      <c r="CQ35" s="67">
        <v>1570.7</v>
      </c>
      <c r="CR35" s="67">
        <v>1570.7</v>
      </c>
      <c r="CS35" s="67">
        <v>1570.7</v>
      </c>
      <c r="CT35" s="67">
        <v>1570.7</v>
      </c>
      <c r="CU35" s="67">
        <v>1570.7</v>
      </c>
      <c r="CV35" s="67">
        <v>1570.7</v>
      </c>
      <c r="CW35" s="67">
        <v>1570.7</v>
      </c>
      <c r="CX35" s="67">
        <v>1570.7</v>
      </c>
      <c r="CY35" s="67">
        <v>1570.7</v>
      </c>
      <c r="CZ35" s="67">
        <v>1570.7</v>
      </c>
      <c r="DA35" s="67">
        <v>1570.7</v>
      </c>
      <c r="DB35" s="67">
        <v>1570.7</v>
      </c>
      <c r="DC35" s="67">
        <v>1570.7</v>
      </c>
      <c r="DD35" s="67">
        <v>1570.7</v>
      </c>
      <c r="DE35" s="67">
        <v>1570.7</v>
      </c>
      <c r="DF35" s="67">
        <v>1570.7</v>
      </c>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row>
    <row r="36" spans="1:158" ht="11.25" customHeight="1" x14ac:dyDescent="0.25">
      <c r="A36" s="2" t="str">
        <f t="shared" si="0"/>
        <v>3-86052DC0440027</v>
      </c>
      <c r="B36" s="67">
        <v>3</v>
      </c>
      <c r="C36" s="67" t="s">
        <v>126</v>
      </c>
      <c r="D36" s="67" t="s">
        <v>440</v>
      </c>
      <c r="E36" s="67" t="s">
        <v>138</v>
      </c>
      <c r="F36" s="67" t="s">
        <v>137</v>
      </c>
      <c r="G36" s="67" t="s">
        <v>356</v>
      </c>
      <c r="H36" s="67" t="s">
        <v>403</v>
      </c>
      <c r="I36" s="67" t="s">
        <v>357</v>
      </c>
      <c r="J36" s="67">
        <v>482.93</v>
      </c>
      <c r="K36" s="67">
        <v>482.93</v>
      </c>
      <c r="L36" s="67">
        <v>482.93</v>
      </c>
      <c r="M36" s="67">
        <v>482.93</v>
      </c>
      <c r="N36" s="67">
        <v>482.93</v>
      </c>
      <c r="O36" s="67">
        <v>482.93</v>
      </c>
      <c r="P36" s="67">
        <v>482.93</v>
      </c>
      <c r="Q36" s="67">
        <v>482.93</v>
      </c>
      <c r="R36" s="67">
        <v>482.93</v>
      </c>
      <c r="S36" s="67">
        <v>482.93</v>
      </c>
      <c r="T36" s="67">
        <v>482.93</v>
      </c>
      <c r="U36" s="67">
        <v>482.93</v>
      </c>
      <c r="V36" s="67">
        <v>482.93</v>
      </c>
      <c r="W36" s="67">
        <v>482.93</v>
      </c>
      <c r="X36" s="67">
        <v>482.93</v>
      </c>
      <c r="Y36" s="67">
        <v>482.93</v>
      </c>
      <c r="Z36" s="67">
        <v>482.93</v>
      </c>
      <c r="AA36" s="67">
        <v>482.93</v>
      </c>
      <c r="AB36" s="67">
        <v>482.93</v>
      </c>
      <c r="AC36" s="67">
        <v>482.93</v>
      </c>
      <c r="AD36" s="67">
        <v>482.93</v>
      </c>
      <c r="AE36" s="67">
        <v>536.83000000000004</v>
      </c>
      <c r="AF36" s="67">
        <v>536.83000000000004</v>
      </c>
      <c r="AG36" s="67">
        <v>536.83000000000004</v>
      </c>
      <c r="AH36" s="67">
        <v>536.83000000000004</v>
      </c>
      <c r="AI36" s="67">
        <v>536.83000000000004</v>
      </c>
      <c r="AJ36" s="67">
        <v>536.83000000000004</v>
      </c>
      <c r="AK36" s="67">
        <v>536.83000000000004</v>
      </c>
      <c r="AL36" s="67">
        <v>549.38</v>
      </c>
      <c r="AM36" s="67">
        <v>561.20000000000005</v>
      </c>
      <c r="AN36" s="67">
        <v>575.23</v>
      </c>
      <c r="AO36" s="67">
        <v>590</v>
      </c>
      <c r="AP36" s="67">
        <v>603.29</v>
      </c>
      <c r="AQ36" s="67">
        <v>617.32000000000005</v>
      </c>
      <c r="AR36" s="67">
        <v>632.09</v>
      </c>
      <c r="AS36" s="67">
        <v>646.86</v>
      </c>
      <c r="AT36" s="67">
        <v>661.62</v>
      </c>
      <c r="AU36" s="67">
        <v>676.39</v>
      </c>
      <c r="AV36" s="67">
        <v>684.52</v>
      </c>
      <c r="AW36" s="67">
        <v>692.64</v>
      </c>
      <c r="AX36" s="67">
        <v>719.96</v>
      </c>
      <c r="AY36" s="67">
        <v>748.02</v>
      </c>
      <c r="AZ36" s="67">
        <v>777.56</v>
      </c>
      <c r="BA36" s="67">
        <v>807.83</v>
      </c>
      <c r="BB36" s="67">
        <v>839.58</v>
      </c>
      <c r="BC36" s="67">
        <v>872.07</v>
      </c>
      <c r="BD36" s="67">
        <v>906.04</v>
      </c>
      <c r="BE36" s="67">
        <v>941.49</v>
      </c>
      <c r="BF36" s="67">
        <v>978.41</v>
      </c>
      <c r="BG36" s="67">
        <v>1016.8</v>
      </c>
      <c r="BH36" s="67">
        <v>1056.68</v>
      </c>
      <c r="BI36" s="67">
        <v>1098.03</v>
      </c>
      <c r="BJ36" s="67">
        <v>1140.8599999999999</v>
      </c>
      <c r="BK36" s="67">
        <v>1185.1600000000001</v>
      </c>
      <c r="BL36" s="67">
        <v>1231.68</v>
      </c>
      <c r="BM36" s="67">
        <v>1279.68</v>
      </c>
      <c r="BN36" s="67">
        <v>1329.89</v>
      </c>
      <c r="BO36" s="67">
        <v>1381.58</v>
      </c>
      <c r="BP36" s="67">
        <v>1435.49</v>
      </c>
      <c r="BQ36" s="67">
        <v>1491.61</v>
      </c>
      <c r="BR36" s="67">
        <v>1549.94</v>
      </c>
      <c r="BS36" s="67">
        <v>1610.46</v>
      </c>
      <c r="BT36" s="67">
        <v>1610.46</v>
      </c>
      <c r="BU36" s="67">
        <v>1610.46</v>
      </c>
      <c r="BV36" s="67">
        <v>1610.46</v>
      </c>
      <c r="BW36" s="67">
        <v>1610.46</v>
      </c>
      <c r="BX36" s="67">
        <v>1610.46</v>
      </c>
      <c r="BY36" s="67">
        <v>1610.46</v>
      </c>
      <c r="BZ36" s="67">
        <v>1610.46</v>
      </c>
      <c r="CA36" s="67">
        <v>1610.46</v>
      </c>
      <c r="CB36" s="67">
        <v>1610.46</v>
      </c>
      <c r="CC36" s="67">
        <v>1610.46</v>
      </c>
      <c r="CD36" s="67">
        <v>1610.46</v>
      </c>
      <c r="CE36" s="67">
        <v>1610.46</v>
      </c>
      <c r="CF36" s="67">
        <v>1610.46</v>
      </c>
      <c r="CG36" s="67">
        <v>1610.46</v>
      </c>
      <c r="CH36" s="67">
        <v>1610.46</v>
      </c>
      <c r="CI36" s="67">
        <v>1610.46</v>
      </c>
      <c r="CJ36" s="67">
        <v>1610.46</v>
      </c>
      <c r="CK36" s="67">
        <v>1610.46</v>
      </c>
      <c r="CL36" s="67">
        <v>1610.46</v>
      </c>
      <c r="CM36" s="67">
        <v>1610.46</v>
      </c>
      <c r="CN36" s="67">
        <v>1610.46</v>
      </c>
      <c r="CO36" s="67">
        <v>1610.46</v>
      </c>
      <c r="CP36" s="67">
        <v>1610.46</v>
      </c>
      <c r="CQ36" s="67">
        <v>1610.46</v>
      </c>
      <c r="CR36" s="67">
        <v>1610.46</v>
      </c>
      <c r="CS36" s="67">
        <v>1610.46</v>
      </c>
      <c r="CT36" s="67">
        <v>1610.46</v>
      </c>
      <c r="CU36" s="67">
        <v>1610.46</v>
      </c>
      <c r="CV36" s="67">
        <v>1610.46</v>
      </c>
      <c r="CW36" s="67">
        <v>1610.46</v>
      </c>
      <c r="CX36" s="67">
        <v>1610.46</v>
      </c>
      <c r="CY36" s="67">
        <v>1610.46</v>
      </c>
      <c r="CZ36" s="67">
        <v>1610.46</v>
      </c>
      <c r="DA36" s="67">
        <v>1610.46</v>
      </c>
      <c r="DB36" s="67">
        <v>1610.46</v>
      </c>
      <c r="DC36" s="67">
        <v>1610.46</v>
      </c>
      <c r="DD36" s="67">
        <v>1610.46</v>
      </c>
      <c r="DE36" s="67">
        <v>1610.46</v>
      </c>
      <c r="DF36" s="67">
        <v>1610.46</v>
      </c>
      <c r="DI36" s="3"/>
      <c r="DJ36" s="3"/>
      <c r="DK36" s="3"/>
      <c r="DL36" s="3"/>
      <c r="DM36" s="3"/>
      <c r="DN36" s="3"/>
      <c r="DO36" s="3"/>
      <c r="DP36" s="3"/>
      <c r="DQ36" s="3"/>
      <c r="DR36" s="3"/>
      <c r="DS36" s="3"/>
      <c r="DT36" s="3"/>
      <c r="DU36" s="3"/>
      <c r="DV36" s="3"/>
      <c r="DW36" s="3"/>
      <c r="DX36" s="3"/>
      <c r="DY36" s="3"/>
      <c r="DZ36" s="3"/>
      <c r="EA36" s="3"/>
      <c r="EB36" s="3"/>
      <c r="EC36" s="3"/>
      <c r="ED36" s="3"/>
      <c r="EE36" s="3"/>
      <c r="EF36" s="3"/>
      <c r="EG36" s="3"/>
      <c r="EH36" s="3"/>
      <c r="EI36" s="3"/>
      <c r="EJ36" s="3"/>
      <c r="EK36" s="3"/>
      <c r="EL36" s="3"/>
      <c r="EM36" s="3"/>
      <c r="EN36" s="3"/>
      <c r="EO36" s="3"/>
      <c r="EP36" s="3"/>
      <c r="EQ36" s="3"/>
      <c r="ER36" s="3"/>
      <c r="ES36" s="3"/>
      <c r="ET36" s="3"/>
      <c r="EU36" s="3"/>
      <c r="EV36" s="3"/>
      <c r="EW36" s="3"/>
      <c r="EX36" s="3"/>
      <c r="EY36" s="3"/>
      <c r="EZ36" s="3"/>
      <c r="FA36" s="3"/>
      <c r="FB36" s="3"/>
    </row>
    <row r="37" spans="1:158" ht="11.25" customHeight="1" x14ac:dyDescent="0.25">
      <c r="A37" s="2" t="str">
        <f t="shared" si="0"/>
        <v>4-86052DC0440027</v>
      </c>
      <c r="B37" s="67">
        <v>4</v>
      </c>
      <c r="C37" s="67" t="s">
        <v>126</v>
      </c>
      <c r="D37" s="67" t="s">
        <v>440</v>
      </c>
      <c r="E37" s="67" t="s">
        <v>138</v>
      </c>
      <c r="F37" s="67" t="s">
        <v>137</v>
      </c>
      <c r="G37" s="67" t="s">
        <v>356</v>
      </c>
      <c r="H37" s="67" t="s">
        <v>403</v>
      </c>
      <c r="I37" s="67" t="s">
        <v>357</v>
      </c>
      <c r="J37" s="67">
        <v>495.36</v>
      </c>
      <c r="K37" s="67">
        <v>495.36</v>
      </c>
      <c r="L37" s="67">
        <v>495.36</v>
      </c>
      <c r="M37" s="67">
        <v>495.36</v>
      </c>
      <c r="N37" s="67">
        <v>495.36</v>
      </c>
      <c r="O37" s="67">
        <v>495.36</v>
      </c>
      <c r="P37" s="67">
        <v>495.36</v>
      </c>
      <c r="Q37" s="67">
        <v>495.36</v>
      </c>
      <c r="R37" s="67">
        <v>495.36</v>
      </c>
      <c r="S37" s="67">
        <v>495.36</v>
      </c>
      <c r="T37" s="67">
        <v>495.36</v>
      </c>
      <c r="U37" s="67">
        <v>495.36</v>
      </c>
      <c r="V37" s="67">
        <v>495.36</v>
      </c>
      <c r="W37" s="67">
        <v>495.36</v>
      </c>
      <c r="X37" s="67">
        <v>495.36</v>
      </c>
      <c r="Y37" s="67">
        <v>495.36</v>
      </c>
      <c r="Z37" s="67">
        <v>495.36</v>
      </c>
      <c r="AA37" s="67">
        <v>495.36</v>
      </c>
      <c r="AB37" s="67">
        <v>495.36</v>
      </c>
      <c r="AC37" s="67">
        <v>495.36</v>
      </c>
      <c r="AD37" s="67">
        <v>495.36</v>
      </c>
      <c r="AE37" s="67">
        <v>550.65</v>
      </c>
      <c r="AF37" s="67">
        <v>550.65</v>
      </c>
      <c r="AG37" s="67">
        <v>550.65</v>
      </c>
      <c r="AH37" s="67">
        <v>550.65</v>
      </c>
      <c r="AI37" s="67">
        <v>550.65</v>
      </c>
      <c r="AJ37" s="67">
        <v>550.65</v>
      </c>
      <c r="AK37" s="67">
        <v>550.65</v>
      </c>
      <c r="AL37" s="67">
        <v>563.53</v>
      </c>
      <c r="AM37" s="67">
        <v>575.65</v>
      </c>
      <c r="AN37" s="67">
        <v>590.04</v>
      </c>
      <c r="AO37" s="67">
        <v>605.19000000000005</v>
      </c>
      <c r="AP37" s="67">
        <v>618.82000000000005</v>
      </c>
      <c r="AQ37" s="67">
        <v>633.21</v>
      </c>
      <c r="AR37" s="67">
        <v>648.36</v>
      </c>
      <c r="AS37" s="67">
        <v>663.51</v>
      </c>
      <c r="AT37" s="67">
        <v>678.66</v>
      </c>
      <c r="AU37" s="67">
        <v>693.81</v>
      </c>
      <c r="AV37" s="67">
        <v>702.14</v>
      </c>
      <c r="AW37" s="67">
        <v>710.47</v>
      </c>
      <c r="AX37" s="67">
        <v>738.49</v>
      </c>
      <c r="AY37" s="67">
        <v>767.28</v>
      </c>
      <c r="AZ37" s="67">
        <v>797.57</v>
      </c>
      <c r="BA37" s="67">
        <v>828.63</v>
      </c>
      <c r="BB37" s="67">
        <v>861.2</v>
      </c>
      <c r="BC37" s="67">
        <v>894.52</v>
      </c>
      <c r="BD37" s="67">
        <v>929.37</v>
      </c>
      <c r="BE37" s="67">
        <v>965.72</v>
      </c>
      <c r="BF37" s="67">
        <v>1003.59</v>
      </c>
      <c r="BG37" s="67">
        <v>1042.98</v>
      </c>
      <c r="BH37" s="67">
        <v>1083.8800000000001</v>
      </c>
      <c r="BI37" s="67">
        <v>1126.3</v>
      </c>
      <c r="BJ37" s="67">
        <v>1170.23</v>
      </c>
      <c r="BK37" s="67">
        <v>1215.68</v>
      </c>
      <c r="BL37" s="67">
        <v>1263.3900000000001</v>
      </c>
      <c r="BM37" s="67">
        <v>1312.63</v>
      </c>
      <c r="BN37" s="67">
        <v>1364.13</v>
      </c>
      <c r="BO37" s="67">
        <v>1417.15</v>
      </c>
      <c r="BP37" s="67">
        <v>1472.44</v>
      </c>
      <c r="BQ37" s="67">
        <v>1530.01</v>
      </c>
      <c r="BR37" s="67">
        <v>1589.85</v>
      </c>
      <c r="BS37" s="67">
        <v>1651.92</v>
      </c>
      <c r="BT37" s="67">
        <v>1651.92</v>
      </c>
      <c r="BU37" s="67">
        <v>1651.92</v>
      </c>
      <c r="BV37" s="67">
        <v>1651.92</v>
      </c>
      <c r="BW37" s="67">
        <v>1651.92</v>
      </c>
      <c r="BX37" s="67">
        <v>1651.92</v>
      </c>
      <c r="BY37" s="67">
        <v>1651.92</v>
      </c>
      <c r="BZ37" s="67">
        <v>1651.92</v>
      </c>
      <c r="CA37" s="67">
        <v>1651.92</v>
      </c>
      <c r="CB37" s="67">
        <v>1651.92</v>
      </c>
      <c r="CC37" s="67">
        <v>1651.92</v>
      </c>
      <c r="CD37" s="67">
        <v>1651.92</v>
      </c>
      <c r="CE37" s="67">
        <v>1651.92</v>
      </c>
      <c r="CF37" s="67">
        <v>1651.92</v>
      </c>
      <c r="CG37" s="67">
        <v>1651.92</v>
      </c>
      <c r="CH37" s="67">
        <v>1651.92</v>
      </c>
      <c r="CI37" s="67">
        <v>1651.92</v>
      </c>
      <c r="CJ37" s="67">
        <v>1651.92</v>
      </c>
      <c r="CK37" s="67">
        <v>1651.92</v>
      </c>
      <c r="CL37" s="67">
        <v>1651.92</v>
      </c>
      <c r="CM37" s="67">
        <v>1651.92</v>
      </c>
      <c r="CN37" s="67">
        <v>1651.92</v>
      </c>
      <c r="CO37" s="67">
        <v>1651.92</v>
      </c>
      <c r="CP37" s="67">
        <v>1651.92</v>
      </c>
      <c r="CQ37" s="67">
        <v>1651.92</v>
      </c>
      <c r="CR37" s="67">
        <v>1651.92</v>
      </c>
      <c r="CS37" s="67">
        <v>1651.92</v>
      </c>
      <c r="CT37" s="67">
        <v>1651.92</v>
      </c>
      <c r="CU37" s="67">
        <v>1651.92</v>
      </c>
      <c r="CV37" s="67">
        <v>1651.92</v>
      </c>
      <c r="CW37" s="67">
        <v>1651.92</v>
      </c>
      <c r="CX37" s="67">
        <v>1651.92</v>
      </c>
      <c r="CY37" s="67">
        <v>1651.92</v>
      </c>
      <c r="CZ37" s="67">
        <v>1651.92</v>
      </c>
      <c r="DA37" s="67">
        <v>1651.92</v>
      </c>
      <c r="DB37" s="67">
        <v>1651.92</v>
      </c>
      <c r="DC37" s="67">
        <v>1651.92</v>
      </c>
      <c r="DD37" s="67">
        <v>1651.92</v>
      </c>
      <c r="DE37" s="67">
        <v>1651.92</v>
      </c>
      <c r="DF37" s="67">
        <v>1651.92</v>
      </c>
      <c r="DI37" s="3"/>
      <c r="DJ37" s="3"/>
      <c r="DK37" s="3"/>
      <c r="DL37" s="3"/>
      <c r="DM37" s="3"/>
      <c r="DN37" s="3"/>
      <c r="DO37" s="3"/>
      <c r="DP37" s="3"/>
      <c r="DQ37" s="3"/>
      <c r="DR37" s="3"/>
      <c r="DS37" s="3"/>
      <c r="DT37" s="3"/>
      <c r="DU37" s="3"/>
      <c r="DV37" s="3"/>
      <c r="DW37" s="3"/>
      <c r="DX37" s="3"/>
      <c r="DY37" s="3"/>
      <c r="DZ37" s="3"/>
      <c r="EA37" s="3"/>
      <c r="EB37" s="3"/>
      <c r="EC37" s="3"/>
      <c r="ED37" s="3"/>
      <c r="EE37" s="3"/>
      <c r="EF37" s="3"/>
      <c r="EG37" s="3"/>
      <c r="EH37" s="3"/>
      <c r="EI37" s="3"/>
      <c r="EJ37" s="3"/>
      <c r="EK37" s="3"/>
      <c r="EL37" s="3"/>
      <c r="EM37" s="3"/>
      <c r="EN37" s="3"/>
      <c r="EO37" s="3"/>
      <c r="EP37" s="3"/>
      <c r="EQ37" s="3"/>
      <c r="ER37" s="3"/>
      <c r="ES37" s="3"/>
      <c r="ET37" s="3"/>
      <c r="EU37" s="3"/>
      <c r="EV37" s="3"/>
      <c r="EW37" s="3"/>
      <c r="EX37" s="3"/>
      <c r="EY37" s="3"/>
      <c r="EZ37" s="3"/>
      <c r="FA37" s="3"/>
      <c r="FB37" s="3"/>
    </row>
    <row r="38" spans="1:158" ht="11.25" customHeight="1" x14ac:dyDescent="0.25">
      <c r="A38" s="2" t="str">
        <f t="shared" si="0"/>
        <v>1-86052DC0440019</v>
      </c>
      <c r="B38" s="67">
        <v>1</v>
      </c>
      <c r="C38" s="67" t="s">
        <v>126</v>
      </c>
      <c r="D38" s="67" t="s">
        <v>436</v>
      </c>
      <c r="E38" s="67" t="s">
        <v>139</v>
      </c>
      <c r="F38" s="67" t="s">
        <v>137</v>
      </c>
      <c r="G38" s="67" t="s">
        <v>356</v>
      </c>
      <c r="H38" s="67" t="s">
        <v>403</v>
      </c>
      <c r="I38" s="67" t="s">
        <v>357</v>
      </c>
      <c r="J38" s="67">
        <v>452.93</v>
      </c>
      <c r="K38" s="67">
        <v>452.93</v>
      </c>
      <c r="L38" s="67">
        <v>452.93</v>
      </c>
      <c r="M38" s="67">
        <v>452.93</v>
      </c>
      <c r="N38" s="67">
        <v>452.93</v>
      </c>
      <c r="O38" s="67">
        <v>452.93</v>
      </c>
      <c r="P38" s="67">
        <v>452.93</v>
      </c>
      <c r="Q38" s="67">
        <v>452.93</v>
      </c>
      <c r="R38" s="67">
        <v>452.93</v>
      </c>
      <c r="S38" s="67">
        <v>452.93</v>
      </c>
      <c r="T38" s="67">
        <v>452.93</v>
      </c>
      <c r="U38" s="67">
        <v>452.93</v>
      </c>
      <c r="V38" s="67">
        <v>452.93</v>
      </c>
      <c r="W38" s="67">
        <v>452.93</v>
      </c>
      <c r="X38" s="67">
        <v>452.93</v>
      </c>
      <c r="Y38" s="67">
        <v>452.93</v>
      </c>
      <c r="Z38" s="67">
        <v>452.93</v>
      </c>
      <c r="AA38" s="67">
        <v>452.93</v>
      </c>
      <c r="AB38" s="67">
        <v>452.93</v>
      </c>
      <c r="AC38" s="67">
        <v>452.93</v>
      </c>
      <c r="AD38" s="67">
        <v>452.93</v>
      </c>
      <c r="AE38" s="67">
        <v>503.48</v>
      </c>
      <c r="AF38" s="67">
        <v>503.48</v>
      </c>
      <c r="AG38" s="67">
        <v>503.48</v>
      </c>
      <c r="AH38" s="67">
        <v>503.48</v>
      </c>
      <c r="AI38" s="67">
        <v>503.48</v>
      </c>
      <c r="AJ38" s="67">
        <v>503.48</v>
      </c>
      <c r="AK38" s="67">
        <v>503.48</v>
      </c>
      <c r="AL38" s="67">
        <v>515.26</v>
      </c>
      <c r="AM38" s="67">
        <v>526.34</v>
      </c>
      <c r="AN38" s="67">
        <v>539.5</v>
      </c>
      <c r="AO38" s="67">
        <v>553.35</v>
      </c>
      <c r="AP38" s="67">
        <v>565.80999999999995</v>
      </c>
      <c r="AQ38" s="67">
        <v>578.97</v>
      </c>
      <c r="AR38" s="67">
        <v>592.82000000000005</v>
      </c>
      <c r="AS38" s="67">
        <v>606.66999999999996</v>
      </c>
      <c r="AT38" s="67">
        <v>620.52</v>
      </c>
      <c r="AU38" s="67">
        <v>634.38</v>
      </c>
      <c r="AV38" s="67">
        <v>641.99</v>
      </c>
      <c r="AW38" s="67">
        <v>649.61</v>
      </c>
      <c r="AX38" s="67">
        <v>675.24</v>
      </c>
      <c r="AY38" s="67">
        <v>701.55</v>
      </c>
      <c r="AZ38" s="67">
        <v>729.26</v>
      </c>
      <c r="BA38" s="67">
        <v>757.65</v>
      </c>
      <c r="BB38" s="67">
        <v>787.43</v>
      </c>
      <c r="BC38" s="67">
        <v>817.9</v>
      </c>
      <c r="BD38" s="67">
        <v>849.76</v>
      </c>
      <c r="BE38" s="67">
        <v>883</v>
      </c>
      <c r="BF38" s="67">
        <v>917.63</v>
      </c>
      <c r="BG38" s="67">
        <v>953.64</v>
      </c>
      <c r="BH38" s="67">
        <v>991.04</v>
      </c>
      <c r="BI38" s="67">
        <v>1029.82</v>
      </c>
      <c r="BJ38" s="67">
        <v>1069.99</v>
      </c>
      <c r="BK38" s="67">
        <v>1111.54</v>
      </c>
      <c r="BL38" s="67">
        <v>1155.17</v>
      </c>
      <c r="BM38" s="67">
        <v>1200.19</v>
      </c>
      <c r="BN38" s="67">
        <v>1247.28</v>
      </c>
      <c r="BO38" s="67">
        <v>1295.76</v>
      </c>
      <c r="BP38" s="67">
        <v>1346.32</v>
      </c>
      <c r="BQ38" s="67">
        <v>1398.95</v>
      </c>
      <c r="BR38" s="67">
        <v>1453.66</v>
      </c>
      <c r="BS38" s="67">
        <v>1510.42</v>
      </c>
      <c r="BT38" s="67">
        <v>1510.42</v>
      </c>
      <c r="BU38" s="67">
        <v>1510.42</v>
      </c>
      <c r="BV38" s="67">
        <v>1510.42</v>
      </c>
      <c r="BW38" s="67">
        <v>1510.42</v>
      </c>
      <c r="BX38" s="67">
        <v>1510.42</v>
      </c>
      <c r="BY38" s="67">
        <v>1510.42</v>
      </c>
      <c r="BZ38" s="67">
        <v>1510.42</v>
      </c>
      <c r="CA38" s="67">
        <v>1510.42</v>
      </c>
      <c r="CB38" s="67">
        <v>1510.42</v>
      </c>
      <c r="CC38" s="67">
        <v>1510.42</v>
      </c>
      <c r="CD38" s="67">
        <v>1510.42</v>
      </c>
      <c r="CE38" s="67">
        <v>1510.42</v>
      </c>
      <c r="CF38" s="67">
        <v>1510.42</v>
      </c>
      <c r="CG38" s="67">
        <v>1510.42</v>
      </c>
      <c r="CH38" s="67">
        <v>1510.42</v>
      </c>
      <c r="CI38" s="67">
        <v>1510.42</v>
      </c>
      <c r="CJ38" s="67">
        <v>1510.42</v>
      </c>
      <c r="CK38" s="67">
        <v>1510.42</v>
      </c>
      <c r="CL38" s="67">
        <v>1510.42</v>
      </c>
      <c r="CM38" s="67">
        <v>1510.42</v>
      </c>
      <c r="CN38" s="67">
        <v>1510.42</v>
      </c>
      <c r="CO38" s="67">
        <v>1510.42</v>
      </c>
      <c r="CP38" s="67">
        <v>1510.42</v>
      </c>
      <c r="CQ38" s="67">
        <v>1510.42</v>
      </c>
      <c r="CR38" s="67">
        <v>1510.42</v>
      </c>
      <c r="CS38" s="67">
        <v>1510.42</v>
      </c>
      <c r="CT38" s="67">
        <v>1510.42</v>
      </c>
      <c r="CU38" s="67">
        <v>1510.42</v>
      </c>
      <c r="CV38" s="67">
        <v>1510.42</v>
      </c>
      <c r="CW38" s="67">
        <v>1510.42</v>
      </c>
      <c r="CX38" s="67">
        <v>1510.42</v>
      </c>
      <c r="CY38" s="67">
        <v>1510.42</v>
      </c>
      <c r="CZ38" s="67">
        <v>1510.42</v>
      </c>
      <c r="DA38" s="67">
        <v>1510.42</v>
      </c>
      <c r="DB38" s="67">
        <v>1510.42</v>
      </c>
      <c r="DC38" s="67">
        <v>1510.42</v>
      </c>
      <c r="DD38" s="67">
        <v>1510.42</v>
      </c>
      <c r="DE38" s="67">
        <v>1510.42</v>
      </c>
      <c r="DF38" s="67">
        <v>1510.42</v>
      </c>
      <c r="DI38" s="3"/>
      <c r="DJ38" s="3"/>
      <c r="DK38" s="3"/>
      <c r="DL38" s="3"/>
      <c r="DM38" s="3"/>
      <c r="DN38" s="3"/>
      <c r="DO38" s="3"/>
      <c r="DP38" s="3"/>
      <c r="DQ38" s="3"/>
      <c r="DR38" s="3"/>
      <c r="DS38" s="3"/>
      <c r="DT38" s="3"/>
      <c r="DU38" s="3"/>
      <c r="DV38" s="3"/>
      <c r="DW38" s="3"/>
      <c r="DX38" s="3"/>
      <c r="DY38" s="3"/>
      <c r="DZ38" s="3"/>
      <c r="EA38" s="3"/>
      <c r="EB38" s="3"/>
      <c r="EC38" s="3"/>
      <c r="ED38" s="3"/>
      <c r="EE38" s="3"/>
      <c r="EF38" s="3"/>
      <c r="EG38" s="3"/>
      <c r="EH38" s="3"/>
      <c r="EI38" s="3"/>
      <c r="EJ38" s="3"/>
      <c r="EK38" s="3"/>
      <c r="EL38" s="3"/>
      <c r="EM38" s="3"/>
      <c r="EN38" s="3"/>
      <c r="EO38" s="3"/>
      <c r="EP38" s="3"/>
      <c r="EQ38" s="3"/>
      <c r="ER38" s="3"/>
      <c r="ES38" s="3"/>
      <c r="ET38" s="3"/>
      <c r="EU38" s="3"/>
      <c r="EV38" s="3"/>
      <c r="EW38" s="3"/>
      <c r="EX38" s="3"/>
      <c r="EY38" s="3"/>
      <c r="EZ38" s="3"/>
      <c r="FA38" s="3"/>
      <c r="FB38" s="3"/>
    </row>
    <row r="39" spans="1:158" ht="11.25" customHeight="1" x14ac:dyDescent="0.25">
      <c r="A39" s="2" t="str">
        <f t="shared" si="0"/>
        <v>2-86052DC0440019</v>
      </c>
      <c r="B39" s="67">
        <v>2</v>
      </c>
      <c r="C39" s="67" t="s">
        <v>126</v>
      </c>
      <c r="D39" s="67" t="s">
        <v>436</v>
      </c>
      <c r="E39" s="67" t="s">
        <v>139</v>
      </c>
      <c r="F39" s="67" t="s">
        <v>137</v>
      </c>
      <c r="G39" s="67" t="s">
        <v>356</v>
      </c>
      <c r="H39" s="67" t="s">
        <v>403</v>
      </c>
      <c r="I39" s="67" t="s">
        <v>357</v>
      </c>
      <c r="J39" s="67">
        <v>464.44</v>
      </c>
      <c r="K39" s="67">
        <v>464.44</v>
      </c>
      <c r="L39" s="67">
        <v>464.44</v>
      </c>
      <c r="M39" s="67">
        <v>464.44</v>
      </c>
      <c r="N39" s="67">
        <v>464.44</v>
      </c>
      <c r="O39" s="67">
        <v>464.44</v>
      </c>
      <c r="P39" s="67">
        <v>464.44</v>
      </c>
      <c r="Q39" s="67">
        <v>464.44</v>
      </c>
      <c r="R39" s="67">
        <v>464.44</v>
      </c>
      <c r="S39" s="67">
        <v>464.44</v>
      </c>
      <c r="T39" s="67">
        <v>464.44</v>
      </c>
      <c r="U39" s="67">
        <v>464.44</v>
      </c>
      <c r="V39" s="67">
        <v>464.44</v>
      </c>
      <c r="W39" s="67">
        <v>464.44</v>
      </c>
      <c r="X39" s="67">
        <v>464.44</v>
      </c>
      <c r="Y39" s="67">
        <v>464.44</v>
      </c>
      <c r="Z39" s="67">
        <v>464.44</v>
      </c>
      <c r="AA39" s="67">
        <v>464.44</v>
      </c>
      <c r="AB39" s="67">
        <v>464.44</v>
      </c>
      <c r="AC39" s="67">
        <v>464.44</v>
      </c>
      <c r="AD39" s="67">
        <v>464.44</v>
      </c>
      <c r="AE39" s="67">
        <v>516.29</v>
      </c>
      <c r="AF39" s="67">
        <v>516.29</v>
      </c>
      <c r="AG39" s="67">
        <v>516.29</v>
      </c>
      <c r="AH39" s="67">
        <v>516.29</v>
      </c>
      <c r="AI39" s="67">
        <v>516.29</v>
      </c>
      <c r="AJ39" s="67">
        <v>516.29</v>
      </c>
      <c r="AK39" s="67">
        <v>516.29</v>
      </c>
      <c r="AL39" s="67">
        <v>528.36</v>
      </c>
      <c r="AM39" s="67">
        <v>539.72</v>
      </c>
      <c r="AN39" s="67">
        <v>553.21</v>
      </c>
      <c r="AO39" s="67">
        <v>567.41999999999996</v>
      </c>
      <c r="AP39" s="67">
        <v>580.20000000000005</v>
      </c>
      <c r="AQ39" s="67">
        <v>593.69000000000005</v>
      </c>
      <c r="AR39" s="67">
        <v>607.9</v>
      </c>
      <c r="AS39" s="67">
        <v>622.1</v>
      </c>
      <c r="AT39" s="67">
        <v>636.29999999999995</v>
      </c>
      <c r="AU39" s="67">
        <v>650.51</v>
      </c>
      <c r="AV39" s="67">
        <v>658.32</v>
      </c>
      <c r="AW39" s="67">
        <v>666.13</v>
      </c>
      <c r="AX39" s="67">
        <v>692.41</v>
      </c>
      <c r="AY39" s="67">
        <v>719.39</v>
      </c>
      <c r="AZ39" s="67">
        <v>747.8</v>
      </c>
      <c r="BA39" s="67">
        <v>776.92</v>
      </c>
      <c r="BB39" s="67">
        <v>807.45</v>
      </c>
      <c r="BC39" s="67">
        <v>838.7</v>
      </c>
      <c r="BD39" s="67">
        <v>871.37</v>
      </c>
      <c r="BE39" s="67">
        <v>905.45</v>
      </c>
      <c r="BF39" s="67">
        <v>940.96</v>
      </c>
      <c r="BG39" s="67">
        <v>977.89</v>
      </c>
      <c r="BH39" s="67">
        <v>1016.24</v>
      </c>
      <c r="BI39" s="67">
        <v>1056.01</v>
      </c>
      <c r="BJ39" s="67">
        <v>1097.2</v>
      </c>
      <c r="BK39" s="67">
        <v>1139.81</v>
      </c>
      <c r="BL39" s="67">
        <v>1184.55</v>
      </c>
      <c r="BM39" s="67">
        <v>1230.71</v>
      </c>
      <c r="BN39" s="67">
        <v>1279</v>
      </c>
      <c r="BO39" s="67">
        <v>1328.71</v>
      </c>
      <c r="BP39" s="67">
        <v>1380.55</v>
      </c>
      <c r="BQ39" s="67">
        <v>1434.52</v>
      </c>
      <c r="BR39" s="67">
        <v>1490.63</v>
      </c>
      <c r="BS39" s="67">
        <v>1548.82</v>
      </c>
      <c r="BT39" s="67">
        <v>1548.82</v>
      </c>
      <c r="BU39" s="67">
        <v>1548.82</v>
      </c>
      <c r="BV39" s="67">
        <v>1548.82</v>
      </c>
      <c r="BW39" s="67">
        <v>1548.82</v>
      </c>
      <c r="BX39" s="67">
        <v>1548.82</v>
      </c>
      <c r="BY39" s="67">
        <v>1548.82</v>
      </c>
      <c r="BZ39" s="67">
        <v>1548.82</v>
      </c>
      <c r="CA39" s="67">
        <v>1548.82</v>
      </c>
      <c r="CB39" s="67">
        <v>1548.82</v>
      </c>
      <c r="CC39" s="67">
        <v>1548.82</v>
      </c>
      <c r="CD39" s="67">
        <v>1548.82</v>
      </c>
      <c r="CE39" s="67">
        <v>1548.82</v>
      </c>
      <c r="CF39" s="67">
        <v>1548.82</v>
      </c>
      <c r="CG39" s="67">
        <v>1548.82</v>
      </c>
      <c r="CH39" s="67">
        <v>1548.82</v>
      </c>
      <c r="CI39" s="67">
        <v>1548.82</v>
      </c>
      <c r="CJ39" s="67">
        <v>1548.82</v>
      </c>
      <c r="CK39" s="67">
        <v>1548.82</v>
      </c>
      <c r="CL39" s="67">
        <v>1548.82</v>
      </c>
      <c r="CM39" s="67">
        <v>1548.82</v>
      </c>
      <c r="CN39" s="67">
        <v>1548.82</v>
      </c>
      <c r="CO39" s="67">
        <v>1548.82</v>
      </c>
      <c r="CP39" s="67">
        <v>1548.82</v>
      </c>
      <c r="CQ39" s="67">
        <v>1548.82</v>
      </c>
      <c r="CR39" s="67">
        <v>1548.82</v>
      </c>
      <c r="CS39" s="67">
        <v>1548.82</v>
      </c>
      <c r="CT39" s="67">
        <v>1548.82</v>
      </c>
      <c r="CU39" s="67">
        <v>1548.82</v>
      </c>
      <c r="CV39" s="67">
        <v>1548.82</v>
      </c>
      <c r="CW39" s="67">
        <v>1548.82</v>
      </c>
      <c r="CX39" s="67">
        <v>1548.82</v>
      </c>
      <c r="CY39" s="67">
        <v>1548.82</v>
      </c>
      <c r="CZ39" s="67">
        <v>1548.82</v>
      </c>
      <c r="DA39" s="67">
        <v>1548.82</v>
      </c>
      <c r="DB39" s="67">
        <v>1548.82</v>
      </c>
      <c r="DC39" s="67">
        <v>1548.82</v>
      </c>
      <c r="DD39" s="67">
        <v>1548.82</v>
      </c>
      <c r="DE39" s="67">
        <v>1548.82</v>
      </c>
      <c r="DF39" s="67">
        <v>1548.82</v>
      </c>
      <c r="DI39" s="3"/>
      <c r="DJ39" s="3"/>
      <c r="DK39" s="3"/>
      <c r="DL39" s="3"/>
      <c r="DM39" s="3"/>
      <c r="DN39" s="3"/>
      <c r="DO39" s="3"/>
      <c r="DP39" s="3"/>
      <c r="DQ39" s="3"/>
      <c r="DR39" s="3"/>
      <c r="DS39" s="3"/>
      <c r="DT39" s="3"/>
      <c r="DU39" s="3"/>
      <c r="DV39" s="3"/>
      <c r="DW39" s="3"/>
      <c r="DX39" s="3"/>
      <c r="DY39" s="3"/>
      <c r="DZ39" s="3"/>
      <c r="EA39" s="3"/>
      <c r="EB39" s="3"/>
      <c r="EC39" s="3"/>
      <c r="ED39" s="3"/>
      <c r="EE39" s="3"/>
      <c r="EF39" s="3"/>
      <c r="EG39" s="3"/>
      <c r="EH39" s="3"/>
      <c r="EI39" s="3"/>
      <c r="EJ39" s="3"/>
      <c r="EK39" s="3"/>
      <c r="EL39" s="3"/>
      <c r="EM39" s="3"/>
      <c r="EN39" s="3"/>
      <c r="EO39" s="3"/>
      <c r="EP39" s="3"/>
      <c r="EQ39" s="3"/>
      <c r="ER39" s="3"/>
      <c r="ES39" s="3"/>
      <c r="ET39" s="3"/>
      <c r="EU39" s="3"/>
      <c r="EV39" s="3"/>
      <c r="EW39" s="3"/>
      <c r="EX39" s="3"/>
      <c r="EY39" s="3"/>
      <c r="EZ39" s="3"/>
      <c r="FA39" s="3"/>
      <c r="FB39" s="3"/>
    </row>
    <row r="40" spans="1:158" ht="11.25" customHeight="1" x14ac:dyDescent="0.25">
      <c r="A40" s="2" t="str">
        <f t="shared" si="0"/>
        <v>3-86052DC0440019</v>
      </c>
      <c r="B40" s="67">
        <v>3</v>
      </c>
      <c r="C40" s="67" t="s">
        <v>126</v>
      </c>
      <c r="D40" s="67" t="s">
        <v>436</v>
      </c>
      <c r="E40" s="67" t="s">
        <v>139</v>
      </c>
      <c r="F40" s="67" t="s">
        <v>137</v>
      </c>
      <c r="G40" s="67" t="s">
        <v>356</v>
      </c>
      <c r="H40" s="67" t="s">
        <v>403</v>
      </c>
      <c r="I40" s="67" t="s">
        <v>357</v>
      </c>
      <c r="J40" s="67">
        <v>476.2</v>
      </c>
      <c r="K40" s="67">
        <v>476.2</v>
      </c>
      <c r="L40" s="67">
        <v>476.2</v>
      </c>
      <c r="M40" s="67">
        <v>476.2</v>
      </c>
      <c r="N40" s="67">
        <v>476.2</v>
      </c>
      <c r="O40" s="67">
        <v>476.2</v>
      </c>
      <c r="P40" s="67">
        <v>476.2</v>
      </c>
      <c r="Q40" s="67">
        <v>476.2</v>
      </c>
      <c r="R40" s="67">
        <v>476.2</v>
      </c>
      <c r="S40" s="67">
        <v>476.2</v>
      </c>
      <c r="T40" s="67">
        <v>476.2</v>
      </c>
      <c r="U40" s="67">
        <v>476.2</v>
      </c>
      <c r="V40" s="67">
        <v>476.2</v>
      </c>
      <c r="W40" s="67">
        <v>476.2</v>
      </c>
      <c r="X40" s="67">
        <v>476.2</v>
      </c>
      <c r="Y40" s="67">
        <v>476.2</v>
      </c>
      <c r="Z40" s="67">
        <v>476.2</v>
      </c>
      <c r="AA40" s="67">
        <v>476.2</v>
      </c>
      <c r="AB40" s="67">
        <v>476.2</v>
      </c>
      <c r="AC40" s="67">
        <v>476.2</v>
      </c>
      <c r="AD40" s="67">
        <v>476.2</v>
      </c>
      <c r="AE40" s="67">
        <v>529.35</v>
      </c>
      <c r="AF40" s="67">
        <v>529.35</v>
      </c>
      <c r="AG40" s="67">
        <v>529.35</v>
      </c>
      <c r="AH40" s="67">
        <v>529.35</v>
      </c>
      <c r="AI40" s="67">
        <v>529.35</v>
      </c>
      <c r="AJ40" s="67">
        <v>529.35</v>
      </c>
      <c r="AK40" s="67">
        <v>529.35</v>
      </c>
      <c r="AL40" s="67">
        <v>541.73</v>
      </c>
      <c r="AM40" s="67">
        <v>553.38</v>
      </c>
      <c r="AN40" s="67">
        <v>567.21</v>
      </c>
      <c r="AO40" s="67">
        <v>581.78</v>
      </c>
      <c r="AP40" s="67">
        <v>594.88</v>
      </c>
      <c r="AQ40" s="67">
        <v>608.72</v>
      </c>
      <c r="AR40" s="67">
        <v>623.28</v>
      </c>
      <c r="AS40" s="67">
        <v>637.84</v>
      </c>
      <c r="AT40" s="67">
        <v>652.4</v>
      </c>
      <c r="AU40" s="67">
        <v>666.97</v>
      </c>
      <c r="AV40" s="67">
        <v>674.98</v>
      </c>
      <c r="AW40" s="67">
        <v>682.99</v>
      </c>
      <c r="AX40" s="67">
        <v>709.93</v>
      </c>
      <c r="AY40" s="67">
        <v>737.6</v>
      </c>
      <c r="AZ40" s="67">
        <v>766.72</v>
      </c>
      <c r="BA40" s="67">
        <v>796.57</v>
      </c>
      <c r="BB40" s="67">
        <v>827.88</v>
      </c>
      <c r="BC40" s="67">
        <v>859.92</v>
      </c>
      <c r="BD40" s="67">
        <v>893.42</v>
      </c>
      <c r="BE40" s="67">
        <v>928.37</v>
      </c>
      <c r="BF40" s="67">
        <v>964.77</v>
      </c>
      <c r="BG40" s="67">
        <v>1002.64</v>
      </c>
      <c r="BH40" s="67">
        <v>1041.95</v>
      </c>
      <c r="BI40" s="67">
        <v>1082.73</v>
      </c>
      <c r="BJ40" s="67">
        <v>1124.96</v>
      </c>
      <c r="BK40" s="67">
        <v>1168.6500000000001</v>
      </c>
      <c r="BL40" s="67">
        <v>1214.52</v>
      </c>
      <c r="BM40" s="67">
        <v>1261.8499999999999</v>
      </c>
      <c r="BN40" s="67">
        <v>1311.36</v>
      </c>
      <c r="BO40" s="67">
        <v>1362.33</v>
      </c>
      <c r="BP40" s="67">
        <v>1415.48</v>
      </c>
      <c r="BQ40" s="67">
        <v>1470.82</v>
      </c>
      <c r="BR40" s="67">
        <v>1528.34</v>
      </c>
      <c r="BS40" s="67">
        <v>1588.02</v>
      </c>
      <c r="BT40" s="67">
        <v>1588.02</v>
      </c>
      <c r="BU40" s="67">
        <v>1588.02</v>
      </c>
      <c r="BV40" s="67">
        <v>1588.02</v>
      </c>
      <c r="BW40" s="67">
        <v>1588.02</v>
      </c>
      <c r="BX40" s="67">
        <v>1588.02</v>
      </c>
      <c r="BY40" s="67">
        <v>1588.02</v>
      </c>
      <c r="BZ40" s="67">
        <v>1588.02</v>
      </c>
      <c r="CA40" s="67">
        <v>1588.02</v>
      </c>
      <c r="CB40" s="67">
        <v>1588.02</v>
      </c>
      <c r="CC40" s="67">
        <v>1588.02</v>
      </c>
      <c r="CD40" s="67">
        <v>1588.02</v>
      </c>
      <c r="CE40" s="67">
        <v>1588.02</v>
      </c>
      <c r="CF40" s="67">
        <v>1588.02</v>
      </c>
      <c r="CG40" s="67">
        <v>1588.02</v>
      </c>
      <c r="CH40" s="67">
        <v>1588.02</v>
      </c>
      <c r="CI40" s="67">
        <v>1588.02</v>
      </c>
      <c r="CJ40" s="67">
        <v>1588.02</v>
      </c>
      <c r="CK40" s="67">
        <v>1588.02</v>
      </c>
      <c r="CL40" s="67">
        <v>1588.02</v>
      </c>
      <c r="CM40" s="67">
        <v>1588.02</v>
      </c>
      <c r="CN40" s="67">
        <v>1588.02</v>
      </c>
      <c r="CO40" s="67">
        <v>1588.02</v>
      </c>
      <c r="CP40" s="67">
        <v>1588.02</v>
      </c>
      <c r="CQ40" s="67">
        <v>1588.02</v>
      </c>
      <c r="CR40" s="67">
        <v>1588.02</v>
      </c>
      <c r="CS40" s="67">
        <v>1588.02</v>
      </c>
      <c r="CT40" s="67">
        <v>1588.02</v>
      </c>
      <c r="CU40" s="67">
        <v>1588.02</v>
      </c>
      <c r="CV40" s="67">
        <v>1588.02</v>
      </c>
      <c r="CW40" s="67">
        <v>1588.02</v>
      </c>
      <c r="CX40" s="67">
        <v>1588.02</v>
      </c>
      <c r="CY40" s="67">
        <v>1588.02</v>
      </c>
      <c r="CZ40" s="67">
        <v>1588.02</v>
      </c>
      <c r="DA40" s="67">
        <v>1588.02</v>
      </c>
      <c r="DB40" s="67">
        <v>1588.02</v>
      </c>
      <c r="DC40" s="67">
        <v>1588.02</v>
      </c>
      <c r="DD40" s="67">
        <v>1588.02</v>
      </c>
      <c r="DE40" s="67">
        <v>1588.02</v>
      </c>
      <c r="DF40" s="67">
        <v>1588.02</v>
      </c>
      <c r="DI40" s="3"/>
      <c r="DJ40" s="3"/>
      <c r="DK40" s="3"/>
      <c r="DL40" s="3"/>
      <c r="DM40" s="3"/>
      <c r="DN40" s="3"/>
      <c r="DO40" s="3"/>
      <c r="DP40" s="3"/>
      <c r="DQ40" s="3"/>
      <c r="DR40" s="3"/>
      <c r="DS40" s="3"/>
      <c r="DT40" s="3"/>
      <c r="DU40" s="3"/>
      <c r="DV40" s="3"/>
      <c r="DW40" s="3"/>
      <c r="DX40" s="3"/>
      <c r="DY40" s="3"/>
      <c r="DZ40" s="3"/>
      <c r="EA40" s="3"/>
      <c r="EB40" s="3"/>
      <c r="EC40" s="3"/>
      <c r="ED40" s="3"/>
      <c r="EE40" s="3"/>
      <c r="EF40" s="3"/>
      <c r="EG40" s="3"/>
      <c r="EH40" s="3"/>
      <c r="EI40" s="3"/>
      <c r="EJ40" s="3"/>
      <c r="EK40" s="3"/>
      <c r="EL40" s="3"/>
      <c r="EM40" s="3"/>
      <c r="EN40" s="3"/>
      <c r="EO40" s="3"/>
      <c r="EP40" s="3"/>
      <c r="EQ40" s="3"/>
      <c r="ER40" s="3"/>
      <c r="ES40" s="3"/>
      <c r="ET40" s="3"/>
      <c r="EU40" s="3"/>
      <c r="EV40" s="3"/>
      <c r="EW40" s="3"/>
      <c r="EX40" s="3"/>
      <c r="EY40" s="3"/>
      <c r="EZ40" s="3"/>
      <c r="FA40" s="3"/>
      <c r="FB40" s="3"/>
    </row>
    <row r="41" spans="1:158" ht="11.25" customHeight="1" x14ac:dyDescent="0.25">
      <c r="A41" s="2" t="str">
        <f t="shared" si="0"/>
        <v>4-86052DC0440019</v>
      </c>
      <c r="B41" s="67">
        <v>4</v>
      </c>
      <c r="C41" s="67" t="s">
        <v>126</v>
      </c>
      <c r="D41" s="67" t="s">
        <v>436</v>
      </c>
      <c r="E41" s="67" t="s">
        <v>139</v>
      </c>
      <c r="F41" s="67" t="s">
        <v>137</v>
      </c>
      <c r="G41" s="67" t="s">
        <v>356</v>
      </c>
      <c r="H41" s="67" t="s">
        <v>403</v>
      </c>
      <c r="I41" s="67" t="s">
        <v>357</v>
      </c>
      <c r="J41" s="67">
        <v>488.46</v>
      </c>
      <c r="K41" s="67">
        <v>488.46</v>
      </c>
      <c r="L41" s="67">
        <v>488.46</v>
      </c>
      <c r="M41" s="67">
        <v>488.46</v>
      </c>
      <c r="N41" s="67">
        <v>488.46</v>
      </c>
      <c r="O41" s="67">
        <v>488.46</v>
      </c>
      <c r="P41" s="67">
        <v>488.46</v>
      </c>
      <c r="Q41" s="67">
        <v>488.46</v>
      </c>
      <c r="R41" s="67">
        <v>488.46</v>
      </c>
      <c r="S41" s="67">
        <v>488.46</v>
      </c>
      <c r="T41" s="67">
        <v>488.46</v>
      </c>
      <c r="U41" s="67">
        <v>488.46</v>
      </c>
      <c r="V41" s="67">
        <v>488.46</v>
      </c>
      <c r="W41" s="67">
        <v>488.46</v>
      </c>
      <c r="X41" s="67">
        <v>488.46</v>
      </c>
      <c r="Y41" s="67">
        <v>488.46</v>
      </c>
      <c r="Z41" s="67">
        <v>488.46</v>
      </c>
      <c r="AA41" s="67">
        <v>488.46</v>
      </c>
      <c r="AB41" s="67">
        <v>488.46</v>
      </c>
      <c r="AC41" s="67">
        <v>488.46</v>
      </c>
      <c r="AD41" s="67">
        <v>488.46</v>
      </c>
      <c r="AE41" s="67">
        <v>542.98</v>
      </c>
      <c r="AF41" s="67">
        <v>542.98</v>
      </c>
      <c r="AG41" s="67">
        <v>542.98</v>
      </c>
      <c r="AH41" s="67">
        <v>542.98</v>
      </c>
      <c r="AI41" s="67">
        <v>542.98</v>
      </c>
      <c r="AJ41" s="67">
        <v>542.98</v>
      </c>
      <c r="AK41" s="67">
        <v>542.98</v>
      </c>
      <c r="AL41" s="67">
        <v>555.67999999999995</v>
      </c>
      <c r="AM41" s="67">
        <v>567.63</v>
      </c>
      <c r="AN41" s="67">
        <v>581.82000000000005</v>
      </c>
      <c r="AO41" s="67">
        <v>596.76</v>
      </c>
      <c r="AP41" s="67">
        <v>610.20000000000005</v>
      </c>
      <c r="AQ41" s="67">
        <v>624.39</v>
      </c>
      <c r="AR41" s="67">
        <v>639.33000000000004</v>
      </c>
      <c r="AS41" s="67">
        <v>654.27</v>
      </c>
      <c r="AT41" s="67">
        <v>669.2</v>
      </c>
      <c r="AU41" s="67">
        <v>684.14</v>
      </c>
      <c r="AV41" s="67">
        <v>692.36</v>
      </c>
      <c r="AW41" s="67">
        <v>700.57</v>
      </c>
      <c r="AX41" s="67">
        <v>728.21</v>
      </c>
      <c r="AY41" s="67">
        <v>756.59</v>
      </c>
      <c r="AZ41" s="67">
        <v>786.46</v>
      </c>
      <c r="BA41" s="67">
        <v>817.09</v>
      </c>
      <c r="BB41" s="67">
        <v>849.2</v>
      </c>
      <c r="BC41" s="67">
        <v>882.07</v>
      </c>
      <c r="BD41" s="67">
        <v>916.42</v>
      </c>
      <c r="BE41" s="67">
        <v>952.27</v>
      </c>
      <c r="BF41" s="67">
        <v>989.62</v>
      </c>
      <c r="BG41" s="67">
        <v>1028.45</v>
      </c>
      <c r="BH41" s="67">
        <v>1068.79</v>
      </c>
      <c r="BI41" s="67">
        <v>1110.6099999999999</v>
      </c>
      <c r="BJ41" s="67">
        <v>1153.93</v>
      </c>
      <c r="BK41" s="67">
        <v>1198.74</v>
      </c>
      <c r="BL41" s="67">
        <v>1245.8</v>
      </c>
      <c r="BM41" s="67">
        <v>1294.3399999999999</v>
      </c>
      <c r="BN41" s="67">
        <v>1345.13</v>
      </c>
      <c r="BO41" s="67">
        <v>1397.41</v>
      </c>
      <c r="BP41" s="67">
        <v>1451.93</v>
      </c>
      <c r="BQ41" s="67">
        <v>1508.7</v>
      </c>
      <c r="BR41" s="67">
        <v>1567.7</v>
      </c>
      <c r="BS41" s="67">
        <v>1628.91</v>
      </c>
      <c r="BT41" s="67">
        <v>1628.91</v>
      </c>
      <c r="BU41" s="67">
        <v>1628.91</v>
      </c>
      <c r="BV41" s="67">
        <v>1628.91</v>
      </c>
      <c r="BW41" s="67">
        <v>1628.91</v>
      </c>
      <c r="BX41" s="67">
        <v>1628.91</v>
      </c>
      <c r="BY41" s="67">
        <v>1628.91</v>
      </c>
      <c r="BZ41" s="67">
        <v>1628.91</v>
      </c>
      <c r="CA41" s="67">
        <v>1628.91</v>
      </c>
      <c r="CB41" s="67">
        <v>1628.91</v>
      </c>
      <c r="CC41" s="67">
        <v>1628.91</v>
      </c>
      <c r="CD41" s="67">
        <v>1628.91</v>
      </c>
      <c r="CE41" s="67">
        <v>1628.91</v>
      </c>
      <c r="CF41" s="67">
        <v>1628.91</v>
      </c>
      <c r="CG41" s="67">
        <v>1628.91</v>
      </c>
      <c r="CH41" s="67">
        <v>1628.91</v>
      </c>
      <c r="CI41" s="67">
        <v>1628.91</v>
      </c>
      <c r="CJ41" s="67">
        <v>1628.91</v>
      </c>
      <c r="CK41" s="67">
        <v>1628.91</v>
      </c>
      <c r="CL41" s="67">
        <v>1628.91</v>
      </c>
      <c r="CM41" s="67">
        <v>1628.91</v>
      </c>
      <c r="CN41" s="67">
        <v>1628.91</v>
      </c>
      <c r="CO41" s="67">
        <v>1628.91</v>
      </c>
      <c r="CP41" s="67">
        <v>1628.91</v>
      </c>
      <c r="CQ41" s="67">
        <v>1628.91</v>
      </c>
      <c r="CR41" s="67">
        <v>1628.91</v>
      </c>
      <c r="CS41" s="67">
        <v>1628.91</v>
      </c>
      <c r="CT41" s="67">
        <v>1628.91</v>
      </c>
      <c r="CU41" s="67">
        <v>1628.91</v>
      </c>
      <c r="CV41" s="67">
        <v>1628.91</v>
      </c>
      <c r="CW41" s="67">
        <v>1628.91</v>
      </c>
      <c r="CX41" s="67">
        <v>1628.91</v>
      </c>
      <c r="CY41" s="67">
        <v>1628.91</v>
      </c>
      <c r="CZ41" s="67">
        <v>1628.91</v>
      </c>
      <c r="DA41" s="67">
        <v>1628.91</v>
      </c>
      <c r="DB41" s="67">
        <v>1628.91</v>
      </c>
      <c r="DC41" s="67">
        <v>1628.91</v>
      </c>
      <c r="DD41" s="67">
        <v>1628.91</v>
      </c>
      <c r="DE41" s="67">
        <v>1628.91</v>
      </c>
      <c r="DF41" s="67">
        <v>1628.91</v>
      </c>
      <c r="DI41" s="3"/>
      <c r="DJ41" s="3"/>
      <c r="DK41" s="3"/>
      <c r="DL41" s="3"/>
      <c r="DM41" s="3"/>
      <c r="DN41" s="3"/>
      <c r="DO41" s="3"/>
      <c r="DP41" s="3"/>
      <c r="DQ41" s="3"/>
      <c r="DR41" s="3"/>
      <c r="DS41" s="3"/>
      <c r="DT41" s="3"/>
      <c r="DU41" s="3"/>
      <c r="DV41" s="3"/>
      <c r="DW41" s="3"/>
      <c r="DX41" s="3"/>
      <c r="DY41" s="3"/>
      <c r="DZ41" s="3"/>
      <c r="EA41" s="3"/>
      <c r="EB41" s="3"/>
      <c r="EC41" s="3"/>
      <c r="ED41" s="3"/>
      <c r="EE41" s="3"/>
      <c r="EF41" s="3"/>
      <c r="EG41" s="3"/>
      <c r="EH41" s="3"/>
      <c r="EI41" s="3"/>
      <c r="EJ41" s="3"/>
      <c r="EK41" s="3"/>
      <c r="EL41" s="3"/>
      <c r="EM41" s="3"/>
      <c r="EN41" s="3"/>
      <c r="EO41" s="3"/>
      <c r="EP41" s="3"/>
      <c r="EQ41" s="3"/>
      <c r="ER41" s="3"/>
      <c r="ES41" s="3"/>
      <c r="ET41" s="3"/>
      <c r="EU41" s="3"/>
      <c r="EV41" s="3"/>
      <c r="EW41" s="3"/>
      <c r="EX41" s="3"/>
      <c r="EY41" s="3"/>
      <c r="EZ41" s="3"/>
      <c r="FA41" s="3"/>
      <c r="FB41" s="3"/>
    </row>
    <row r="42" spans="1:158" ht="11.25" customHeight="1" x14ac:dyDescent="0.25">
      <c r="A42" s="2" t="str">
        <f t="shared" si="0"/>
        <v>1-86052DC0440012</v>
      </c>
      <c r="B42" s="67">
        <v>1</v>
      </c>
      <c r="C42" s="67" t="s">
        <v>126</v>
      </c>
      <c r="D42" s="67" t="s">
        <v>27</v>
      </c>
      <c r="E42" s="67" t="s">
        <v>140</v>
      </c>
      <c r="F42" s="67" t="s">
        <v>141</v>
      </c>
      <c r="G42" s="67" t="s">
        <v>356</v>
      </c>
      <c r="H42" s="67" t="s">
        <v>403</v>
      </c>
      <c r="I42" s="67" t="s">
        <v>357</v>
      </c>
      <c r="J42" s="67">
        <v>647.22</v>
      </c>
      <c r="K42" s="67">
        <v>647.22</v>
      </c>
      <c r="L42" s="67">
        <v>647.22</v>
      </c>
      <c r="M42" s="67">
        <v>647.22</v>
      </c>
      <c r="N42" s="67">
        <v>647.22</v>
      </c>
      <c r="O42" s="67">
        <v>647.22</v>
      </c>
      <c r="P42" s="67">
        <v>647.22</v>
      </c>
      <c r="Q42" s="67">
        <v>647.22</v>
      </c>
      <c r="R42" s="67">
        <v>647.22</v>
      </c>
      <c r="S42" s="67">
        <v>647.22</v>
      </c>
      <c r="T42" s="67">
        <v>647.22</v>
      </c>
      <c r="U42" s="67">
        <v>647.22</v>
      </c>
      <c r="V42" s="67">
        <v>647.22</v>
      </c>
      <c r="W42" s="67">
        <v>647.22</v>
      </c>
      <c r="X42" s="67">
        <v>647.22</v>
      </c>
      <c r="Y42" s="67">
        <v>647.22</v>
      </c>
      <c r="Z42" s="67">
        <v>647.22</v>
      </c>
      <c r="AA42" s="67">
        <v>647.22</v>
      </c>
      <c r="AB42" s="67">
        <v>647.22</v>
      </c>
      <c r="AC42" s="67">
        <v>647.22</v>
      </c>
      <c r="AD42" s="67">
        <v>647.22</v>
      </c>
      <c r="AE42" s="67">
        <v>719.47</v>
      </c>
      <c r="AF42" s="67">
        <v>719.47</v>
      </c>
      <c r="AG42" s="67">
        <v>719.47</v>
      </c>
      <c r="AH42" s="67">
        <v>719.47</v>
      </c>
      <c r="AI42" s="67">
        <v>719.47</v>
      </c>
      <c r="AJ42" s="67">
        <v>719.47</v>
      </c>
      <c r="AK42" s="67">
        <v>719.47</v>
      </c>
      <c r="AL42" s="67">
        <v>736.29</v>
      </c>
      <c r="AM42" s="67">
        <v>752.13</v>
      </c>
      <c r="AN42" s="67">
        <v>770.93</v>
      </c>
      <c r="AO42" s="67">
        <v>790.72</v>
      </c>
      <c r="AP42" s="67">
        <v>808.54</v>
      </c>
      <c r="AQ42" s="67">
        <v>827.34</v>
      </c>
      <c r="AR42" s="67">
        <v>847.13</v>
      </c>
      <c r="AS42" s="67">
        <v>866.92</v>
      </c>
      <c r="AT42" s="67">
        <v>886.72</v>
      </c>
      <c r="AU42" s="67">
        <v>906.51</v>
      </c>
      <c r="AV42" s="67">
        <v>917.4</v>
      </c>
      <c r="AW42" s="67">
        <v>928.28</v>
      </c>
      <c r="AX42" s="67">
        <v>964.9</v>
      </c>
      <c r="AY42" s="67">
        <v>1002.51</v>
      </c>
      <c r="AZ42" s="67">
        <v>1042.0899999999999</v>
      </c>
      <c r="BA42" s="67">
        <v>1082.67</v>
      </c>
      <c r="BB42" s="67">
        <v>1125.22</v>
      </c>
      <c r="BC42" s="67">
        <v>1168.76</v>
      </c>
      <c r="BD42" s="67">
        <v>1214.29</v>
      </c>
      <c r="BE42" s="67">
        <v>1261.79</v>
      </c>
      <c r="BF42" s="67">
        <v>1311.27</v>
      </c>
      <c r="BG42" s="67">
        <v>1362.73</v>
      </c>
      <c r="BH42" s="67">
        <v>1416.17</v>
      </c>
      <c r="BI42" s="67">
        <v>1471.59</v>
      </c>
      <c r="BJ42" s="67">
        <v>1528.99</v>
      </c>
      <c r="BK42" s="67">
        <v>1588.37</v>
      </c>
      <c r="BL42" s="67">
        <v>1650.72</v>
      </c>
      <c r="BM42" s="67">
        <v>1715.05</v>
      </c>
      <c r="BN42" s="67">
        <v>1782.34</v>
      </c>
      <c r="BO42" s="67">
        <v>1851.62</v>
      </c>
      <c r="BP42" s="67">
        <v>1923.86</v>
      </c>
      <c r="BQ42" s="67">
        <v>1999.07</v>
      </c>
      <c r="BR42" s="67">
        <v>2077.25</v>
      </c>
      <c r="BS42" s="67">
        <v>2158.36</v>
      </c>
      <c r="BT42" s="67">
        <v>2158.36</v>
      </c>
      <c r="BU42" s="67">
        <v>2158.36</v>
      </c>
      <c r="BV42" s="67">
        <v>2158.36</v>
      </c>
      <c r="BW42" s="67">
        <v>2158.36</v>
      </c>
      <c r="BX42" s="67">
        <v>2158.36</v>
      </c>
      <c r="BY42" s="67">
        <v>2158.36</v>
      </c>
      <c r="BZ42" s="67">
        <v>2158.36</v>
      </c>
      <c r="CA42" s="67">
        <v>2158.36</v>
      </c>
      <c r="CB42" s="67">
        <v>2158.36</v>
      </c>
      <c r="CC42" s="67">
        <v>2158.36</v>
      </c>
      <c r="CD42" s="67">
        <v>2158.36</v>
      </c>
      <c r="CE42" s="67">
        <v>2158.36</v>
      </c>
      <c r="CF42" s="67">
        <v>2158.36</v>
      </c>
      <c r="CG42" s="67">
        <v>2158.36</v>
      </c>
      <c r="CH42" s="67">
        <v>2158.36</v>
      </c>
      <c r="CI42" s="67">
        <v>2158.36</v>
      </c>
      <c r="CJ42" s="67">
        <v>2158.36</v>
      </c>
      <c r="CK42" s="67">
        <v>2158.36</v>
      </c>
      <c r="CL42" s="67">
        <v>2158.36</v>
      </c>
      <c r="CM42" s="67">
        <v>2158.36</v>
      </c>
      <c r="CN42" s="67">
        <v>2158.36</v>
      </c>
      <c r="CO42" s="67">
        <v>2158.36</v>
      </c>
      <c r="CP42" s="67">
        <v>2158.36</v>
      </c>
      <c r="CQ42" s="67">
        <v>2158.36</v>
      </c>
      <c r="CR42" s="67">
        <v>2158.36</v>
      </c>
      <c r="CS42" s="67">
        <v>2158.36</v>
      </c>
      <c r="CT42" s="67">
        <v>2158.36</v>
      </c>
      <c r="CU42" s="67">
        <v>2158.36</v>
      </c>
      <c r="CV42" s="67">
        <v>2158.36</v>
      </c>
      <c r="CW42" s="67">
        <v>2158.36</v>
      </c>
      <c r="CX42" s="67">
        <v>2158.36</v>
      </c>
      <c r="CY42" s="67">
        <v>2158.36</v>
      </c>
      <c r="CZ42" s="67">
        <v>2158.36</v>
      </c>
      <c r="DA42" s="67">
        <v>2158.36</v>
      </c>
      <c r="DB42" s="67">
        <v>2158.36</v>
      </c>
      <c r="DC42" s="67">
        <v>2158.36</v>
      </c>
      <c r="DD42" s="67">
        <v>2158.36</v>
      </c>
      <c r="DE42" s="67">
        <v>2158.36</v>
      </c>
      <c r="DF42" s="67">
        <v>2158.36</v>
      </c>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c r="EP42" s="3"/>
      <c r="EQ42" s="3"/>
      <c r="ER42" s="3"/>
      <c r="ES42" s="3"/>
      <c r="ET42" s="3"/>
      <c r="EU42" s="3"/>
      <c r="EV42" s="3"/>
      <c r="EW42" s="3"/>
      <c r="EX42" s="3"/>
      <c r="EY42" s="3"/>
      <c r="EZ42" s="3"/>
      <c r="FA42" s="3"/>
      <c r="FB42" s="3"/>
    </row>
    <row r="43" spans="1:158" ht="11.25" customHeight="1" x14ac:dyDescent="0.25">
      <c r="A43" s="2" t="str">
        <f t="shared" si="0"/>
        <v>2-86052DC0440012</v>
      </c>
      <c r="B43" s="67">
        <v>2</v>
      </c>
      <c r="C43" s="67" t="s">
        <v>126</v>
      </c>
      <c r="D43" s="67" t="s">
        <v>27</v>
      </c>
      <c r="E43" s="67" t="s">
        <v>140</v>
      </c>
      <c r="F43" s="67" t="s">
        <v>141</v>
      </c>
      <c r="G43" s="67" t="s">
        <v>356</v>
      </c>
      <c r="H43" s="67" t="s">
        <v>403</v>
      </c>
      <c r="I43" s="67" t="s">
        <v>357</v>
      </c>
      <c r="J43" s="67">
        <v>663.69</v>
      </c>
      <c r="K43" s="67">
        <v>663.69</v>
      </c>
      <c r="L43" s="67">
        <v>663.69</v>
      </c>
      <c r="M43" s="67">
        <v>663.69</v>
      </c>
      <c r="N43" s="67">
        <v>663.69</v>
      </c>
      <c r="O43" s="67">
        <v>663.69</v>
      </c>
      <c r="P43" s="67">
        <v>663.69</v>
      </c>
      <c r="Q43" s="67">
        <v>663.69</v>
      </c>
      <c r="R43" s="67">
        <v>663.69</v>
      </c>
      <c r="S43" s="67">
        <v>663.69</v>
      </c>
      <c r="T43" s="67">
        <v>663.69</v>
      </c>
      <c r="U43" s="67">
        <v>663.69</v>
      </c>
      <c r="V43" s="67">
        <v>663.69</v>
      </c>
      <c r="W43" s="67">
        <v>663.69</v>
      </c>
      <c r="X43" s="67">
        <v>663.69</v>
      </c>
      <c r="Y43" s="67">
        <v>663.69</v>
      </c>
      <c r="Z43" s="67">
        <v>663.69</v>
      </c>
      <c r="AA43" s="67">
        <v>663.69</v>
      </c>
      <c r="AB43" s="67">
        <v>663.69</v>
      </c>
      <c r="AC43" s="67">
        <v>663.69</v>
      </c>
      <c r="AD43" s="67">
        <v>663.69</v>
      </c>
      <c r="AE43" s="67">
        <v>737.77</v>
      </c>
      <c r="AF43" s="67">
        <v>737.77</v>
      </c>
      <c r="AG43" s="67">
        <v>737.77</v>
      </c>
      <c r="AH43" s="67">
        <v>737.77</v>
      </c>
      <c r="AI43" s="67">
        <v>737.77</v>
      </c>
      <c r="AJ43" s="67">
        <v>737.77</v>
      </c>
      <c r="AK43" s="67">
        <v>737.77</v>
      </c>
      <c r="AL43" s="67">
        <v>755.02</v>
      </c>
      <c r="AM43" s="67">
        <v>771.26</v>
      </c>
      <c r="AN43" s="67">
        <v>790.54</v>
      </c>
      <c r="AO43" s="67">
        <v>810.83</v>
      </c>
      <c r="AP43" s="67">
        <v>829.1</v>
      </c>
      <c r="AQ43" s="67">
        <v>848.38</v>
      </c>
      <c r="AR43" s="67">
        <v>868.68</v>
      </c>
      <c r="AS43" s="67">
        <v>888.97</v>
      </c>
      <c r="AT43" s="67">
        <v>909.27</v>
      </c>
      <c r="AU43" s="67">
        <v>929.57</v>
      </c>
      <c r="AV43" s="67">
        <v>940.73</v>
      </c>
      <c r="AW43" s="67">
        <v>951.89</v>
      </c>
      <c r="AX43" s="67">
        <v>989.44</v>
      </c>
      <c r="AY43" s="67">
        <v>1028</v>
      </c>
      <c r="AZ43" s="67">
        <v>1068.5899999999999</v>
      </c>
      <c r="BA43" s="67">
        <v>1110.2</v>
      </c>
      <c r="BB43" s="67">
        <v>1153.8399999999999</v>
      </c>
      <c r="BC43" s="67">
        <v>1198.49</v>
      </c>
      <c r="BD43" s="67">
        <v>1245.17</v>
      </c>
      <c r="BE43" s="67">
        <v>1293.8800000000001</v>
      </c>
      <c r="BF43" s="67">
        <v>1344.62</v>
      </c>
      <c r="BG43" s="67">
        <v>1397.39</v>
      </c>
      <c r="BH43" s="67">
        <v>1452.19</v>
      </c>
      <c r="BI43" s="67">
        <v>1509.02</v>
      </c>
      <c r="BJ43" s="67">
        <v>1567.88</v>
      </c>
      <c r="BK43" s="67">
        <v>1628.77</v>
      </c>
      <c r="BL43" s="67">
        <v>1692.7</v>
      </c>
      <c r="BM43" s="67">
        <v>1758.67</v>
      </c>
      <c r="BN43" s="67">
        <v>1827.67</v>
      </c>
      <c r="BO43" s="67">
        <v>1898.71</v>
      </c>
      <c r="BP43" s="67">
        <v>1972.79</v>
      </c>
      <c r="BQ43" s="67">
        <v>2049.92</v>
      </c>
      <c r="BR43" s="67">
        <v>2130.09</v>
      </c>
      <c r="BS43" s="67">
        <v>2213.25</v>
      </c>
      <c r="BT43" s="67">
        <v>2213.25</v>
      </c>
      <c r="BU43" s="67">
        <v>2213.25</v>
      </c>
      <c r="BV43" s="67">
        <v>2213.25</v>
      </c>
      <c r="BW43" s="67">
        <v>2213.25</v>
      </c>
      <c r="BX43" s="67">
        <v>2213.25</v>
      </c>
      <c r="BY43" s="67">
        <v>2213.25</v>
      </c>
      <c r="BZ43" s="67">
        <v>2213.25</v>
      </c>
      <c r="CA43" s="67">
        <v>2213.25</v>
      </c>
      <c r="CB43" s="67">
        <v>2213.25</v>
      </c>
      <c r="CC43" s="67">
        <v>2213.25</v>
      </c>
      <c r="CD43" s="67">
        <v>2213.25</v>
      </c>
      <c r="CE43" s="67">
        <v>2213.25</v>
      </c>
      <c r="CF43" s="67">
        <v>2213.25</v>
      </c>
      <c r="CG43" s="67">
        <v>2213.25</v>
      </c>
      <c r="CH43" s="67">
        <v>2213.25</v>
      </c>
      <c r="CI43" s="67">
        <v>2213.25</v>
      </c>
      <c r="CJ43" s="67">
        <v>2213.25</v>
      </c>
      <c r="CK43" s="67">
        <v>2213.25</v>
      </c>
      <c r="CL43" s="67">
        <v>2213.25</v>
      </c>
      <c r="CM43" s="67">
        <v>2213.25</v>
      </c>
      <c r="CN43" s="67">
        <v>2213.25</v>
      </c>
      <c r="CO43" s="67">
        <v>2213.25</v>
      </c>
      <c r="CP43" s="67">
        <v>2213.25</v>
      </c>
      <c r="CQ43" s="67">
        <v>2213.25</v>
      </c>
      <c r="CR43" s="67">
        <v>2213.25</v>
      </c>
      <c r="CS43" s="67">
        <v>2213.25</v>
      </c>
      <c r="CT43" s="67">
        <v>2213.25</v>
      </c>
      <c r="CU43" s="67">
        <v>2213.25</v>
      </c>
      <c r="CV43" s="67">
        <v>2213.25</v>
      </c>
      <c r="CW43" s="67">
        <v>2213.25</v>
      </c>
      <c r="CX43" s="67">
        <v>2213.25</v>
      </c>
      <c r="CY43" s="67">
        <v>2213.25</v>
      </c>
      <c r="CZ43" s="67">
        <v>2213.25</v>
      </c>
      <c r="DA43" s="67">
        <v>2213.25</v>
      </c>
      <c r="DB43" s="67">
        <v>2213.25</v>
      </c>
      <c r="DC43" s="67">
        <v>2213.25</v>
      </c>
      <c r="DD43" s="67">
        <v>2213.25</v>
      </c>
      <c r="DE43" s="67">
        <v>2213.25</v>
      </c>
      <c r="DF43" s="67">
        <v>2213.25</v>
      </c>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c r="EP43" s="3"/>
      <c r="EQ43" s="3"/>
      <c r="ER43" s="3"/>
      <c r="ES43" s="3"/>
      <c r="ET43" s="3"/>
      <c r="EU43" s="3"/>
      <c r="EV43" s="3"/>
      <c r="EW43" s="3"/>
      <c r="EX43" s="3"/>
      <c r="EY43" s="3"/>
      <c r="EZ43" s="3"/>
      <c r="FA43" s="3"/>
      <c r="FB43" s="3"/>
    </row>
    <row r="44" spans="1:158" ht="11.25" customHeight="1" x14ac:dyDescent="0.25">
      <c r="A44" s="2" t="str">
        <f t="shared" si="0"/>
        <v>3-86052DC0440012</v>
      </c>
      <c r="B44" s="67">
        <v>3</v>
      </c>
      <c r="C44" s="67" t="s">
        <v>126</v>
      </c>
      <c r="D44" s="67" t="s">
        <v>27</v>
      </c>
      <c r="E44" s="67" t="s">
        <v>140</v>
      </c>
      <c r="F44" s="67" t="s">
        <v>141</v>
      </c>
      <c r="G44" s="67" t="s">
        <v>356</v>
      </c>
      <c r="H44" s="67" t="s">
        <v>403</v>
      </c>
      <c r="I44" s="67" t="s">
        <v>357</v>
      </c>
      <c r="J44" s="67">
        <v>680.48</v>
      </c>
      <c r="K44" s="67">
        <v>680.48</v>
      </c>
      <c r="L44" s="67">
        <v>680.48</v>
      </c>
      <c r="M44" s="67">
        <v>680.48</v>
      </c>
      <c r="N44" s="67">
        <v>680.48</v>
      </c>
      <c r="O44" s="67">
        <v>680.48</v>
      </c>
      <c r="P44" s="67">
        <v>680.48</v>
      </c>
      <c r="Q44" s="67">
        <v>680.48</v>
      </c>
      <c r="R44" s="67">
        <v>680.48</v>
      </c>
      <c r="S44" s="67">
        <v>680.48</v>
      </c>
      <c r="T44" s="67">
        <v>680.48</v>
      </c>
      <c r="U44" s="67">
        <v>680.48</v>
      </c>
      <c r="V44" s="67">
        <v>680.48</v>
      </c>
      <c r="W44" s="67">
        <v>680.48</v>
      </c>
      <c r="X44" s="67">
        <v>680.48</v>
      </c>
      <c r="Y44" s="67">
        <v>680.48</v>
      </c>
      <c r="Z44" s="67">
        <v>680.48</v>
      </c>
      <c r="AA44" s="67">
        <v>680.48</v>
      </c>
      <c r="AB44" s="67">
        <v>680.48</v>
      </c>
      <c r="AC44" s="67">
        <v>680.48</v>
      </c>
      <c r="AD44" s="67">
        <v>680.48</v>
      </c>
      <c r="AE44" s="67">
        <v>756.44</v>
      </c>
      <c r="AF44" s="67">
        <v>756.44</v>
      </c>
      <c r="AG44" s="67">
        <v>756.44</v>
      </c>
      <c r="AH44" s="67">
        <v>756.44</v>
      </c>
      <c r="AI44" s="67">
        <v>756.44</v>
      </c>
      <c r="AJ44" s="67">
        <v>756.44</v>
      </c>
      <c r="AK44" s="67">
        <v>756.44</v>
      </c>
      <c r="AL44" s="67">
        <v>774.12</v>
      </c>
      <c r="AM44" s="67">
        <v>790.77</v>
      </c>
      <c r="AN44" s="67">
        <v>810.54</v>
      </c>
      <c r="AO44" s="67">
        <v>831.35</v>
      </c>
      <c r="AP44" s="67">
        <v>850.08</v>
      </c>
      <c r="AQ44" s="67">
        <v>869.85</v>
      </c>
      <c r="AR44" s="67">
        <v>890.66</v>
      </c>
      <c r="AS44" s="67">
        <v>911.47</v>
      </c>
      <c r="AT44" s="67">
        <v>932.28</v>
      </c>
      <c r="AU44" s="67">
        <v>953.09</v>
      </c>
      <c r="AV44" s="67">
        <v>964.53</v>
      </c>
      <c r="AW44" s="67">
        <v>975.98</v>
      </c>
      <c r="AX44" s="67">
        <v>1014.48</v>
      </c>
      <c r="AY44" s="67">
        <v>1054.02</v>
      </c>
      <c r="AZ44" s="67">
        <v>1095.6400000000001</v>
      </c>
      <c r="BA44" s="67">
        <v>1138.3</v>
      </c>
      <c r="BB44" s="67">
        <v>1183.04</v>
      </c>
      <c r="BC44" s="67">
        <v>1228.82</v>
      </c>
      <c r="BD44" s="67">
        <v>1276.68</v>
      </c>
      <c r="BE44" s="67">
        <v>1326.62</v>
      </c>
      <c r="BF44" s="67">
        <v>1378.65</v>
      </c>
      <c r="BG44" s="67">
        <v>1432.75</v>
      </c>
      <c r="BH44" s="67">
        <v>1488.94</v>
      </c>
      <c r="BI44" s="67">
        <v>1547.21</v>
      </c>
      <c r="BJ44" s="67">
        <v>1607.56</v>
      </c>
      <c r="BK44" s="67">
        <v>1669.99</v>
      </c>
      <c r="BL44" s="67">
        <v>1735.54</v>
      </c>
      <c r="BM44" s="67">
        <v>1803.17</v>
      </c>
      <c r="BN44" s="67">
        <v>1873.92</v>
      </c>
      <c r="BO44" s="67">
        <v>1946.76</v>
      </c>
      <c r="BP44" s="67">
        <v>2022.71</v>
      </c>
      <c r="BQ44" s="67">
        <v>2101.79</v>
      </c>
      <c r="BR44" s="67">
        <v>2183.9899999999998</v>
      </c>
      <c r="BS44" s="67">
        <v>2269.2600000000002</v>
      </c>
      <c r="BT44" s="67">
        <v>2269.2600000000002</v>
      </c>
      <c r="BU44" s="67">
        <v>2269.2600000000002</v>
      </c>
      <c r="BV44" s="67">
        <v>2269.2600000000002</v>
      </c>
      <c r="BW44" s="67">
        <v>2269.2600000000002</v>
      </c>
      <c r="BX44" s="67">
        <v>2269.2600000000002</v>
      </c>
      <c r="BY44" s="67">
        <v>2269.2600000000002</v>
      </c>
      <c r="BZ44" s="67">
        <v>2269.2600000000002</v>
      </c>
      <c r="CA44" s="67">
        <v>2269.2600000000002</v>
      </c>
      <c r="CB44" s="67">
        <v>2269.2600000000002</v>
      </c>
      <c r="CC44" s="67">
        <v>2269.2600000000002</v>
      </c>
      <c r="CD44" s="67">
        <v>2269.2600000000002</v>
      </c>
      <c r="CE44" s="67">
        <v>2269.2600000000002</v>
      </c>
      <c r="CF44" s="67">
        <v>2269.2600000000002</v>
      </c>
      <c r="CG44" s="67">
        <v>2269.2600000000002</v>
      </c>
      <c r="CH44" s="67">
        <v>2269.2600000000002</v>
      </c>
      <c r="CI44" s="67">
        <v>2269.2600000000002</v>
      </c>
      <c r="CJ44" s="67">
        <v>2269.2600000000002</v>
      </c>
      <c r="CK44" s="67">
        <v>2269.2600000000002</v>
      </c>
      <c r="CL44" s="67">
        <v>2269.2600000000002</v>
      </c>
      <c r="CM44" s="67">
        <v>2269.2600000000002</v>
      </c>
      <c r="CN44" s="67">
        <v>2269.2600000000002</v>
      </c>
      <c r="CO44" s="67">
        <v>2269.2600000000002</v>
      </c>
      <c r="CP44" s="67">
        <v>2269.2600000000002</v>
      </c>
      <c r="CQ44" s="67">
        <v>2269.2600000000002</v>
      </c>
      <c r="CR44" s="67">
        <v>2269.2600000000002</v>
      </c>
      <c r="CS44" s="67">
        <v>2269.2600000000002</v>
      </c>
      <c r="CT44" s="67">
        <v>2269.2600000000002</v>
      </c>
      <c r="CU44" s="67">
        <v>2269.2600000000002</v>
      </c>
      <c r="CV44" s="67">
        <v>2269.2600000000002</v>
      </c>
      <c r="CW44" s="67">
        <v>2269.2600000000002</v>
      </c>
      <c r="CX44" s="67">
        <v>2269.2600000000002</v>
      </c>
      <c r="CY44" s="67">
        <v>2269.2600000000002</v>
      </c>
      <c r="CZ44" s="67">
        <v>2269.2600000000002</v>
      </c>
      <c r="DA44" s="67">
        <v>2269.2600000000002</v>
      </c>
      <c r="DB44" s="67">
        <v>2269.2600000000002</v>
      </c>
      <c r="DC44" s="67">
        <v>2269.2600000000002</v>
      </c>
      <c r="DD44" s="67">
        <v>2269.2600000000002</v>
      </c>
      <c r="DE44" s="67">
        <v>2269.2600000000002</v>
      </c>
      <c r="DF44" s="67">
        <v>2269.2600000000002</v>
      </c>
      <c r="DI44" s="3"/>
      <c r="DJ44" s="3"/>
      <c r="DK44" s="3"/>
      <c r="DL44" s="3"/>
      <c r="DM44" s="3"/>
      <c r="DN44" s="3"/>
      <c r="DO44" s="3"/>
      <c r="DP44" s="3"/>
      <c r="DQ44" s="3"/>
      <c r="DR44" s="3"/>
      <c r="DS44" s="3"/>
      <c r="DT44" s="3"/>
      <c r="DU44" s="3"/>
      <c r="DV44" s="3"/>
      <c r="DW44" s="3"/>
      <c r="DX44" s="3"/>
      <c r="DY44" s="3"/>
      <c r="DZ44" s="3"/>
      <c r="EA44" s="3"/>
      <c r="EB44" s="3"/>
      <c r="EC44" s="3"/>
      <c r="ED44" s="3"/>
      <c r="EE44" s="3"/>
      <c r="EF44" s="3"/>
      <c r="EG44" s="3"/>
      <c r="EH44" s="3"/>
      <c r="EI44" s="3"/>
      <c r="EJ44" s="3"/>
      <c r="EK44" s="3"/>
      <c r="EL44" s="3"/>
      <c r="EM44" s="3"/>
      <c r="EN44" s="3"/>
      <c r="EO44" s="3"/>
      <c r="EP44" s="3"/>
      <c r="EQ44" s="3"/>
      <c r="ER44" s="3"/>
      <c r="ES44" s="3"/>
      <c r="ET44" s="3"/>
      <c r="EU44" s="3"/>
      <c r="EV44" s="3"/>
      <c r="EW44" s="3"/>
      <c r="EX44" s="3"/>
      <c r="EY44" s="3"/>
      <c r="EZ44" s="3"/>
      <c r="FA44" s="3"/>
      <c r="FB44" s="3"/>
    </row>
    <row r="45" spans="1:158" ht="11.25" customHeight="1" x14ac:dyDescent="0.25">
      <c r="A45" s="2" t="str">
        <f t="shared" si="0"/>
        <v>4-86052DC0440012</v>
      </c>
      <c r="B45" s="67">
        <v>4</v>
      </c>
      <c r="C45" s="67" t="s">
        <v>126</v>
      </c>
      <c r="D45" s="67" t="s">
        <v>27</v>
      </c>
      <c r="E45" s="67" t="s">
        <v>140</v>
      </c>
      <c r="F45" s="67" t="s">
        <v>141</v>
      </c>
      <c r="G45" s="67" t="s">
        <v>356</v>
      </c>
      <c r="H45" s="67" t="s">
        <v>403</v>
      </c>
      <c r="I45" s="67" t="s">
        <v>357</v>
      </c>
      <c r="J45" s="67">
        <v>698</v>
      </c>
      <c r="K45" s="67">
        <v>698</v>
      </c>
      <c r="L45" s="67">
        <v>698</v>
      </c>
      <c r="M45" s="67">
        <v>698</v>
      </c>
      <c r="N45" s="67">
        <v>698</v>
      </c>
      <c r="O45" s="67">
        <v>698</v>
      </c>
      <c r="P45" s="67">
        <v>698</v>
      </c>
      <c r="Q45" s="67">
        <v>698</v>
      </c>
      <c r="R45" s="67">
        <v>698</v>
      </c>
      <c r="S45" s="67">
        <v>698</v>
      </c>
      <c r="T45" s="67">
        <v>698</v>
      </c>
      <c r="U45" s="67">
        <v>698</v>
      </c>
      <c r="V45" s="67">
        <v>698</v>
      </c>
      <c r="W45" s="67">
        <v>698</v>
      </c>
      <c r="X45" s="67">
        <v>698</v>
      </c>
      <c r="Y45" s="67">
        <v>698</v>
      </c>
      <c r="Z45" s="67">
        <v>698</v>
      </c>
      <c r="AA45" s="67">
        <v>698</v>
      </c>
      <c r="AB45" s="67">
        <v>698</v>
      </c>
      <c r="AC45" s="67">
        <v>698</v>
      </c>
      <c r="AD45" s="67">
        <v>698</v>
      </c>
      <c r="AE45" s="67">
        <v>775.91</v>
      </c>
      <c r="AF45" s="67">
        <v>775.91</v>
      </c>
      <c r="AG45" s="67">
        <v>775.91</v>
      </c>
      <c r="AH45" s="67">
        <v>775.91</v>
      </c>
      <c r="AI45" s="67">
        <v>775.91</v>
      </c>
      <c r="AJ45" s="67">
        <v>775.91</v>
      </c>
      <c r="AK45" s="67">
        <v>775.91</v>
      </c>
      <c r="AL45" s="67">
        <v>794.06</v>
      </c>
      <c r="AM45" s="67">
        <v>811.13</v>
      </c>
      <c r="AN45" s="67">
        <v>831.41</v>
      </c>
      <c r="AO45" s="67">
        <v>852.76</v>
      </c>
      <c r="AP45" s="67">
        <v>871.97</v>
      </c>
      <c r="AQ45" s="67">
        <v>892.25</v>
      </c>
      <c r="AR45" s="67">
        <v>913.59</v>
      </c>
      <c r="AS45" s="67">
        <v>934.94</v>
      </c>
      <c r="AT45" s="67">
        <v>956.28</v>
      </c>
      <c r="AU45" s="67">
        <v>977.63</v>
      </c>
      <c r="AV45" s="67">
        <v>989.37</v>
      </c>
      <c r="AW45" s="67">
        <v>1001.11</v>
      </c>
      <c r="AX45" s="67">
        <v>1040.5999999999999</v>
      </c>
      <c r="AY45" s="67">
        <v>1081.1500000000001</v>
      </c>
      <c r="AZ45" s="67">
        <v>1123.8499999999999</v>
      </c>
      <c r="BA45" s="67">
        <v>1167.5999999999999</v>
      </c>
      <c r="BB45" s="67">
        <v>1213.5</v>
      </c>
      <c r="BC45" s="67">
        <v>1260.46</v>
      </c>
      <c r="BD45" s="67">
        <v>1309.55</v>
      </c>
      <c r="BE45" s="67">
        <v>1360.78</v>
      </c>
      <c r="BF45" s="67">
        <v>1414.15</v>
      </c>
      <c r="BG45" s="67">
        <v>1469.64</v>
      </c>
      <c r="BH45" s="67">
        <v>1527.28</v>
      </c>
      <c r="BI45" s="67">
        <v>1587.05</v>
      </c>
      <c r="BJ45" s="67">
        <v>1648.95</v>
      </c>
      <c r="BK45" s="67">
        <v>1712.98</v>
      </c>
      <c r="BL45" s="67">
        <v>1780.22</v>
      </c>
      <c r="BM45" s="67">
        <v>1849.6</v>
      </c>
      <c r="BN45" s="67">
        <v>1922.17</v>
      </c>
      <c r="BO45" s="67">
        <v>1996.88</v>
      </c>
      <c r="BP45" s="67">
        <v>2074.79</v>
      </c>
      <c r="BQ45" s="67">
        <v>2155.91</v>
      </c>
      <c r="BR45" s="67">
        <v>2240.2199999999998</v>
      </c>
      <c r="BS45" s="67">
        <v>2327.6799999999998</v>
      </c>
      <c r="BT45" s="67">
        <v>2327.6799999999998</v>
      </c>
      <c r="BU45" s="67">
        <v>2327.6799999999998</v>
      </c>
      <c r="BV45" s="67">
        <v>2327.6799999999998</v>
      </c>
      <c r="BW45" s="67">
        <v>2327.6799999999998</v>
      </c>
      <c r="BX45" s="67">
        <v>2327.6799999999998</v>
      </c>
      <c r="BY45" s="67">
        <v>2327.6799999999998</v>
      </c>
      <c r="BZ45" s="67">
        <v>2327.6799999999998</v>
      </c>
      <c r="CA45" s="67">
        <v>2327.6799999999998</v>
      </c>
      <c r="CB45" s="67">
        <v>2327.6799999999998</v>
      </c>
      <c r="CC45" s="67">
        <v>2327.6799999999998</v>
      </c>
      <c r="CD45" s="67">
        <v>2327.6799999999998</v>
      </c>
      <c r="CE45" s="67">
        <v>2327.6799999999998</v>
      </c>
      <c r="CF45" s="67">
        <v>2327.6799999999998</v>
      </c>
      <c r="CG45" s="67">
        <v>2327.6799999999998</v>
      </c>
      <c r="CH45" s="67">
        <v>2327.6799999999998</v>
      </c>
      <c r="CI45" s="67">
        <v>2327.6799999999998</v>
      </c>
      <c r="CJ45" s="67">
        <v>2327.6799999999998</v>
      </c>
      <c r="CK45" s="67">
        <v>2327.6799999999998</v>
      </c>
      <c r="CL45" s="67">
        <v>2327.6799999999998</v>
      </c>
      <c r="CM45" s="67">
        <v>2327.6799999999998</v>
      </c>
      <c r="CN45" s="67">
        <v>2327.6799999999998</v>
      </c>
      <c r="CO45" s="67">
        <v>2327.6799999999998</v>
      </c>
      <c r="CP45" s="67">
        <v>2327.6799999999998</v>
      </c>
      <c r="CQ45" s="67">
        <v>2327.6799999999998</v>
      </c>
      <c r="CR45" s="67">
        <v>2327.6799999999998</v>
      </c>
      <c r="CS45" s="67">
        <v>2327.6799999999998</v>
      </c>
      <c r="CT45" s="67">
        <v>2327.6799999999998</v>
      </c>
      <c r="CU45" s="67">
        <v>2327.6799999999998</v>
      </c>
      <c r="CV45" s="67">
        <v>2327.6799999999998</v>
      </c>
      <c r="CW45" s="67">
        <v>2327.6799999999998</v>
      </c>
      <c r="CX45" s="67">
        <v>2327.6799999999998</v>
      </c>
      <c r="CY45" s="67">
        <v>2327.6799999999998</v>
      </c>
      <c r="CZ45" s="67">
        <v>2327.6799999999998</v>
      </c>
      <c r="DA45" s="67">
        <v>2327.6799999999998</v>
      </c>
      <c r="DB45" s="67">
        <v>2327.6799999999998</v>
      </c>
      <c r="DC45" s="67">
        <v>2327.6799999999998</v>
      </c>
      <c r="DD45" s="67">
        <v>2327.6799999999998</v>
      </c>
      <c r="DE45" s="67">
        <v>2327.6799999999998</v>
      </c>
      <c r="DF45" s="67">
        <v>2327.6799999999998</v>
      </c>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c r="EP45" s="3"/>
      <c r="EQ45" s="3"/>
      <c r="ER45" s="3"/>
      <c r="ES45" s="3"/>
      <c r="ET45" s="3"/>
      <c r="EU45" s="3"/>
      <c r="EV45" s="3"/>
      <c r="EW45" s="3"/>
      <c r="EX45" s="3"/>
      <c r="EY45" s="3"/>
      <c r="EZ45" s="3"/>
      <c r="FA45" s="3"/>
      <c r="FB45" s="3"/>
    </row>
    <row r="46" spans="1:158" ht="11.25" customHeight="1" x14ac:dyDescent="0.25">
      <c r="A46" s="2" t="str">
        <f t="shared" si="0"/>
        <v>1-86052DC0440033</v>
      </c>
      <c r="B46" s="67">
        <v>1</v>
      </c>
      <c r="C46" s="67" t="s">
        <v>126</v>
      </c>
      <c r="D46" s="67" t="s">
        <v>28</v>
      </c>
      <c r="E46" s="67" t="s">
        <v>142</v>
      </c>
      <c r="F46" s="67" t="s">
        <v>141</v>
      </c>
      <c r="G46" s="67" t="s">
        <v>356</v>
      </c>
      <c r="H46" s="67" t="s">
        <v>403</v>
      </c>
      <c r="I46" s="67" t="s">
        <v>357</v>
      </c>
      <c r="J46" s="67">
        <v>637.38</v>
      </c>
      <c r="K46" s="67">
        <v>637.38</v>
      </c>
      <c r="L46" s="67">
        <v>637.38</v>
      </c>
      <c r="M46" s="67">
        <v>637.38</v>
      </c>
      <c r="N46" s="67">
        <v>637.38</v>
      </c>
      <c r="O46" s="67">
        <v>637.38</v>
      </c>
      <c r="P46" s="67">
        <v>637.38</v>
      </c>
      <c r="Q46" s="67">
        <v>637.38</v>
      </c>
      <c r="R46" s="67">
        <v>637.38</v>
      </c>
      <c r="S46" s="67">
        <v>637.38</v>
      </c>
      <c r="T46" s="67">
        <v>637.38</v>
      </c>
      <c r="U46" s="67">
        <v>637.38</v>
      </c>
      <c r="V46" s="67">
        <v>637.38</v>
      </c>
      <c r="W46" s="67">
        <v>637.38</v>
      </c>
      <c r="X46" s="67">
        <v>637.38</v>
      </c>
      <c r="Y46" s="67">
        <v>637.38</v>
      </c>
      <c r="Z46" s="67">
        <v>637.38</v>
      </c>
      <c r="AA46" s="67">
        <v>637.38</v>
      </c>
      <c r="AB46" s="67">
        <v>637.38</v>
      </c>
      <c r="AC46" s="67">
        <v>637.38</v>
      </c>
      <c r="AD46" s="67">
        <v>637.38</v>
      </c>
      <c r="AE46" s="67">
        <v>708.52</v>
      </c>
      <c r="AF46" s="67">
        <v>708.52</v>
      </c>
      <c r="AG46" s="67">
        <v>708.52</v>
      </c>
      <c r="AH46" s="67">
        <v>708.52</v>
      </c>
      <c r="AI46" s="67">
        <v>708.52</v>
      </c>
      <c r="AJ46" s="67">
        <v>708.52</v>
      </c>
      <c r="AK46" s="67">
        <v>708.52</v>
      </c>
      <c r="AL46" s="67">
        <v>725.09</v>
      </c>
      <c r="AM46" s="67">
        <v>740.68</v>
      </c>
      <c r="AN46" s="67">
        <v>759.2</v>
      </c>
      <c r="AO46" s="67">
        <v>778.69</v>
      </c>
      <c r="AP46" s="67">
        <v>796.23</v>
      </c>
      <c r="AQ46" s="67">
        <v>814.75</v>
      </c>
      <c r="AR46" s="67">
        <v>834.24</v>
      </c>
      <c r="AS46" s="67">
        <v>853.73</v>
      </c>
      <c r="AT46" s="67">
        <v>873.22</v>
      </c>
      <c r="AU46" s="67">
        <v>892.72</v>
      </c>
      <c r="AV46" s="67">
        <v>903.44</v>
      </c>
      <c r="AW46" s="67">
        <v>914.16</v>
      </c>
      <c r="AX46" s="67">
        <v>950.22</v>
      </c>
      <c r="AY46" s="67">
        <v>987.25</v>
      </c>
      <c r="AZ46" s="67">
        <v>1026.23</v>
      </c>
      <c r="BA46" s="67">
        <v>1066.19</v>
      </c>
      <c r="BB46" s="67">
        <v>1108.0999999999999</v>
      </c>
      <c r="BC46" s="67">
        <v>1150.98</v>
      </c>
      <c r="BD46" s="67">
        <v>1195.81</v>
      </c>
      <c r="BE46" s="67">
        <v>1242.5899999999999</v>
      </c>
      <c r="BF46" s="67">
        <v>1291.32</v>
      </c>
      <c r="BG46" s="67">
        <v>1342</v>
      </c>
      <c r="BH46" s="67">
        <v>1394.62</v>
      </c>
      <c r="BI46" s="67">
        <v>1449.2</v>
      </c>
      <c r="BJ46" s="67">
        <v>1505.73</v>
      </c>
      <c r="BK46" s="67">
        <v>1564.2</v>
      </c>
      <c r="BL46" s="67">
        <v>1625.6</v>
      </c>
      <c r="BM46" s="67">
        <v>1688.95</v>
      </c>
      <c r="BN46" s="67">
        <v>1755.22</v>
      </c>
      <c r="BO46" s="67">
        <v>1823.44</v>
      </c>
      <c r="BP46" s="67">
        <v>1894.58</v>
      </c>
      <c r="BQ46" s="67">
        <v>1968.65</v>
      </c>
      <c r="BR46" s="67">
        <v>2045.64</v>
      </c>
      <c r="BS46" s="67">
        <v>2125.5100000000002</v>
      </c>
      <c r="BT46" s="67">
        <v>2125.5100000000002</v>
      </c>
      <c r="BU46" s="67">
        <v>2125.5100000000002</v>
      </c>
      <c r="BV46" s="67">
        <v>2125.5100000000002</v>
      </c>
      <c r="BW46" s="67">
        <v>2125.5100000000002</v>
      </c>
      <c r="BX46" s="67">
        <v>2125.5100000000002</v>
      </c>
      <c r="BY46" s="67">
        <v>2125.5100000000002</v>
      </c>
      <c r="BZ46" s="67">
        <v>2125.5100000000002</v>
      </c>
      <c r="CA46" s="67">
        <v>2125.5100000000002</v>
      </c>
      <c r="CB46" s="67">
        <v>2125.5100000000002</v>
      </c>
      <c r="CC46" s="67">
        <v>2125.5100000000002</v>
      </c>
      <c r="CD46" s="67">
        <v>2125.5100000000002</v>
      </c>
      <c r="CE46" s="67">
        <v>2125.5100000000002</v>
      </c>
      <c r="CF46" s="67">
        <v>2125.5100000000002</v>
      </c>
      <c r="CG46" s="67">
        <v>2125.5100000000002</v>
      </c>
      <c r="CH46" s="67">
        <v>2125.5100000000002</v>
      </c>
      <c r="CI46" s="67">
        <v>2125.5100000000002</v>
      </c>
      <c r="CJ46" s="67">
        <v>2125.5100000000002</v>
      </c>
      <c r="CK46" s="67">
        <v>2125.5100000000002</v>
      </c>
      <c r="CL46" s="67">
        <v>2125.5100000000002</v>
      </c>
      <c r="CM46" s="67">
        <v>2125.5100000000002</v>
      </c>
      <c r="CN46" s="67">
        <v>2125.5100000000002</v>
      </c>
      <c r="CO46" s="67">
        <v>2125.5100000000002</v>
      </c>
      <c r="CP46" s="67">
        <v>2125.5100000000002</v>
      </c>
      <c r="CQ46" s="67">
        <v>2125.5100000000002</v>
      </c>
      <c r="CR46" s="67">
        <v>2125.5100000000002</v>
      </c>
      <c r="CS46" s="67">
        <v>2125.5100000000002</v>
      </c>
      <c r="CT46" s="67">
        <v>2125.5100000000002</v>
      </c>
      <c r="CU46" s="67">
        <v>2125.5100000000002</v>
      </c>
      <c r="CV46" s="67">
        <v>2125.5100000000002</v>
      </c>
      <c r="CW46" s="67">
        <v>2125.5100000000002</v>
      </c>
      <c r="CX46" s="67">
        <v>2125.5100000000002</v>
      </c>
      <c r="CY46" s="67">
        <v>2125.5100000000002</v>
      </c>
      <c r="CZ46" s="67">
        <v>2125.5100000000002</v>
      </c>
      <c r="DA46" s="67">
        <v>2125.5100000000002</v>
      </c>
      <c r="DB46" s="67">
        <v>2125.5100000000002</v>
      </c>
      <c r="DC46" s="67">
        <v>2125.5100000000002</v>
      </c>
      <c r="DD46" s="67">
        <v>2125.5100000000002</v>
      </c>
      <c r="DE46" s="67">
        <v>2125.5100000000002</v>
      </c>
      <c r="DF46" s="67">
        <v>2125.5100000000002</v>
      </c>
      <c r="DI46" s="3"/>
      <c r="DJ46" s="3"/>
      <c r="DK46" s="3"/>
      <c r="DL46" s="3"/>
      <c r="DM46" s="3"/>
      <c r="DN46" s="3"/>
      <c r="DO46" s="3"/>
      <c r="DP46" s="3"/>
      <c r="DQ46" s="3"/>
      <c r="DR46" s="3"/>
      <c r="DS46" s="3"/>
      <c r="DT46" s="3"/>
      <c r="DU46" s="3"/>
      <c r="DV46" s="3"/>
      <c r="DW46" s="3"/>
      <c r="DX46" s="3"/>
      <c r="DY46" s="3"/>
      <c r="DZ46" s="3"/>
      <c r="EA46" s="3"/>
      <c r="EB46" s="3"/>
      <c r="EC46" s="3"/>
      <c r="ED46" s="3"/>
      <c r="EE46" s="3"/>
      <c r="EF46" s="3"/>
      <c r="EG46" s="3"/>
      <c r="EH46" s="3"/>
      <c r="EI46" s="3"/>
      <c r="EJ46" s="3"/>
      <c r="EK46" s="3"/>
      <c r="EL46" s="3"/>
      <c r="EM46" s="3"/>
      <c r="EN46" s="3"/>
      <c r="EO46" s="3"/>
      <c r="EP46" s="3"/>
      <c r="EQ46" s="3"/>
      <c r="ER46" s="3"/>
      <c r="ES46" s="3"/>
      <c r="ET46" s="3"/>
      <c r="EU46" s="3"/>
      <c r="EV46" s="3"/>
      <c r="EW46" s="3"/>
      <c r="EX46" s="3"/>
      <c r="EY46" s="3"/>
      <c r="EZ46" s="3"/>
      <c r="FA46" s="3"/>
      <c r="FB46" s="3"/>
    </row>
    <row r="47" spans="1:158" ht="11.25" customHeight="1" x14ac:dyDescent="0.25">
      <c r="A47" s="2" t="str">
        <f t="shared" si="0"/>
        <v>2-86052DC0440033</v>
      </c>
      <c r="B47" s="67">
        <v>2</v>
      </c>
      <c r="C47" s="67" t="s">
        <v>126</v>
      </c>
      <c r="D47" s="67" t="s">
        <v>28</v>
      </c>
      <c r="E47" s="67" t="s">
        <v>142</v>
      </c>
      <c r="F47" s="67" t="s">
        <v>141</v>
      </c>
      <c r="G47" s="67" t="s">
        <v>356</v>
      </c>
      <c r="H47" s="67" t="s">
        <v>403</v>
      </c>
      <c r="I47" s="67" t="s">
        <v>357</v>
      </c>
      <c r="J47" s="67">
        <v>653.58000000000004</v>
      </c>
      <c r="K47" s="67">
        <v>653.58000000000004</v>
      </c>
      <c r="L47" s="67">
        <v>653.58000000000004</v>
      </c>
      <c r="M47" s="67">
        <v>653.58000000000004</v>
      </c>
      <c r="N47" s="67">
        <v>653.58000000000004</v>
      </c>
      <c r="O47" s="67">
        <v>653.58000000000004</v>
      </c>
      <c r="P47" s="67">
        <v>653.58000000000004</v>
      </c>
      <c r="Q47" s="67">
        <v>653.58000000000004</v>
      </c>
      <c r="R47" s="67">
        <v>653.58000000000004</v>
      </c>
      <c r="S47" s="67">
        <v>653.58000000000004</v>
      </c>
      <c r="T47" s="67">
        <v>653.58000000000004</v>
      </c>
      <c r="U47" s="67">
        <v>653.58000000000004</v>
      </c>
      <c r="V47" s="67">
        <v>653.58000000000004</v>
      </c>
      <c r="W47" s="67">
        <v>653.58000000000004</v>
      </c>
      <c r="X47" s="67">
        <v>653.58000000000004</v>
      </c>
      <c r="Y47" s="67">
        <v>653.58000000000004</v>
      </c>
      <c r="Z47" s="67">
        <v>653.58000000000004</v>
      </c>
      <c r="AA47" s="67">
        <v>653.58000000000004</v>
      </c>
      <c r="AB47" s="67">
        <v>653.58000000000004</v>
      </c>
      <c r="AC47" s="67">
        <v>653.58000000000004</v>
      </c>
      <c r="AD47" s="67">
        <v>653.58000000000004</v>
      </c>
      <c r="AE47" s="67">
        <v>726.53</v>
      </c>
      <c r="AF47" s="67">
        <v>726.53</v>
      </c>
      <c r="AG47" s="67">
        <v>726.53</v>
      </c>
      <c r="AH47" s="67">
        <v>726.53</v>
      </c>
      <c r="AI47" s="67">
        <v>726.53</v>
      </c>
      <c r="AJ47" s="67">
        <v>726.53</v>
      </c>
      <c r="AK47" s="67">
        <v>726.53</v>
      </c>
      <c r="AL47" s="67">
        <v>743.52</v>
      </c>
      <c r="AM47" s="67">
        <v>759.51</v>
      </c>
      <c r="AN47" s="67">
        <v>778.5</v>
      </c>
      <c r="AO47" s="67">
        <v>798.49</v>
      </c>
      <c r="AP47" s="67">
        <v>816.48</v>
      </c>
      <c r="AQ47" s="67">
        <v>835.46</v>
      </c>
      <c r="AR47" s="67">
        <v>855.45</v>
      </c>
      <c r="AS47" s="67">
        <v>875.44</v>
      </c>
      <c r="AT47" s="67">
        <v>895.43</v>
      </c>
      <c r="AU47" s="67">
        <v>915.41</v>
      </c>
      <c r="AV47" s="67">
        <v>926.41</v>
      </c>
      <c r="AW47" s="67">
        <v>937.4</v>
      </c>
      <c r="AX47" s="67">
        <v>974.38</v>
      </c>
      <c r="AY47" s="67">
        <v>1012.35</v>
      </c>
      <c r="AZ47" s="67">
        <v>1052.33</v>
      </c>
      <c r="BA47" s="67">
        <v>1093.3</v>
      </c>
      <c r="BB47" s="67">
        <v>1136.27</v>
      </c>
      <c r="BC47" s="67">
        <v>1180.24</v>
      </c>
      <c r="BD47" s="67">
        <v>1226.21</v>
      </c>
      <c r="BE47" s="67">
        <v>1274.18</v>
      </c>
      <c r="BF47" s="67">
        <v>1324.15</v>
      </c>
      <c r="BG47" s="67">
        <v>1376.12</v>
      </c>
      <c r="BH47" s="67">
        <v>1430.08</v>
      </c>
      <c r="BI47" s="67">
        <v>1486.05</v>
      </c>
      <c r="BJ47" s="67">
        <v>1544.01</v>
      </c>
      <c r="BK47" s="67">
        <v>1603.97</v>
      </c>
      <c r="BL47" s="67">
        <v>1666.93</v>
      </c>
      <c r="BM47" s="67">
        <v>1731.89</v>
      </c>
      <c r="BN47" s="67">
        <v>1799.85</v>
      </c>
      <c r="BO47" s="67">
        <v>1869.8</v>
      </c>
      <c r="BP47" s="67">
        <v>1942.76</v>
      </c>
      <c r="BQ47" s="67">
        <v>2018.71</v>
      </c>
      <c r="BR47" s="67">
        <v>2097.66</v>
      </c>
      <c r="BS47" s="67">
        <v>2179.5500000000002</v>
      </c>
      <c r="BT47" s="67">
        <v>2179.5500000000002</v>
      </c>
      <c r="BU47" s="67">
        <v>2179.5500000000002</v>
      </c>
      <c r="BV47" s="67">
        <v>2179.5500000000002</v>
      </c>
      <c r="BW47" s="67">
        <v>2179.5500000000002</v>
      </c>
      <c r="BX47" s="67">
        <v>2179.5500000000002</v>
      </c>
      <c r="BY47" s="67">
        <v>2179.5500000000002</v>
      </c>
      <c r="BZ47" s="67">
        <v>2179.5500000000002</v>
      </c>
      <c r="CA47" s="67">
        <v>2179.5500000000002</v>
      </c>
      <c r="CB47" s="67">
        <v>2179.5500000000002</v>
      </c>
      <c r="CC47" s="67">
        <v>2179.5500000000002</v>
      </c>
      <c r="CD47" s="67">
        <v>2179.5500000000002</v>
      </c>
      <c r="CE47" s="67">
        <v>2179.5500000000002</v>
      </c>
      <c r="CF47" s="67">
        <v>2179.5500000000002</v>
      </c>
      <c r="CG47" s="67">
        <v>2179.5500000000002</v>
      </c>
      <c r="CH47" s="67">
        <v>2179.5500000000002</v>
      </c>
      <c r="CI47" s="67">
        <v>2179.5500000000002</v>
      </c>
      <c r="CJ47" s="67">
        <v>2179.5500000000002</v>
      </c>
      <c r="CK47" s="67">
        <v>2179.5500000000002</v>
      </c>
      <c r="CL47" s="67">
        <v>2179.5500000000002</v>
      </c>
      <c r="CM47" s="67">
        <v>2179.5500000000002</v>
      </c>
      <c r="CN47" s="67">
        <v>2179.5500000000002</v>
      </c>
      <c r="CO47" s="67">
        <v>2179.5500000000002</v>
      </c>
      <c r="CP47" s="67">
        <v>2179.5500000000002</v>
      </c>
      <c r="CQ47" s="67">
        <v>2179.5500000000002</v>
      </c>
      <c r="CR47" s="67">
        <v>2179.5500000000002</v>
      </c>
      <c r="CS47" s="67">
        <v>2179.5500000000002</v>
      </c>
      <c r="CT47" s="67">
        <v>2179.5500000000002</v>
      </c>
      <c r="CU47" s="67">
        <v>2179.5500000000002</v>
      </c>
      <c r="CV47" s="67">
        <v>2179.5500000000002</v>
      </c>
      <c r="CW47" s="67">
        <v>2179.5500000000002</v>
      </c>
      <c r="CX47" s="67">
        <v>2179.5500000000002</v>
      </c>
      <c r="CY47" s="67">
        <v>2179.5500000000002</v>
      </c>
      <c r="CZ47" s="67">
        <v>2179.5500000000002</v>
      </c>
      <c r="DA47" s="67">
        <v>2179.5500000000002</v>
      </c>
      <c r="DB47" s="67">
        <v>2179.5500000000002</v>
      </c>
      <c r="DC47" s="67">
        <v>2179.5500000000002</v>
      </c>
      <c r="DD47" s="67">
        <v>2179.5500000000002</v>
      </c>
      <c r="DE47" s="67">
        <v>2179.5500000000002</v>
      </c>
      <c r="DF47" s="67">
        <v>2179.5500000000002</v>
      </c>
      <c r="DI47" s="3"/>
      <c r="DJ47" s="3"/>
      <c r="DK47" s="3"/>
      <c r="DL47" s="3"/>
      <c r="DM47" s="3"/>
      <c r="DN47" s="3"/>
      <c r="DO47" s="3"/>
      <c r="DP47" s="3"/>
      <c r="DQ47" s="3"/>
      <c r="DR47" s="3"/>
      <c r="DS47" s="3"/>
      <c r="DT47" s="3"/>
      <c r="DU47" s="3"/>
      <c r="DV47" s="3"/>
      <c r="DW47" s="3"/>
      <c r="DX47" s="3"/>
      <c r="DY47" s="3"/>
      <c r="DZ47" s="3"/>
      <c r="EA47" s="3"/>
      <c r="EB47" s="3"/>
      <c r="EC47" s="3"/>
      <c r="ED47" s="3"/>
      <c r="EE47" s="3"/>
      <c r="EF47" s="3"/>
      <c r="EG47" s="3"/>
      <c r="EH47" s="3"/>
      <c r="EI47" s="3"/>
      <c r="EJ47" s="3"/>
      <c r="EK47" s="3"/>
      <c r="EL47" s="3"/>
      <c r="EM47" s="3"/>
      <c r="EN47" s="3"/>
      <c r="EO47" s="3"/>
      <c r="EP47" s="3"/>
      <c r="EQ47" s="3"/>
      <c r="ER47" s="3"/>
      <c r="ES47" s="3"/>
      <c r="ET47" s="3"/>
      <c r="EU47" s="3"/>
      <c r="EV47" s="3"/>
      <c r="EW47" s="3"/>
      <c r="EX47" s="3"/>
      <c r="EY47" s="3"/>
      <c r="EZ47" s="3"/>
      <c r="FA47" s="3"/>
      <c r="FB47" s="3"/>
    </row>
    <row r="48" spans="1:158" ht="11.25" customHeight="1" x14ac:dyDescent="0.25">
      <c r="A48" s="2" t="str">
        <f t="shared" si="0"/>
        <v>3-86052DC0440033</v>
      </c>
      <c r="B48" s="67">
        <v>3</v>
      </c>
      <c r="C48" s="67" t="s">
        <v>126</v>
      </c>
      <c r="D48" s="67" t="s">
        <v>28</v>
      </c>
      <c r="E48" s="67" t="s">
        <v>142</v>
      </c>
      <c r="F48" s="67" t="s">
        <v>141</v>
      </c>
      <c r="G48" s="67" t="s">
        <v>356</v>
      </c>
      <c r="H48" s="67" t="s">
        <v>403</v>
      </c>
      <c r="I48" s="67" t="s">
        <v>357</v>
      </c>
      <c r="J48" s="67">
        <v>670.12</v>
      </c>
      <c r="K48" s="67">
        <v>670.12</v>
      </c>
      <c r="L48" s="67">
        <v>670.12</v>
      </c>
      <c r="M48" s="67">
        <v>670.12</v>
      </c>
      <c r="N48" s="67">
        <v>670.12</v>
      </c>
      <c r="O48" s="67">
        <v>670.12</v>
      </c>
      <c r="P48" s="67">
        <v>670.12</v>
      </c>
      <c r="Q48" s="67">
        <v>670.12</v>
      </c>
      <c r="R48" s="67">
        <v>670.12</v>
      </c>
      <c r="S48" s="67">
        <v>670.12</v>
      </c>
      <c r="T48" s="67">
        <v>670.12</v>
      </c>
      <c r="U48" s="67">
        <v>670.12</v>
      </c>
      <c r="V48" s="67">
        <v>670.12</v>
      </c>
      <c r="W48" s="67">
        <v>670.12</v>
      </c>
      <c r="X48" s="67">
        <v>670.12</v>
      </c>
      <c r="Y48" s="67">
        <v>670.12</v>
      </c>
      <c r="Z48" s="67">
        <v>670.12</v>
      </c>
      <c r="AA48" s="67">
        <v>670.12</v>
      </c>
      <c r="AB48" s="67">
        <v>670.12</v>
      </c>
      <c r="AC48" s="67">
        <v>670.12</v>
      </c>
      <c r="AD48" s="67">
        <v>670.12</v>
      </c>
      <c r="AE48" s="67">
        <v>744.92</v>
      </c>
      <c r="AF48" s="67">
        <v>744.92</v>
      </c>
      <c r="AG48" s="67">
        <v>744.92</v>
      </c>
      <c r="AH48" s="67">
        <v>744.92</v>
      </c>
      <c r="AI48" s="67">
        <v>744.92</v>
      </c>
      <c r="AJ48" s="67">
        <v>744.92</v>
      </c>
      <c r="AK48" s="67">
        <v>744.92</v>
      </c>
      <c r="AL48" s="67">
        <v>762.34</v>
      </c>
      <c r="AM48" s="67">
        <v>778.73</v>
      </c>
      <c r="AN48" s="67">
        <v>798.2</v>
      </c>
      <c r="AO48" s="67">
        <v>818.7</v>
      </c>
      <c r="AP48" s="67">
        <v>837.14</v>
      </c>
      <c r="AQ48" s="67">
        <v>856.61</v>
      </c>
      <c r="AR48" s="67">
        <v>877.1</v>
      </c>
      <c r="AS48" s="67">
        <v>897.59</v>
      </c>
      <c r="AT48" s="67">
        <v>918.09</v>
      </c>
      <c r="AU48" s="67">
        <v>938.58</v>
      </c>
      <c r="AV48" s="67">
        <v>949.85</v>
      </c>
      <c r="AW48" s="67">
        <v>961.12</v>
      </c>
      <c r="AX48" s="67">
        <v>999.03</v>
      </c>
      <c r="AY48" s="67">
        <v>1037.97</v>
      </c>
      <c r="AZ48" s="67">
        <v>1078.96</v>
      </c>
      <c r="BA48" s="67">
        <v>1120.97</v>
      </c>
      <c r="BB48" s="67">
        <v>1165.03</v>
      </c>
      <c r="BC48" s="67">
        <v>1210.1099999999999</v>
      </c>
      <c r="BD48" s="67">
        <v>1257.25</v>
      </c>
      <c r="BE48" s="67">
        <v>1306.43</v>
      </c>
      <c r="BF48" s="67">
        <v>1357.66</v>
      </c>
      <c r="BG48" s="67">
        <v>1410.94</v>
      </c>
      <c r="BH48" s="67">
        <v>1466.27</v>
      </c>
      <c r="BI48" s="67">
        <v>1523.65</v>
      </c>
      <c r="BJ48" s="67">
        <v>1583.08</v>
      </c>
      <c r="BK48" s="67">
        <v>1644.56</v>
      </c>
      <c r="BL48" s="67">
        <v>1709.12</v>
      </c>
      <c r="BM48" s="67">
        <v>1775.72</v>
      </c>
      <c r="BN48" s="67">
        <v>1845.39</v>
      </c>
      <c r="BO48" s="67">
        <v>1917.12</v>
      </c>
      <c r="BP48" s="67">
        <v>1991.92</v>
      </c>
      <c r="BQ48" s="67">
        <v>2069.79</v>
      </c>
      <c r="BR48" s="67">
        <v>2150.7399999999998</v>
      </c>
      <c r="BS48" s="67">
        <v>2234.71</v>
      </c>
      <c r="BT48" s="67">
        <v>2234.71</v>
      </c>
      <c r="BU48" s="67">
        <v>2234.71</v>
      </c>
      <c r="BV48" s="67">
        <v>2234.71</v>
      </c>
      <c r="BW48" s="67">
        <v>2234.71</v>
      </c>
      <c r="BX48" s="67">
        <v>2234.71</v>
      </c>
      <c r="BY48" s="67">
        <v>2234.71</v>
      </c>
      <c r="BZ48" s="67">
        <v>2234.71</v>
      </c>
      <c r="CA48" s="67">
        <v>2234.71</v>
      </c>
      <c r="CB48" s="67">
        <v>2234.71</v>
      </c>
      <c r="CC48" s="67">
        <v>2234.71</v>
      </c>
      <c r="CD48" s="67">
        <v>2234.71</v>
      </c>
      <c r="CE48" s="67">
        <v>2234.71</v>
      </c>
      <c r="CF48" s="67">
        <v>2234.71</v>
      </c>
      <c r="CG48" s="67">
        <v>2234.71</v>
      </c>
      <c r="CH48" s="67">
        <v>2234.71</v>
      </c>
      <c r="CI48" s="67">
        <v>2234.71</v>
      </c>
      <c r="CJ48" s="67">
        <v>2234.71</v>
      </c>
      <c r="CK48" s="67">
        <v>2234.71</v>
      </c>
      <c r="CL48" s="67">
        <v>2234.71</v>
      </c>
      <c r="CM48" s="67">
        <v>2234.71</v>
      </c>
      <c r="CN48" s="67">
        <v>2234.71</v>
      </c>
      <c r="CO48" s="67">
        <v>2234.71</v>
      </c>
      <c r="CP48" s="67">
        <v>2234.71</v>
      </c>
      <c r="CQ48" s="67">
        <v>2234.71</v>
      </c>
      <c r="CR48" s="67">
        <v>2234.71</v>
      </c>
      <c r="CS48" s="67">
        <v>2234.71</v>
      </c>
      <c r="CT48" s="67">
        <v>2234.71</v>
      </c>
      <c r="CU48" s="67">
        <v>2234.71</v>
      </c>
      <c r="CV48" s="67">
        <v>2234.71</v>
      </c>
      <c r="CW48" s="67">
        <v>2234.71</v>
      </c>
      <c r="CX48" s="67">
        <v>2234.71</v>
      </c>
      <c r="CY48" s="67">
        <v>2234.71</v>
      </c>
      <c r="CZ48" s="67">
        <v>2234.71</v>
      </c>
      <c r="DA48" s="67">
        <v>2234.71</v>
      </c>
      <c r="DB48" s="67">
        <v>2234.71</v>
      </c>
      <c r="DC48" s="67">
        <v>2234.71</v>
      </c>
      <c r="DD48" s="67">
        <v>2234.71</v>
      </c>
      <c r="DE48" s="67">
        <v>2234.71</v>
      </c>
      <c r="DF48" s="67">
        <v>2234.71</v>
      </c>
      <c r="DI48" s="3"/>
      <c r="DJ48" s="3"/>
      <c r="DK48" s="3"/>
      <c r="DL48" s="3"/>
      <c r="DM48" s="3"/>
      <c r="DN48" s="3"/>
      <c r="DO48" s="3"/>
      <c r="DP48" s="3"/>
      <c r="DQ48" s="3"/>
      <c r="DR48" s="3"/>
      <c r="DS48" s="3"/>
      <c r="DT48" s="3"/>
      <c r="DU48" s="3"/>
      <c r="DV48" s="3"/>
      <c r="DW48" s="3"/>
      <c r="DX48" s="3"/>
      <c r="DY48" s="3"/>
      <c r="DZ48" s="3"/>
      <c r="EA48" s="3"/>
      <c r="EB48" s="3"/>
      <c r="EC48" s="3"/>
      <c r="ED48" s="3"/>
      <c r="EE48" s="3"/>
      <c r="EF48" s="3"/>
      <c r="EG48" s="3"/>
      <c r="EH48" s="3"/>
      <c r="EI48" s="3"/>
      <c r="EJ48" s="3"/>
      <c r="EK48" s="3"/>
      <c r="EL48" s="3"/>
      <c r="EM48" s="3"/>
      <c r="EN48" s="3"/>
      <c r="EO48" s="3"/>
      <c r="EP48" s="3"/>
      <c r="EQ48" s="3"/>
      <c r="ER48" s="3"/>
      <c r="ES48" s="3"/>
      <c r="ET48" s="3"/>
      <c r="EU48" s="3"/>
      <c r="EV48" s="3"/>
      <c r="EW48" s="3"/>
      <c r="EX48" s="3"/>
      <c r="EY48" s="3"/>
      <c r="EZ48" s="3"/>
      <c r="FA48" s="3"/>
      <c r="FB48" s="3"/>
    </row>
    <row r="49" spans="1:158" ht="11.25" customHeight="1" x14ac:dyDescent="0.25">
      <c r="A49" s="2" t="str">
        <f t="shared" si="0"/>
        <v>4-86052DC0440033</v>
      </c>
      <c r="B49" s="67">
        <v>4</v>
      </c>
      <c r="C49" s="67" t="s">
        <v>126</v>
      </c>
      <c r="D49" s="67" t="s">
        <v>28</v>
      </c>
      <c r="E49" s="67" t="s">
        <v>142</v>
      </c>
      <c r="F49" s="67" t="s">
        <v>141</v>
      </c>
      <c r="G49" s="67" t="s">
        <v>356</v>
      </c>
      <c r="H49" s="67" t="s">
        <v>403</v>
      </c>
      <c r="I49" s="67" t="s">
        <v>357</v>
      </c>
      <c r="J49" s="67">
        <v>687.37</v>
      </c>
      <c r="K49" s="67">
        <v>687.37</v>
      </c>
      <c r="L49" s="67">
        <v>687.37</v>
      </c>
      <c r="M49" s="67">
        <v>687.37</v>
      </c>
      <c r="N49" s="67">
        <v>687.37</v>
      </c>
      <c r="O49" s="67">
        <v>687.37</v>
      </c>
      <c r="P49" s="67">
        <v>687.37</v>
      </c>
      <c r="Q49" s="67">
        <v>687.37</v>
      </c>
      <c r="R49" s="67">
        <v>687.37</v>
      </c>
      <c r="S49" s="67">
        <v>687.37</v>
      </c>
      <c r="T49" s="67">
        <v>687.37</v>
      </c>
      <c r="U49" s="67">
        <v>687.37</v>
      </c>
      <c r="V49" s="67">
        <v>687.37</v>
      </c>
      <c r="W49" s="67">
        <v>687.37</v>
      </c>
      <c r="X49" s="67">
        <v>687.37</v>
      </c>
      <c r="Y49" s="67">
        <v>687.37</v>
      </c>
      <c r="Z49" s="67">
        <v>687.37</v>
      </c>
      <c r="AA49" s="67">
        <v>687.37</v>
      </c>
      <c r="AB49" s="67">
        <v>687.37</v>
      </c>
      <c r="AC49" s="67">
        <v>687.37</v>
      </c>
      <c r="AD49" s="67">
        <v>687.37</v>
      </c>
      <c r="AE49" s="67">
        <v>764.1</v>
      </c>
      <c r="AF49" s="67">
        <v>764.1</v>
      </c>
      <c r="AG49" s="67">
        <v>764.1</v>
      </c>
      <c r="AH49" s="67">
        <v>764.1</v>
      </c>
      <c r="AI49" s="67">
        <v>764.1</v>
      </c>
      <c r="AJ49" s="67">
        <v>764.1</v>
      </c>
      <c r="AK49" s="67">
        <v>764.1</v>
      </c>
      <c r="AL49" s="67">
        <v>781.97</v>
      </c>
      <c r="AM49" s="67">
        <v>798.78</v>
      </c>
      <c r="AN49" s="67">
        <v>818.75</v>
      </c>
      <c r="AO49" s="67">
        <v>839.77</v>
      </c>
      <c r="AP49" s="67">
        <v>858.69</v>
      </c>
      <c r="AQ49" s="67">
        <v>878.66</v>
      </c>
      <c r="AR49" s="67">
        <v>899.68</v>
      </c>
      <c r="AS49" s="67">
        <v>920.7</v>
      </c>
      <c r="AT49" s="67">
        <v>941.72</v>
      </c>
      <c r="AU49" s="67">
        <v>962.74</v>
      </c>
      <c r="AV49" s="67">
        <v>974.3</v>
      </c>
      <c r="AW49" s="67">
        <v>985.87</v>
      </c>
      <c r="AX49" s="67">
        <v>1024.75</v>
      </c>
      <c r="AY49" s="67">
        <v>1064.69</v>
      </c>
      <c r="AZ49" s="67">
        <v>1106.73</v>
      </c>
      <c r="BA49" s="67">
        <v>1149.83</v>
      </c>
      <c r="BB49" s="67">
        <v>1195.02</v>
      </c>
      <c r="BC49" s="67">
        <v>1241.27</v>
      </c>
      <c r="BD49" s="67">
        <v>1289.6099999999999</v>
      </c>
      <c r="BE49" s="67">
        <v>1340.06</v>
      </c>
      <c r="BF49" s="67">
        <v>1392.61</v>
      </c>
      <c r="BG49" s="67">
        <v>1447.27</v>
      </c>
      <c r="BH49" s="67">
        <v>1504.02</v>
      </c>
      <c r="BI49" s="67">
        <v>1562.88</v>
      </c>
      <c r="BJ49" s="67">
        <v>1623.84</v>
      </c>
      <c r="BK49" s="67">
        <v>1686.9</v>
      </c>
      <c r="BL49" s="67">
        <v>1753.12</v>
      </c>
      <c r="BM49" s="67">
        <v>1821.43</v>
      </c>
      <c r="BN49" s="67">
        <v>1892.91</v>
      </c>
      <c r="BO49" s="67">
        <v>1966.48</v>
      </c>
      <c r="BP49" s="67">
        <v>2043.2</v>
      </c>
      <c r="BQ49" s="67">
        <v>2123.08</v>
      </c>
      <c r="BR49" s="67">
        <v>2206.11</v>
      </c>
      <c r="BS49" s="67">
        <v>2292.2399999999998</v>
      </c>
      <c r="BT49" s="67">
        <v>2292.2399999999998</v>
      </c>
      <c r="BU49" s="67">
        <v>2292.2399999999998</v>
      </c>
      <c r="BV49" s="67">
        <v>2292.2399999999998</v>
      </c>
      <c r="BW49" s="67">
        <v>2292.2399999999998</v>
      </c>
      <c r="BX49" s="67">
        <v>2292.2399999999998</v>
      </c>
      <c r="BY49" s="67">
        <v>2292.2399999999998</v>
      </c>
      <c r="BZ49" s="67">
        <v>2292.2399999999998</v>
      </c>
      <c r="CA49" s="67">
        <v>2292.2399999999998</v>
      </c>
      <c r="CB49" s="67">
        <v>2292.2399999999998</v>
      </c>
      <c r="CC49" s="67">
        <v>2292.2399999999998</v>
      </c>
      <c r="CD49" s="67">
        <v>2292.2399999999998</v>
      </c>
      <c r="CE49" s="67">
        <v>2292.2399999999998</v>
      </c>
      <c r="CF49" s="67">
        <v>2292.2399999999998</v>
      </c>
      <c r="CG49" s="67">
        <v>2292.2399999999998</v>
      </c>
      <c r="CH49" s="67">
        <v>2292.2399999999998</v>
      </c>
      <c r="CI49" s="67">
        <v>2292.2399999999998</v>
      </c>
      <c r="CJ49" s="67">
        <v>2292.2399999999998</v>
      </c>
      <c r="CK49" s="67">
        <v>2292.2399999999998</v>
      </c>
      <c r="CL49" s="67">
        <v>2292.2399999999998</v>
      </c>
      <c r="CM49" s="67">
        <v>2292.2399999999998</v>
      </c>
      <c r="CN49" s="67">
        <v>2292.2399999999998</v>
      </c>
      <c r="CO49" s="67">
        <v>2292.2399999999998</v>
      </c>
      <c r="CP49" s="67">
        <v>2292.2399999999998</v>
      </c>
      <c r="CQ49" s="67">
        <v>2292.2399999999998</v>
      </c>
      <c r="CR49" s="67">
        <v>2292.2399999999998</v>
      </c>
      <c r="CS49" s="67">
        <v>2292.2399999999998</v>
      </c>
      <c r="CT49" s="67">
        <v>2292.2399999999998</v>
      </c>
      <c r="CU49" s="67">
        <v>2292.2399999999998</v>
      </c>
      <c r="CV49" s="67">
        <v>2292.2399999999998</v>
      </c>
      <c r="CW49" s="67">
        <v>2292.2399999999998</v>
      </c>
      <c r="CX49" s="67">
        <v>2292.2399999999998</v>
      </c>
      <c r="CY49" s="67">
        <v>2292.2399999999998</v>
      </c>
      <c r="CZ49" s="67">
        <v>2292.2399999999998</v>
      </c>
      <c r="DA49" s="67">
        <v>2292.2399999999998</v>
      </c>
      <c r="DB49" s="67">
        <v>2292.2399999999998</v>
      </c>
      <c r="DC49" s="67">
        <v>2292.2399999999998</v>
      </c>
      <c r="DD49" s="67">
        <v>2292.2399999999998</v>
      </c>
      <c r="DE49" s="67">
        <v>2292.2399999999998</v>
      </c>
      <c r="DF49" s="67">
        <v>2292.2399999999998</v>
      </c>
      <c r="DI49" s="3"/>
      <c r="DJ49" s="3"/>
      <c r="DK49" s="3"/>
      <c r="DL49" s="3"/>
      <c r="DM49" s="3"/>
      <c r="DN49" s="3"/>
      <c r="DO49" s="3"/>
      <c r="DP49" s="3"/>
      <c r="DQ49" s="3"/>
      <c r="DR49" s="3"/>
      <c r="DS49" s="3"/>
      <c r="DT49" s="3"/>
      <c r="DU49" s="3"/>
      <c r="DV49" s="3"/>
      <c r="DW49" s="3"/>
      <c r="DX49" s="3"/>
      <c r="DY49" s="3"/>
      <c r="DZ49" s="3"/>
      <c r="EA49" s="3"/>
      <c r="EB49" s="3"/>
      <c r="EC49" s="3"/>
      <c r="ED49" s="3"/>
      <c r="EE49" s="3"/>
      <c r="EF49" s="3"/>
      <c r="EG49" s="3"/>
      <c r="EH49" s="3"/>
      <c r="EI49" s="3"/>
      <c r="EJ49" s="3"/>
      <c r="EK49" s="3"/>
      <c r="EL49" s="3"/>
      <c r="EM49" s="3"/>
      <c r="EN49" s="3"/>
      <c r="EO49" s="3"/>
      <c r="EP49" s="3"/>
      <c r="EQ49" s="3"/>
      <c r="ER49" s="3"/>
      <c r="ES49" s="3"/>
      <c r="ET49" s="3"/>
      <c r="EU49" s="3"/>
      <c r="EV49" s="3"/>
      <c r="EW49" s="3"/>
      <c r="EX49" s="3"/>
      <c r="EY49" s="3"/>
      <c r="EZ49" s="3"/>
      <c r="FA49" s="3"/>
      <c r="FB49" s="3"/>
    </row>
    <row r="50" spans="1:158" ht="11.25" customHeight="1" x14ac:dyDescent="0.25">
      <c r="A50" s="2" t="str">
        <f t="shared" si="0"/>
        <v>1-86052DC0440023</v>
      </c>
      <c r="B50" s="67">
        <v>1</v>
      </c>
      <c r="C50" s="67" t="s">
        <v>126</v>
      </c>
      <c r="D50" s="67" t="s">
        <v>439</v>
      </c>
      <c r="E50" s="67" t="s">
        <v>143</v>
      </c>
      <c r="F50" s="67" t="s">
        <v>137</v>
      </c>
      <c r="G50" s="67" t="s">
        <v>356</v>
      </c>
      <c r="H50" s="67" t="s">
        <v>403</v>
      </c>
      <c r="I50" s="67" t="s">
        <v>357</v>
      </c>
      <c r="J50" s="67">
        <v>459.7</v>
      </c>
      <c r="K50" s="67">
        <v>459.7</v>
      </c>
      <c r="L50" s="67">
        <v>459.7</v>
      </c>
      <c r="M50" s="67">
        <v>459.7</v>
      </c>
      <c r="N50" s="67">
        <v>459.7</v>
      </c>
      <c r="O50" s="67">
        <v>459.7</v>
      </c>
      <c r="P50" s="67">
        <v>459.7</v>
      </c>
      <c r="Q50" s="67">
        <v>459.7</v>
      </c>
      <c r="R50" s="67">
        <v>459.7</v>
      </c>
      <c r="S50" s="67">
        <v>459.7</v>
      </c>
      <c r="T50" s="67">
        <v>459.7</v>
      </c>
      <c r="U50" s="67">
        <v>459.7</v>
      </c>
      <c r="V50" s="67">
        <v>459.7</v>
      </c>
      <c r="W50" s="67">
        <v>459.7</v>
      </c>
      <c r="X50" s="67">
        <v>459.7</v>
      </c>
      <c r="Y50" s="67">
        <v>459.7</v>
      </c>
      <c r="Z50" s="67">
        <v>459.7</v>
      </c>
      <c r="AA50" s="67">
        <v>459.7</v>
      </c>
      <c r="AB50" s="67">
        <v>459.7</v>
      </c>
      <c r="AC50" s="67">
        <v>459.7</v>
      </c>
      <c r="AD50" s="67">
        <v>459.7</v>
      </c>
      <c r="AE50" s="67">
        <v>511.02</v>
      </c>
      <c r="AF50" s="67">
        <v>511.02</v>
      </c>
      <c r="AG50" s="67">
        <v>511.02</v>
      </c>
      <c r="AH50" s="67">
        <v>511.02</v>
      </c>
      <c r="AI50" s="67">
        <v>511.02</v>
      </c>
      <c r="AJ50" s="67">
        <v>511.02</v>
      </c>
      <c r="AK50" s="67">
        <v>511.02</v>
      </c>
      <c r="AL50" s="67">
        <v>522.97</v>
      </c>
      <c r="AM50" s="67">
        <v>534.21</v>
      </c>
      <c r="AN50" s="67">
        <v>547.57000000000005</v>
      </c>
      <c r="AO50" s="67">
        <v>561.63</v>
      </c>
      <c r="AP50" s="67">
        <v>574.28</v>
      </c>
      <c r="AQ50" s="67">
        <v>587.63</v>
      </c>
      <c r="AR50" s="67">
        <v>601.69000000000005</v>
      </c>
      <c r="AS50" s="67">
        <v>615.75</v>
      </c>
      <c r="AT50" s="67">
        <v>629.80999999999995</v>
      </c>
      <c r="AU50" s="67">
        <v>643.87</v>
      </c>
      <c r="AV50" s="67">
        <v>651.6</v>
      </c>
      <c r="AW50" s="67">
        <v>659.33</v>
      </c>
      <c r="AX50" s="67">
        <v>685.34</v>
      </c>
      <c r="AY50" s="67">
        <v>712.05</v>
      </c>
      <c r="AZ50" s="67">
        <v>740.16</v>
      </c>
      <c r="BA50" s="67">
        <v>768.98</v>
      </c>
      <c r="BB50" s="67">
        <v>799.21</v>
      </c>
      <c r="BC50" s="67">
        <v>830.14</v>
      </c>
      <c r="BD50" s="67">
        <v>862.47</v>
      </c>
      <c r="BE50" s="67">
        <v>896.21</v>
      </c>
      <c r="BF50" s="67">
        <v>931.36</v>
      </c>
      <c r="BG50" s="67">
        <v>967.91</v>
      </c>
      <c r="BH50" s="67">
        <v>1005.86</v>
      </c>
      <c r="BI50" s="67">
        <v>1045.23</v>
      </c>
      <c r="BJ50" s="67">
        <v>1086</v>
      </c>
      <c r="BK50" s="67">
        <v>1128.17</v>
      </c>
      <c r="BL50" s="67">
        <v>1172.45</v>
      </c>
      <c r="BM50" s="67">
        <v>1218.1400000000001</v>
      </c>
      <c r="BN50" s="67">
        <v>1265.94</v>
      </c>
      <c r="BO50" s="67">
        <v>1315.14</v>
      </c>
      <c r="BP50" s="67">
        <v>1366.46</v>
      </c>
      <c r="BQ50" s="67">
        <v>1419.88</v>
      </c>
      <c r="BR50" s="67">
        <v>1475.41</v>
      </c>
      <c r="BS50" s="67">
        <v>1533.01</v>
      </c>
      <c r="BT50" s="67">
        <v>1533.01</v>
      </c>
      <c r="BU50" s="67">
        <v>1533.01</v>
      </c>
      <c r="BV50" s="67">
        <v>1533.01</v>
      </c>
      <c r="BW50" s="67">
        <v>1533.01</v>
      </c>
      <c r="BX50" s="67">
        <v>1533.01</v>
      </c>
      <c r="BY50" s="67">
        <v>1533.01</v>
      </c>
      <c r="BZ50" s="67">
        <v>1533.01</v>
      </c>
      <c r="CA50" s="67">
        <v>1533.01</v>
      </c>
      <c r="CB50" s="67">
        <v>1533.01</v>
      </c>
      <c r="CC50" s="67">
        <v>1533.01</v>
      </c>
      <c r="CD50" s="67">
        <v>1533.01</v>
      </c>
      <c r="CE50" s="67">
        <v>1533.01</v>
      </c>
      <c r="CF50" s="67">
        <v>1533.01</v>
      </c>
      <c r="CG50" s="67">
        <v>1533.01</v>
      </c>
      <c r="CH50" s="67">
        <v>1533.01</v>
      </c>
      <c r="CI50" s="67">
        <v>1533.01</v>
      </c>
      <c r="CJ50" s="67">
        <v>1533.01</v>
      </c>
      <c r="CK50" s="67">
        <v>1533.01</v>
      </c>
      <c r="CL50" s="67">
        <v>1533.01</v>
      </c>
      <c r="CM50" s="67">
        <v>1533.01</v>
      </c>
      <c r="CN50" s="67">
        <v>1533.01</v>
      </c>
      <c r="CO50" s="67">
        <v>1533.01</v>
      </c>
      <c r="CP50" s="67">
        <v>1533.01</v>
      </c>
      <c r="CQ50" s="67">
        <v>1533.01</v>
      </c>
      <c r="CR50" s="67">
        <v>1533.01</v>
      </c>
      <c r="CS50" s="67">
        <v>1533.01</v>
      </c>
      <c r="CT50" s="67">
        <v>1533.01</v>
      </c>
      <c r="CU50" s="67">
        <v>1533.01</v>
      </c>
      <c r="CV50" s="67">
        <v>1533.01</v>
      </c>
      <c r="CW50" s="67">
        <v>1533.01</v>
      </c>
      <c r="CX50" s="67">
        <v>1533.01</v>
      </c>
      <c r="CY50" s="67">
        <v>1533.01</v>
      </c>
      <c r="CZ50" s="67">
        <v>1533.01</v>
      </c>
      <c r="DA50" s="67">
        <v>1533.01</v>
      </c>
      <c r="DB50" s="67">
        <v>1533.01</v>
      </c>
      <c r="DC50" s="67">
        <v>1533.01</v>
      </c>
      <c r="DD50" s="67">
        <v>1533.01</v>
      </c>
      <c r="DE50" s="67">
        <v>1533.01</v>
      </c>
      <c r="DF50" s="67">
        <v>1533.01</v>
      </c>
      <c r="DI50" s="3"/>
      <c r="DJ50" s="3"/>
      <c r="DK50" s="3"/>
      <c r="DL50" s="3"/>
      <c r="DM50" s="3"/>
      <c r="DN50" s="3"/>
      <c r="DO50" s="3"/>
      <c r="DP50" s="3"/>
      <c r="DQ50" s="3"/>
      <c r="DR50" s="3"/>
      <c r="DS50" s="3"/>
      <c r="DT50" s="3"/>
      <c r="DU50" s="3"/>
      <c r="DV50" s="3"/>
      <c r="DW50" s="3"/>
      <c r="DX50" s="3"/>
      <c r="DY50" s="3"/>
      <c r="DZ50" s="3"/>
      <c r="EA50" s="3"/>
      <c r="EB50" s="3"/>
      <c r="EC50" s="3"/>
      <c r="ED50" s="3"/>
      <c r="EE50" s="3"/>
      <c r="EF50" s="3"/>
      <c r="EG50" s="3"/>
      <c r="EH50" s="3"/>
      <c r="EI50" s="3"/>
      <c r="EJ50" s="3"/>
      <c r="EK50" s="3"/>
      <c r="EL50" s="3"/>
      <c r="EM50" s="3"/>
      <c r="EN50" s="3"/>
      <c r="EO50" s="3"/>
      <c r="EP50" s="3"/>
      <c r="EQ50" s="3"/>
      <c r="ER50" s="3"/>
      <c r="ES50" s="3"/>
      <c r="ET50" s="3"/>
      <c r="EU50" s="3"/>
      <c r="EV50" s="3"/>
      <c r="EW50" s="3"/>
      <c r="EX50" s="3"/>
      <c r="EY50" s="3"/>
      <c r="EZ50" s="3"/>
      <c r="FA50" s="3"/>
      <c r="FB50" s="3"/>
    </row>
    <row r="51" spans="1:158" ht="11.25" customHeight="1" x14ac:dyDescent="0.25">
      <c r="A51" s="2" t="str">
        <f t="shared" si="0"/>
        <v>2-86052DC0440023</v>
      </c>
      <c r="B51" s="67">
        <v>2</v>
      </c>
      <c r="C51" s="67" t="s">
        <v>126</v>
      </c>
      <c r="D51" s="67" t="s">
        <v>439</v>
      </c>
      <c r="E51" s="67" t="s">
        <v>143</v>
      </c>
      <c r="F51" s="67" t="s">
        <v>137</v>
      </c>
      <c r="G51" s="67" t="s">
        <v>356</v>
      </c>
      <c r="H51" s="67" t="s">
        <v>403</v>
      </c>
      <c r="I51" s="67" t="s">
        <v>357</v>
      </c>
      <c r="J51" s="67">
        <v>471.39</v>
      </c>
      <c r="K51" s="67">
        <v>471.39</v>
      </c>
      <c r="L51" s="67">
        <v>471.39</v>
      </c>
      <c r="M51" s="67">
        <v>471.39</v>
      </c>
      <c r="N51" s="67">
        <v>471.39</v>
      </c>
      <c r="O51" s="67">
        <v>471.39</v>
      </c>
      <c r="P51" s="67">
        <v>471.39</v>
      </c>
      <c r="Q51" s="67">
        <v>471.39</v>
      </c>
      <c r="R51" s="67">
        <v>471.39</v>
      </c>
      <c r="S51" s="67">
        <v>471.39</v>
      </c>
      <c r="T51" s="67">
        <v>471.39</v>
      </c>
      <c r="U51" s="67">
        <v>471.39</v>
      </c>
      <c r="V51" s="67">
        <v>471.39</v>
      </c>
      <c r="W51" s="67">
        <v>471.39</v>
      </c>
      <c r="X51" s="67">
        <v>471.39</v>
      </c>
      <c r="Y51" s="67">
        <v>471.39</v>
      </c>
      <c r="Z51" s="67">
        <v>471.39</v>
      </c>
      <c r="AA51" s="67">
        <v>471.39</v>
      </c>
      <c r="AB51" s="67">
        <v>471.39</v>
      </c>
      <c r="AC51" s="67">
        <v>471.39</v>
      </c>
      <c r="AD51" s="67">
        <v>471.39</v>
      </c>
      <c r="AE51" s="67">
        <v>524.01</v>
      </c>
      <c r="AF51" s="67">
        <v>524.01</v>
      </c>
      <c r="AG51" s="67">
        <v>524.01</v>
      </c>
      <c r="AH51" s="67">
        <v>524.01</v>
      </c>
      <c r="AI51" s="67">
        <v>524.01</v>
      </c>
      <c r="AJ51" s="67">
        <v>524.01</v>
      </c>
      <c r="AK51" s="67">
        <v>524.01</v>
      </c>
      <c r="AL51" s="67">
        <v>536.26</v>
      </c>
      <c r="AM51" s="67">
        <v>547.79</v>
      </c>
      <c r="AN51" s="67">
        <v>561.49</v>
      </c>
      <c r="AO51" s="67">
        <v>575.9</v>
      </c>
      <c r="AP51" s="67">
        <v>588.88</v>
      </c>
      <c r="AQ51" s="67">
        <v>602.57000000000005</v>
      </c>
      <c r="AR51" s="67">
        <v>616.99</v>
      </c>
      <c r="AS51" s="67">
        <v>631.4</v>
      </c>
      <c r="AT51" s="67">
        <v>645.82000000000005</v>
      </c>
      <c r="AU51" s="67">
        <v>660.23</v>
      </c>
      <c r="AV51" s="67">
        <v>668.16</v>
      </c>
      <c r="AW51" s="67">
        <v>676.09</v>
      </c>
      <c r="AX51" s="67">
        <v>702.76</v>
      </c>
      <c r="AY51" s="67">
        <v>730.15</v>
      </c>
      <c r="AZ51" s="67">
        <v>758.98</v>
      </c>
      <c r="BA51" s="67">
        <v>788.53</v>
      </c>
      <c r="BB51" s="67">
        <v>819.53</v>
      </c>
      <c r="BC51" s="67">
        <v>851.24</v>
      </c>
      <c r="BD51" s="67">
        <v>884.4</v>
      </c>
      <c r="BE51" s="67">
        <v>918.99</v>
      </c>
      <c r="BF51" s="67">
        <v>955.03</v>
      </c>
      <c r="BG51" s="67">
        <v>992.51</v>
      </c>
      <c r="BH51" s="67">
        <v>1031.44</v>
      </c>
      <c r="BI51" s="67">
        <v>1071.8</v>
      </c>
      <c r="BJ51" s="67">
        <v>1113.6099999999999</v>
      </c>
      <c r="BK51" s="67">
        <v>1156.8499999999999</v>
      </c>
      <c r="BL51" s="67">
        <v>1202.26</v>
      </c>
      <c r="BM51" s="67">
        <v>1249.1099999999999</v>
      </c>
      <c r="BN51" s="67">
        <v>1298.1199999999999</v>
      </c>
      <c r="BO51" s="67">
        <v>1348.58</v>
      </c>
      <c r="BP51" s="67">
        <v>1401.2</v>
      </c>
      <c r="BQ51" s="67">
        <v>1455.98</v>
      </c>
      <c r="BR51" s="67">
        <v>1512.92</v>
      </c>
      <c r="BS51" s="67">
        <v>1571.99</v>
      </c>
      <c r="BT51" s="67">
        <v>1571.99</v>
      </c>
      <c r="BU51" s="67">
        <v>1571.99</v>
      </c>
      <c r="BV51" s="67">
        <v>1571.99</v>
      </c>
      <c r="BW51" s="67">
        <v>1571.99</v>
      </c>
      <c r="BX51" s="67">
        <v>1571.99</v>
      </c>
      <c r="BY51" s="67">
        <v>1571.99</v>
      </c>
      <c r="BZ51" s="67">
        <v>1571.99</v>
      </c>
      <c r="CA51" s="67">
        <v>1571.99</v>
      </c>
      <c r="CB51" s="67">
        <v>1571.99</v>
      </c>
      <c r="CC51" s="67">
        <v>1571.99</v>
      </c>
      <c r="CD51" s="67">
        <v>1571.99</v>
      </c>
      <c r="CE51" s="67">
        <v>1571.99</v>
      </c>
      <c r="CF51" s="67">
        <v>1571.99</v>
      </c>
      <c r="CG51" s="67">
        <v>1571.99</v>
      </c>
      <c r="CH51" s="67">
        <v>1571.99</v>
      </c>
      <c r="CI51" s="67">
        <v>1571.99</v>
      </c>
      <c r="CJ51" s="67">
        <v>1571.99</v>
      </c>
      <c r="CK51" s="67">
        <v>1571.99</v>
      </c>
      <c r="CL51" s="67">
        <v>1571.99</v>
      </c>
      <c r="CM51" s="67">
        <v>1571.99</v>
      </c>
      <c r="CN51" s="67">
        <v>1571.99</v>
      </c>
      <c r="CO51" s="67">
        <v>1571.99</v>
      </c>
      <c r="CP51" s="67">
        <v>1571.99</v>
      </c>
      <c r="CQ51" s="67">
        <v>1571.99</v>
      </c>
      <c r="CR51" s="67">
        <v>1571.99</v>
      </c>
      <c r="CS51" s="67">
        <v>1571.99</v>
      </c>
      <c r="CT51" s="67">
        <v>1571.99</v>
      </c>
      <c r="CU51" s="67">
        <v>1571.99</v>
      </c>
      <c r="CV51" s="67">
        <v>1571.99</v>
      </c>
      <c r="CW51" s="67">
        <v>1571.99</v>
      </c>
      <c r="CX51" s="67">
        <v>1571.99</v>
      </c>
      <c r="CY51" s="67">
        <v>1571.99</v>
      </c>
      <c r="CZ51" s="67">
        <v>1571.99</v>
      </c>
      <c r="DA51" s="67">
        <v>1571.99</v>
      </c>
      <c r="DB51" s="67">
        <v>1571.99</v>
      </c>
      <c r="DC51" s="67">
        <v>1571.99</v>
      </c>
      <c r="DD51" s="67">
        <v>1571.99</v>
      </c>
      <c r="DE51" s="67">
        <v>1571.99</v>
      </c>
      <c r="DF51" s="67">
        <v>1571.99</v>
      </c>
      <c r="DI51" s="3"/>
      <c r="DJ51" s="3"/>
      <c r="DK51" s="3"/>
      <c r="DL51" s="3"/>
      <c r="DM51" s="3"/>
      <c r="DN51" s="3"/>
      <c r="DO51" s="3"/>
      <c r="DP51" s="3"/>
      <c r="DQ51" s="3"/>
      <c r="DR51" s="3"/>
      <c r="DS51" s="3"/>
      <c r="DT51" s="3"/>
      <c r="DU51" s="3"/>
      <c r="DV51" s="3"/>
      <c r="DW51" s="3"/>
      <c r="DX51" s="3"/>
      <c r="DY51" s="3"/>
      <c r="DZ51" s="3"/>
      <c r="EA51" s="3"/>
      <c r="EB51" s="3"/>
      <c r="EC51" s="3"/>
      <c r="ED51" s="3"/>
      <c r="EE51" s="3"/>
      <c r="EF51" s="3"/>
      <c r="EG51" s="3"/>
      <c r="EH51" s="3"/>
      <c r="EI51" s="3"/>
      <c r="EJ51" s="3"/>
      <c r="EK51" s="3"/>
      <c r="EL51" s="3"/>
      <c r="EM51" s="3"/>
      <c r="EN51" s="3"/>
      <c r="EO51" s="3"/>
      <c r="EP51" s="3"/>
      <c r="EQ51" s="3"/>
      <c r="ER51" s="3"/>
      <c r="ES51" s="3"/>
      <c r="ET51" s="3"/>
      <c r="EU51" s="3"/>
      <c r="EV51" s="3"/>
      <c r="EW51" s="3"/>
      <c r="EX51" s="3"/>
      <c r="EY51" s="3"/>
      <c r="EZ51" s="3"/>
      <c r="FA51" s="3"/>
      <c r="FB51" s="3"/>
    </row>
    <row r="52" spans="1:158" ht="11.25" customHeight="1" x14ac:dyDescent="0.25">
      <c r="A52" s="2" t="str">
        <f t="shared" si="0"/>
        <v>3-86052DC0440023</v>
      </c>
      <c r="B52" s="67">
        <v>3</v>
      </c>
      <c r="C52" s="67" t="s">
        <v>126</v>
      </c>
      <c r="D52" s="67" t="s">
        <v>439</v>
      </c>
      <c r="E52" s="67" t="s">
        <v>143</v>
      </c>
      <c r="F52" s="67" t="s">
        <v>137</v>
      </c>
      <c r="G52" s="67" t="s">
        <v>356</v>
      </c>
      <c r="H52" s="67" t="s">
        <v>403</v>
      </c>
      <c r="I52" s="67" t="s">
        <v>357</v>
      </c>
      <c r="J52" s="67">
        <v>483.32</v>
      </c>
      <c r="K52" s="67">
        <v>483.32</v>
      </c>
      <c r="L52" s="67">
        <v>483.32</v>
      </c>
      <c r="M52" s="67">
        <v>483.32</v>
      </c>
      <c r="N52" s="67">
        <v>483.32</v>
      </c>
      <c r="O52" s="67">
        <v>483.32</v>
      </c>
      <c r="P52" s="67">
        <v>483.32</v>
      </c>
      <c r="Q52" s="67">
        <v>483.32</v>
      </c>
      <c r="R52" s="67">
        <v>483.32</v>
      </c>
      <c r="S52" s="67">
        <v>483.32</v>
      </c>
      <c r="T52" s="67">
        <v>483.32</v>
      </c>
      <c r="U52" s="67">
        <v>483.32</v>
      </c>
      <c r="V52" s="67">
        <v>483.32</v>
      </c>
      <c r="W52" s="67">
        <v>483.32</v>
      </c>
      <c r="X52" s="67">
        <v>483.32</v>
      </c>
      <c r="Y52" s="67">
        <v>483.32</v>
      </c>
      <c r="Z52" s="67">
        <v>483.32</v>
      </c>
      <c r="AA52" s="67">
        <v>483.32</v>
      </c>
      <c r="AB52" s="67">
        <v>483.32</v>
      </c>
      <c r="AC52" s="67">
        <v>483.32</v>
      </c>
      <c r="AD52" s="67">
        <v>483.32</v>
      </c>
      <c r="AE52" s="67">
        <v>537.27</v>
      </c>
      <c r="AF52" s="67">
        <v>537.27</v>
      </c>
      <c r="AG52" s="67">
        <v>537.27</v>
      </c>
      <c r="AH52" s="67">
        <v>537.27</v>
      </c>
      <c r="AI52" s="67">
        <v>537.27</v>
      </c>
      <c r="AJ52" s="67">
        <v>537.27</v>
      </c>
      <c r="AK52" s="67">
        <v>537.27</v>
      </c>
      <c r="AL52" s="67">
        <v>549.83000000000004</v>
      </c>
      <c r="AM52" s="67">
        <v>561.66</v>
      </c>
      <c r="AN52" s="67">
        <v>575.70000000000005</v>
      </c>
      <c r="AO52" s="67">
        <v>590.48</v>
      </c>
      <c r="AP52" s="67">
        <v>603.78</v>
      </c>
      <c r="AQ52" s="67">
        <v>617.82000000000005</v>
      </c>
      <c r="AR52" s="67">
        <v>632.6</v>
      </c>
      <c r="AS52" s="67">
        <v>647.38</v>
      </c>
      <c r="AT52" s="67">
        <v>662.16</v>
      </c>
      <c r="AU52" s="67">
        <v>676.94</v>
      </c>
      <c r="AV52" s="67">
        <v>685.07</v>
      </c>
      <c r="AW52" s="67">
        <v>693.2</v>
      </c>
      <c r="AX52" s="67">
        <v>720.54</v>
      </c>
      <c r="AY52" s="67">
        <v>748.63</v>
      </c>
      <c r="AZ52" s="67">
        <v>778.19</v>
      </c>
      <c r="BA52" s="67">
        <v>808.49</v>
      </c>
      <c r="BB52" s="67">
        <v>840.27</v>
      </c>
      <c r="BC52" s="67">
        <v>872.78</v>
      </c>
      <c r="BD52" s="67">
        <v>906.78</v>
      </c>
      <c r="BE52" s="67">
        <v>942.25</v>
      </c>
      <c r="BF52" s="67">
        <v>979.2</v>
      </c>
      <c r="BG52" s="67">
        <v>1017.63</v>
      </c>
      <c r="BH52" s="67">
        <v>1057.54</v>
      </c>
      <c r="BI52" s="67">
        <v>1098.92</v>
      </c>
      <c r="BJ52" s="67">
        <v>1141.79</v>
      </c>
      <c r="BK52" s="67">
        <v>1186.1300000000001</v>
      </c>
      <c r="BL52" s="67">
        <v>1232.69</v>
      </c>
      <c r="BM52" s="67">
        <v>1280.72</v>
      </c>
      <c r="BN52" s="67">
        <v>1330.98</v>
      </c>
      <c r="BO52" s="67">
        <v>1382.71</v>
      </c>
      <c r="BP52" s="67">
        <v>1436.65</v>
      </c>
      <c r="BQ52" s="67">
        <v>1492.82</v>
      </c>
      <c r="BR52" s="67">
        <v>1551.2</v>
      </c>
      <c r="BS52" s="67">
        <v>1611.77</v>
      </c>
      <c r="BT52" s="67">
        <v>1611.77</v>
      </c>
      <c r="BU52" s="67">
        <v>1611.77</v>
      </c>
      <c r="BV52" s="67">
        <v>1611.77</v>
      </c>
      <c r="BW52" s="67">
        <v>1611.77</v>
      </c>
      <c r="BX52" s="67">
        <v>1611.77</v>
      </c>
      <c r="BY52" s="67">
        <v>1611.77</v>
      </c>
      <c r="BZ52" s="67">
        <v>1611.77</v>
      </c>
      <c r="CA52" s="67">
        <v>1611.77</v>
      </c>
      <c r="CB52" s="67">
        <v>1611.77</v>
      </c>
      <c r="CC52" s="67">
        <v>1611.77</v>
      </c>
      <c r="CD52" s="67">
        <v>1611.77</v>
      </c>
      <c r="CE52" s="67">
        <v>1611.77</v>
      </c>
      <c r="CF52" s="67">
        <v>1611.77</v>
      </c>
      <c r="CG52" s="67">
        <v>1611.77</v>
      </c>
      <c r="CH52" s="67">
        <v>1611.77</v>
      </c>
      <c r="CI52" s="67">
        <v>1611.77</v>
      </c>
      <c r="CJ52" s="67">
        <v>1611.77</v>
      </c>
      <c r="CK52" s="67">
        <v>1611.77</v>
      </c>
      <c r="CL52" s="67">
        <v>1611.77</v>
      </c>
      <c r="CM52" s="67">
        <v>1611.77</v>
      </c>
      <c r="CN52" s="67">
        <v>1611.77</v>
      </c>
      <c r="CO52" s="67">
        <v>1611.77</v>
      </c>
      <c r="CP52" s="67">
        <v>1611.77</v>
      </c>
      <c r="CQ52" s="67">
        <v>1611.77</v>
      </c>
      <c r="CR52" s="67">
        <v>1611.77</v>
      </c>
      <c r="CS52" s="67">
        <v>1611.77</v>
      </c>
      <c r="CT52" s="67">
        <v>1611.77</v>
      </c>
      <c r="CU52" s="67">
        <v>1611.77</v>
      </c>
      <c r="CV52" s="67">
        <v>1611.77</v>
      </c>
      <c r="CW52" s="67">
        <v>1611.77</v>
      </c>
      <c r="CX52" s="67">
        <v>1611.77</v>
      </c>
      <c r="CY52" s="67">
        <v>1611.77</v>
      </c>
      <c r="CZ52" s="67">
        <v>1611.77</v>
      </c>
      <c r="DA52" s="67">
        <v>1611.77</v>
      </c>
      <c r="DB52" s="67">
        <v>1611.77</v>
      </c>
      <c r="DC52" s="67">
        <v>1611.77</v>
      </c>
      <c r="DD52" s="67">
        <v>1611.77</v>
      </c>
      <c r="DE52" s="67">
        <v>1611.77</v>
      </c>
      <c r="DF52" s="67">
        <v>1611.77</v>
      </c>
      <c r="DI52" s="3"/>
      <c r="DJ52" s="3"/>
      <c r="DK52" s="3"/>
      <c r="DL52" s="3"/>
      <c r="DM52" s="3"/>
      <c r="DN52" s="3"/>
      <c r="DO52" s="3"/>
      <c r="DP52" s="3"/>
      <c r="DQ52" s="3"/>
      <c r="DR52" s="3"/>
      <c r="DS52" s="3"/>
      <c r="DT52" s="3"/>
      <c r="DU52" s="3"/>
      <c r="DV52" s="3"/>
      <c r="DW52" s="3"/>
      <c r="DX52" s="3"/>
      <c r="DY52" s="3"/>
      <c r="DZ52" s="3"/>
      <c r="EA52" s="3"/>
      <c r="EB52" s="3"/>
      <c r="EC52" s="3"/>
      <c r="ED52" s="3"/>
      <c r="EE52" s="3"/>
      <c r="EF52" s="3"/>
      <c r="EG52" s="3"/>
      <c r="EH52" s="3"/>
      <c r="EI52" s="3"/>
      <c r="EJ52" s="3"/>
      <c r="EK52" s="3"/>
      <c r="EL52" s="3"/>
      <c r="EM52" s="3"/>
      <c r="EN52" s="3"/>
      <c r="EO52" s="3"/>
      <c r="EP52" s="3"/>
      <c r="EQ52" s="3"/>
      <c r="ER52" s="3"/>
      <c r="ES52" s="3"/>
      <c r="ET52" s="3"/>
      <c r="EU52" s="3"/>
      <c r="EV52" s="3"/>
      <c r="EW52" s="3"/>
      <c r="EX52" s="3"/>
      <c r="EY52" s="3"/>
      <c r="EZ52" s="3"/>
      <c r="FA52" s="3"/>
      <c r="FB52" s="3"/>
    </row>
    <row r="53" spans="1:158" ht="11.25" customHeight="1" x14ac:dyDescent="0.25">
      <c r="A53" s="2" t="str">
        <f t="shared" si="0"/>
        <v>4-86052DC0440023</v>
      </c>
      <c r="B53" s="67">
        <v>4</v>
      </c>
      <c r="C53" s="67" t="s">
        <v>126</v>
      </c>
      <c r="D53" s="67" t="s">
        <v>439</v>
      </c>
      <c r="E53" s="67" t="s">
        <v>143</v>
      </c>
      <c r="F53" s="67" t="s">
        <v>137</v>
      </c>
      <c r="G53" s="67" t="s">
        <v>356</v>
      </c>
      <c r="H53" s="67" t="s">
        <v>403</v>
      </c>
      <c r="I53" s="67" t="s">
        <v>357</v>
      </c>
      <c r="J53" s="67">
        <v>495.76</v>
      </c>
      <c r="K53" s="67">
        <v>495.76</v>
      </c>
      <c r="L53" s="67">
        <v>495.76</v>
      </c>
      <c r="M53" s="67">
        <v>495.76</v>
      </c>
      <c r="N53" s="67">
        <v>495.76</v>
      </c>
      <c r="O53" s="67">
        <v>495.76</v>
      </c>
      <c r="P53" s="67">
        <v>495.76</v>
      </c>
      <c r="Q53" s="67">
        <v>495.76</v>
      </c>
      <c r="R53" s="67">
        <v>495.76</v>
      </c>
      <c r="S53" s="67">
        <v>495.76</v>
      </c>
      <c r="T53" s="67">
        <v>495.76</v>
      </c>
      <c r="U53" s="67">
        <v>495.76</v>
      </c>
      <c r="V53" s="67">
        <v>495.76</v>
      </c>
      <c r="W53" s="67">
        <v>495.76</v>
      </c>
      <c r="X53" s="67">
        <v>495.76</v>
      </c>
      <c r="Y53" s="67">
        <v>495.76</v>
      </c>
      <c r="Z53" s="67">
        <v>495.76</v>
      </c>
      <c r="AA53" s="67">
        <v>495.76</v>
      </c>
      <c r="AB53" s="67">
        <v>495.76</v>
      </c>
      <c r="AC53" s="67">
        <v>495.76</v>
      </c>
      <c r="AD53" s="67">
        <v>495.76</v>
      </c>
      <c r="AE53" s="67">
        <v>551.1</v>
      </c>
      <c r="AF53" s="67">
        <v>551.1</v>
      </c>
      <c r="AG53" s="67">
        <v>551.1</v>
      </c>
      <c r="AH53" s="67">
        <v>551.1</v>
      </c>
      <c r="AI53" s="67">
        <v>551.1</v>
      </c>
      <c r="AJ53" s="67">
        <v>551.1</v>
      </c>
      <c r="AK53" s="67">
        <v>551.1</v>
      </c>
      <c r="AL53" s="67">
        <v>563.99</v>
      </c>
      <c r="AM53" s="67">
        <v>576.12</v>
      </c>
      <c r="AN53" s="67">
        <v>590.52</v>
      </c>
      <c r="AO53" s="67">
        <v>605.67999999999995</v>
      </c>
      <c r="AP53" s="67">
        <v>619.33000000000004</v>
      </c>
      <c r="AQ53" s="67">
        <v>633.73</v>
      </c>
      <c r="AR53" s="67">
        <v>648.89</v>
      </c>
      <c r="AS53" s="67">
        <v>664.05</v>
      </c>
      <c r="AT53" s="67">
        <v>679.21</v>
      </c>
      <c r="AU53" s="67">
        <v>694.37</v>
      </c>
      <c r="AV53" s="67">
        <v>702.71</v>
      </c>
      <c r="AW53" s="67">
        <v>711.05</v>
      </c>
      <c r="AX53" s="67">
        <v>739.1</v>
      </c>
      <c r="AY53" s="67">
        <v>767.9</v>
      </c>
      <c r="AZ53" s="67">
        <v>798.23</v>
      </c>
      <c r="BA53" s="67">
        <v>829.31</v>
      </c>
      <c r="BB53" s="67">
        <v>861.9</v>
      </c>
      <c r="BC53" s="67">
        <v>895.26</v>
      </c>
      <c r="BD53" s="67">
        <v>930.13</v>
      </c>
      <c r="BE53" s="67">
        <v>966.51</v>
      </c>
      <c r="BF53" s="67">
        <v>1004.42</v>
      </c>
      <c r="BG53" s="67">
        <v>1043.83</v>
      </c>
      <c r="BH53" s="67">
        <v>1084.77</v>
      </c>
      <c r="BI53" s="67">
        <v>1127.22</v>
      </c>
      <c r="BJ53" s="67">
        <v>1171.19</v>
      </c>
      <c r="BK53" s="67">
        <v>1216.67</v>
      </c>
      <c r="BL53" s="67">
        <v>1264.43</v>
      </c>
      <c r="BM53" s="67">
        <v>1313.7</v>
      </c>
      <c r="BN53" s="67">
        <v>1365.25</v>
      </c>
      <c r="BO53" s="67">
        <v>1418.31</v>
      </c>
      <c r="BP53" s="67">
        <v>1473.65</v>
      </c>
      <c r="BQ53" s="67">
        <v>1531.26</v>
      </c>
      <c r="BR53" s="67">
        <v>1591.15</v>
      </c>
      <c r="BS53" s="67">
        <v>1653.27</v>
      </c>
      <c r="BT53" s="67">
        <v>1653.27</v>
      </c>
      <c r="BU53" s="67">
        <v>1653.27</v>
      </c>
      <c r="BV53" s="67">
        <v>1653.27</v>
      </c>
      <c r="BW53" s="67">
        <v>1653.27</v>
      </c>
      <c r="BX53" s="67">
        <v>1653.27</v>
      </c>
      <c r="BY53" s="67">
        <v>1653.27</v>
      </c>
      <c r="BZ53" s="67">
        <v>1653.27</v>
      </c>
      <c r="CA53" s="67">
        <v>1653.27</v>
      </c>
      <c r="CB53" s="67">
        <v>1653.27</v>
      </c>
      <c r="CC53" s="67">
        <v>1653.27</v>
      </c>
      <c r="CD53" s="67">
        <v>1653.27</v>
      </c>
      <c r="CE53" s="67">
        <v>1653.27</v>
      </c>
      <c r="CF53" s="67">
        <v>1653.27</v>
      </c>
      <c r="CG53" s="67">
        <v>1653.27</v>
      </c>
      <c r="CH53" s="67">
        <v>1653.27</v>
      </c>
      <c r="CI53" s="67">
        <v>1653.27</v>
      </c>
      <c r="CJ53" s="67">
        <v>1653.27</v>
      </c>
      <c r="CK53" s="67">
        <v>1653.27</v>
      </c>
      <c r="CL53" s="67">
        <v>1653.27</v>
      </c>
      <c r="CM53" s="67">
        <v>1653.27</v>
      </c>
      <c r="CN53" s="67">
        <v>1653.27</v>
      </c>
      <c r="CO53" s="67">
        <v>1653.27</v>
      </c>
      <c r="CP53" s="67">
        <v>1653.27</v>
      </c>
      <c r="CQ53" s="67">
        <v>1653.27</v>
      </c>
      <c r="CR53" s="67">
        <v>1653.27</v>
      </c>
      <c r="CS53" s="67">
        <v>1653.27</v>
      </c>
      <c r="CT53" s="67">
        <v>1653.27</v>
      </c>
      <c r="CU53" s="67">
        <v>1653.27</v>
      </c>
      <c r="CV53" s="67">
        <v>1653.27</v>
      </c>
      <c r="CW53" s="67">
        <v>1653.27</v>
      </c>
      <c r="CX53" s="67">
        <v>1653.27</v>
      </c>
      <c r="CY53" s="67">
        <v>1653.27</v>
      </c>
      <c r="CZ53" s="67">
        <v>1653.27</v>
      </c>
      <c r="DA53" s="67">
        <v>1653.27</v>
      </c>
      <c r="DB53" s="67">
        <v>1653.27</v>
      </c>
      <c r="DC53" s="67">
        <v>1653.27</v>
      </c>
      <c r="DD53" s="67">
        <v>1653.27</v>
      </c>
      <c r="DE53" s="67">
        <v>1653.27</v>
      </c>
      <c r="DF53" s="67">
        <v>1653.27</v>
      </c>
      <c r="DI53" s="3"/>
      <c r="DJ53" s="3"/>
      <c r="DK53" s="3"/>
      <c r="DL53" s="3"/>
      <c r="DM53" s="3"/>
      <c r="DN53" s="3"/>
      <c r="DO53" s="3"/>
      <c r="DP53" s="3"/>
      <c r="DQ53" s="3"/>
      <c r="DR53" s="3"/>
      <c r="DS53" s="3"/>
      <c r="DT53" s="3"/>
      <c r="DU53" s="3"/>
      <c r="DV53" s="3"/>
      <c r="DW53" s="3"/>
      <c r="DX53" s="3"/>
      <c r="DY53" s="3"/>
      <c r="DZ53" s="3"/>
      <c r="EA53" s="3"/>
      <c r="EB53" s="3"/>
      <c r="EC53" s="3"/>
      <c r="ED53" s="3"/>
      <c r="EE53" s="3"/>
      <c r="EF53" s="3"/>
      <c r="EG53" s="3"/>
      <c r="EH53" s="3"/>
      <c r="EI53" s="3"/>
      <c r="EJ53" s="3"/>
      <c r="EK53" s="3"/>
      <c r="EL53" s="3"/>
      <c r="EM53" s="3"/>
      <c r="EN53" s="3"/>
      <c r="EO53" s="3"/>
      <c r="EP53" s="3"/>
      <c r="EQ53" s="3"/>
      <c r="ER53" s="3"/>
      <c r="ES53" s="3"/>
      <c r="ET53" s="3"/>
      <c r="EU53" s="3"/>
      <c r="EV53" s="3"/>
      <c r="EW53" s="3"/>
      <c r="EX53" s="3"/>
      <c r="EY53" s="3"/>
      <c r="EZ53" s="3"/>
      <c r="FA53" s="3"/>
      <c r="FB53" s="3"/>
    </row>
    <row r="54" spans="1:158" ht="11.25" customHeight="1" x14ac:dyDescent="0.25">
      <c r="A54" s="2" t="str">
        <f t="shared" si="0"/>
        <v>1-86052DC0440022</v>
      </c>
      <c r="B54" s="67">
        <v>1</v>
      </c>
      <c r="C54" s="67" t="s">
        <v>126</v>
      </c>
      <c r="D54" s="67" t="s">
        <v>438</v>
      </c>
      <c r="E54" s="67" t="s">
        <v>144</v>
      </c>
      <c r="F54" s="67" t="s">
        <v>137</v>
      </c>
      <c r="G54" s="67" t="s">
        <v>356</v>
      </c>
      <c r="H54" s="67" t="s">
        <v>403</v>
      </c>
      <c r="I54" s="67" t="s">
        <v>357</v>
      </c>
      <c r="J54" s="67">
        <v>453.74</v>
      </c>
      <c r="K54" s="67">
        <v>453.74</v>
      </c>
      <c r="L54" s="67">
        <v>453.74</v>
      </c>
      <c r="M54" s="67">
        <v>453.74</v>
      </c>
      <c r="N54" s="67">
        <v>453.74</v>
      </c>
      <c r="O54" s="67">
        <v>453.74</v>
      </c>
      <c r="P54" s="67">
        <v>453.74</v>
      </c>
      <c r="Q54" s="67">
        <v>453.74</v>
      </c>
      <c r="R54" s="67">
        <v>453.74</v>
      </c>
      <c r="S54" s="67">
        <v>453.74</v>
      </c>
      <c r="T54" s="67">
        <v>453.74</v>
      </c>
      <c r="U54" s="67">
        <v>453.74</v>
      </c>
      <c r="V54" s="67">
        <v>453.74</v>
      </c>
      <c r="W54" s="67">
        <v>453.74</v>
      </c>
      <c r="X54" s="67">
        <v>453.74</v>
      </c>
      <c r="Y54" s="67">
        <v>453.74</v>
      </c>
      <c r="Z54" s="67">
        <v>453.74</v>
      </c>
      <c r="AA54" s="67">
        <v>453.74</v>
      </c>
      <c r="AB54" s="67">
        <v>453.74</v>
      </c>
      <c r="AC54" s="67">
        <v>453.74</v>
      </c>
      <c r="AD54" s="67">
        <v>453.74</v>
      </c>
      <c r="AE54" s="67">
        <v>504.39</v>
      </c>
      <c r="AF54" s="67">
        <v>504.39</v>
      </c>
      <c r="AG54" s="67">
        <v>504.39</v>
      </c>
      <c r="AH54" s="67">
        <v>504.39</v>
      </c>
      <c r="AI54" s="67">
        <v>504.39</v>
      </c>
      <c r="AJ54" s="67">
        <v>504.39</v>
      </c>
      <c r="AK54" s="67">
        <v>504.39</v>
      </c>
      <c r="AL54" s="67">
        <v>516.17999999999995</v>
      </c>
      <c r="AM54" s="67">
        <v>527.28</v>
      </c>
      <c r="AN54" s="67">
        <v>540.46</v>
      </c>
      <c r="AO54" s="67">
        <v>554.34</v>
      </c>
      <c r="AP54" s="67">
        <v>566.83000000000004</v>
      </c>
      <c r="AQ54" s="67">
        <v>580.01</v>
      </c>
      <c r="AR54" s="67">
        <v>593.88</v>
      </c>
      <c r="AS54" s="67">
        <v>607.76</v>
      </c>
      <c r="AT54" s="67">
        <v>621.64</v>
      </c>
      <c r="AU54" s="67">
        <v>635.51</v>
      </c>
      <c r="AV54" s="67">
        <v>643.14</v>
      </c>
      <c r="AW54" s="67">
        <v>650.78</v>
      </c>
      <c r="AX54" s="67">
        <v>676.45</v>
      </c>
      <c r="AY54" s="67">
        <v>702.81</v>
      </c>
      <c r="AZ54" s="67">
        <v>730.56</v>
      </c>
      <c r="BA54" s="67">
        <v>759.01</v>
      </c>
      <c r="BB54" s="67">
        <v>788.84</v>
      </c>
      <c r="BC54" s="67">
        <v>819.37</v>
      </c>
      <c r="BD54" s="67">
        <v>851.28</v>
      </c>
      <c r="BE54" s="67">
        <v>884.58</v>
      </c>
      <c r="BF54" s="67">
        <v>919.27</v>
      </c>
      <c r="BG54" s="67">
        <v>955.35</v>
      </c>
      <c r="BH54" s="67">
        <v>992.81</v>
      </c>
      <c r="BI54" s="67">
        <v>1031.67</v>
      </c>
      <c r="BJ54" s="67">
        <v>1071.9100000000001</v>
      </c>
      <c r="BK54" s="67">
        <v>1113.53</v>
      </c>
      <c r="BL54" s="67">
        <v>1157.24</v>
      </c>
      <c r="BM54" s="67">
        <v>1202.3399999999999</v>
      </c>
      <c r="BN54" s="67">
        <v>1249.52</v>
      </c>
      <c r="BO54" s="67">
        <v>1298.08</v>
      </c>
      <c r="BP54" s="67">
        <v>1348.73</v>
      </c>
      <c r="BQ54" s="67">
        <v>1401.46</v>
      </c>
      <c r="BR54" s="67">
        <v>1456.27</v>
      </c>
      <c r="BS54" s="67">
        <v>1513.12</v>
      </c>
      <c r="BT54" s="67">
        <v>1513.12</v>
      </c>
      <c r="BU54" s="67">
        <v>1513.12</v>
      </c>
      <c r="BV54" s="67">
        <v>1513.12</v>
      </c>
      <c r="BW54" s="67">
        <v>1513.12</v>
      </c>
      <c r="BX54" s="67">
        <v>1513.12</v>
      </c>
      <c r="BY54" s="67">
        <v>1513.12</v>
      </c>
      <c r="BZ54" s="67">
        <v>1513.12</v>
      </c>
      <c r="CA54" s="67">
        <v>1513.12</v>
      </c>
      <c r="CB54" s="67">
        <v>1513.12</v>
      </c>
      <c r="CC54" s="67">
        <v>1513.12</v>
      </c>
      <c r="CD54" s="67">
        <v>1513.12</v>
      </c>
      <c r="CE54" s="67">
        <v>1513.12</v>
      </c>
      <c r="CF54" s="67">
        <v>1513.12</v>
      </c>
      <c r="CG54" s="67">
        <v>1513.12</v>
      </c>
      <c r="CH54" s="67">
        <v>1513.12</v>
      </c>
      <c r="CI54" s="67">
        <v>1513.12</v>
      </c>
      <c r="CJ54" s="67">
        <v>1513.12</v>
      </c>
      <c r="CK54" s="67">
        <v>1513.12</v>
      </c>
      <c r="CL54" s="67">
        <v>1513.12</v>
      </c>
      <c r="CM54" s="67">
        <v>1513.12</v>
      </c>
      <c r="CN54" s="67">
        <v>1513.12</v>
      </c>
      <c r="CO54" s="67">
        <v>1513.12</v>
      </c>
      <c r="CP54" s="67">
        <v>1513.12</v>
      </c>
      <c r="CQ54" s="67">
        <v>1513.12</v>
      </c>
      <c r="CR54" s="67">
        <v>1513.12</v>
      </c>
      <c r="CS54" s="67">
        <v>1513.12</v>
      </c>
      <c r="CT54" s="67">
        <v>1513.12</v>
      </c>
      <c r="CU54" s="67">
        <v>1513.12</v>
      </c>
      <c r="CV54" s="67">
        <v>1513.12</v>
      </c>
      <c r="CW54" s="67">
        <v>1513.12</v>
      </c>
      <c r="CX54" s="67">
        <v>1513.12</v>
      </c>
      <c r="CY54" s="67">
        <v>1513.12</v>
      </c>
      <c r="CZ54" s="67">
        <v>1513.12</v>
      </c>
      <c r="DA54" s="67">
        <v>1513.12</v>
      </c>
      <c r="DB54" s="67">
        <v>1513.12</v>
      </c>
      <c r="DC54" s="67">
        <v>1513.12</v>
      </c>
      <c r="DD54" s="67">
        <v>1513.12</v>
      </c>
      <c r="DE54" s="67">
        <v>1513.12</v>
      </c>
      <c r="DF54" s="67">
        <v>1513.12</v>
      </c>
      <c r="DI54" s="3"/>
      <c r="DJ54" s="3"/>
      <c r="DK54" s="3"/>
      <c r="DL54" s="3"/>
      <c r="DM54" s="3"/>
      <c r="DN54" s="3"/>
      <c r="DO54" s="3"/>
      <c r="DP54" s="3"/>
      <c r="DQ54" s="3"/>
      <c r="DR54" s="3"/>
      <c r="DS54" s="3"/>
      <c r="DT54" s="3"/>
      <c r="DU54" s="3"/>
      <c r="DV54" s="3"/>
      <c r="DW54" s="3"/>
      <c r="DX54" s="3"/>
      <c r="DY54" s="3"/>
      <c r="DZ54" s="3"/>
      <c r="EA54" s="3"/>
      <c r="EB54" s="3"/>
      <c r="EC54" s="3"/>
      <c r="ED54" s="3"/>
      <c r="EE54" s="3"/>
      <c r="EF54" s="3"/>
      <c r="EG54" s="3"/>
      <c r="EH54" s="3"/>
      <c r="EI54" s="3"/>
      <c r="EJ54" s="3"/>
      <c r="EK54" s="3"/>
      <c r="EL54" s="3"/>
      <c r="EM54" s="3"/>
      <c r="EN54" s="3"/>
      <c r="EO54" s="3"/>
      <c r="EP54" s="3"/>
      <c r="EQ54" s="3"/>
      <c r="ER54" s="3"/>
      <c r="ES54" s="3"/>
      <c r="ET54" s="3"/>
      <c r="EU54" s="3"/>
      <c r="EV54" s="3"/>
      <c r="EW54" s="3"/>
      <c r="EX54" s="3"/>
      <c r="EY54" s="3"/>
      <c r="EZ54" s="3"/>
      <c r="FA54" s="3"/>
      <c r="FB54" s="3"/>
    </row>
    <row r="55" spans="1:158" ht="11.25" customHeight="1" x14ac:dyDescent="0.25">
      <c r="A55" s="2" t="str">
        <f t="shared" si="0"/>
        <v>2-86052DC0440022</v>
      </c>
      <c r="B55" s="67">
        <v>2</v>
      </c>
      <c r="C55" s="67" t="s">
        <v>126</v>
      </c>
      <c r="D55" s="67" t="s">
        <v>438</v>
      </c>
      <c r="E55" s="67" t="s">
        <v>144</v>
      </c>
      <c r="F55" s="67" t="s">
        <v>137</v>
      </c>
      <c r="G55" s="67" t="s">
        <v>356</v>
      </c>
      <c r="H55" s="67" t="s">
        <v>403</v>
      </c>
      <c r="I55" s="67" t="s">
        <v>357</v>
      </c>
      <c r="J55" s="67">
        <v>465.28</v>
      </c>
      <c r="K55" s="67">
        <v>465.28</v>
      </c>
      <c r="L55" s="67">
        <v>465.28</v>
      </c>
      <c r="M55" s="67">
        <v>465.28</v>
      </c>
      <c r="N55" s="67">
        <v>465.28</v>
      </c>
      <c r="O55" s="67">
        <v>465.28</v>
      </c>
      <c r="P55" s="67">
        <v>465.28</v>
      </c>
      <c r="Q55" s="67">
        <v>465.28</v>
      </c>
      <c r="R55" s="67">
        <v>465.28</v>
      </c>
      <c r="S55" s="67">
        <v>465.28</v>
      </c>
      <c r="T55" s="67">
        <v>465.28</v>
      </c>
      <c r="U55" s="67">
        <v>465.28</v>
      </c>
      <c r="V55" s="67">
        <v>465.28</v>
      </c>
      <c r="W55" s="67">
        <v>465.28</v>
      </c>
      <c r="X55" s="67">
        <v>465.28</v>
      </c>
      <c r="Y55" s="67">
        <v>465.28</v>
      </c>
      <c r="Z55" s="67">
        <v>465.28</v>
      </c>
      <c r="AA55" s="67">
        <v>465.28</v>
      </c>
      <c r="AB55" s="67">
        <v>465.28</v>
      </c>
      <c r="AC55" s="67">
        <v>465.28</v>
      </c>
      <c r="AD55" s="67">
        <v>465.28</v>
      </c>
      <c r="AE55" s="67">
        <v>517.21</v>
      </c>
      <c r="AF55" s="67">
        <v>517.21</v>
      </c>
      <c r="AG55" s="67">
        <v>517.21</v>
      </c>
      <c r="AH55" s="67">
        <v>517.21</v>
      </c>
      <c r="AI55" s="67">
        <v>517.21</v>
      </c>
      <c r="AJ55" s="67">
        <v>517.21</v>
      </c>
      <c r="AK55" s="67">
        <v>517.21</v>
      </c>
      <c r="AL55" s="67">
        <v>529.29999999999995</v>
      </c>
      <c r="AM55" s="67">
        <v>540.69000000000005</v>
      </c>
      <c r="AN55" s="67">
        <v>554.20000000000005</v>
      </c>
      <c r="AO55" s="67">
        <v>568.42999999999995</v>
      </c>
      <c r="AP55" s="67">
        <v>581.24</v>
      </c>
      <c r="AQ55" s="67">
        <v>594.76</v>
      </c>
      <c r="AR55" s="67">
        <v>608.98</v>
      </c>
      <c r="AS55" s="67">
        <v>623.21</v>
      </c>
      <c r="AT55" s="67">
        <v>637.44000000000005</v>
      </c>
      <c r="AU55" s="67">
        <v>651.66999999999996</v>
      </c>
      <c r="AV55" s="67">
        <v>659.5</v>
      </c>
      <c r="AW55" s="67">
        <v>667.32</v>
      </c>
      <c r="AX55" s="67">
        <v>693.64</v>
      </c>
      <c r="AY55" s="67">
        <v>720.68</v>
      </c>
      <c r="AZ55" s="67">
        <v>749.14</v>
      </c>
      <c r="BA55" s="67">
        <v>778.3</v>
      </c>
      <c r="BB55" s="67">
        <v>808.9</v>
      </c>
      <c r="BC55" s="67">
        <v>840.2</v>
      </c>
      <c r="BD55" s="67">
        <v>872.92</v>
      </c>
      <c r="BE55" s="67">
        <v>907.07</v>
      </c>
      <c r="BF55" s="67">
        <v>942.64</v>
      </c>
      <c r="BG55" s="67">
        <v>979.64</v>
      </c>
      <c r="BH55" s="67">
        <v>1018.06</v>
      </c>
      <c r="BI55" s="67">
        <v>1057.9000000000001</v>
      </c>
      <c r="BJ55" s="67">
        <v>1099.1600000000001</v>
      </c>
      <c r="BK55" s="67">
        <v>1141.8499999999999</v>
      </c>
      <c r="BL55" s="67">
        <v>1186.67</v>
      </c>
      <c r="BM55" s="67">
        <v>1232.9100000000001</v>
      </c>
      <c r="BN55" s="67">
        <v>1281.29</v>
      </c>
      <c r="BO55" s="67">
        <v>1331.09</v>
      </c>
      <c r="BP55" s="67">
        <v>1383.02</v>
      </c>
      <c r="BQ55" s="67">
        <v>1437.09</v>
      </c>
      <c r="BR55" s="67">
        <v>1493.29</v>
      </c>
      <c r="BS55" s="67">
        <v>1551.59</v>
      </c>
      <c r="BT55" s="67">
        <v>1551.59</v>
      </c>
      <c r="BU55" s="67">
        <v>1551.59</v>
      </c>
      <c r="BV55" s="67">
        <v>1551.59</v>
      </c>
      <c r="BW55" s="67">
        <v>1551.59</v>
      </c>
      <c r="BX55" s="67">
        <v>1551.59</v>
      </c>
      <c r="BY55" s="67">
        <v>1551.59</v>
      </c>
      <c r="BZ55" s="67">
        <v>1551.59</v>
      </c>
      <c r="CA55" s="67">
        <v>1551.59</v>
      </c>
      <c r="CB55" s="67">
        <v>1551.59</v>
      </c>
      <c r="CC55" s="67">
        <v>1551.59</v>
      </c>
      <c r="CD55" s="67">
        <v>1551.59</v>
      </c>
      <c r="CE55" s="67">
        <v>1551.59</v>
      </c>
      <c r="CF55" s="67">
        <v>1551.59</v>
      </c>
      <c r="CG55" s="67">
        <v>1551.59</v>
      </c>
      <c r="CH55" s="67">
        <v>1551.59</v>
      </c>
      <c r="CI55" s="67">
        <v>1551.59</v>
      </c>
      <c r="CJ55" s="67">
        <v>1551.59</v>
      </c>
      <c r="CK55" s="67">
        <v>1551.59</v>
      </c>
      <c r="CL55" s="67">
        <v>1551.59</v>
      </c>
      <c r="CM55" s="67">
        <v>1551.59</v>
      </c>
      <c r="CN55" s="67">
        <v>1551.59</v>
      </c>
      <c r="CO55" s="67">
        <v>1551.59</v>
      </c>
      <c r="CP55" s="67">
        <v>1551.59</v>
      </c>
      <c r="CQ55" s="67">
        <v>1551.59</v>
      </c>
      <c r="CR55" s="67">
        <v>1551.59</v>
      </c>
      <c r="CS55" s="67">
        <v>1551.59</v>
      </c>
      <c r="CT55" s="67">
        <v>1551.59</v>
      </c>
      <c r="CU55" s="67">
        <v>1551.59</v>
      </c>
      <c r="CV55" s="67">
        <v>1551.59</v>
      </c>
      <c r="CW55" s="67">
        <v>1551.59</v>
      </c>
      <c r="CX55" s="67">
        <v>1551.59</v>
      </c>
      <c r="CY55" s="67">
        <v>1551.59</v>
      </c>
      <c r="CZ55" s="67">
        <v>1551.59</v>
      </c>
      <c r="DA55" s="67">
        <v>1551.59</v>
      </c>
      <c r="DB55" s="67">
        <v>1551.59</v>
      </c>
      <c r="DC55" s="67">
        <v>1551.59</v>
      </c>
      <c r="DD55" s="67">
        <v>1551.59</v>
      </c>
      <c r="DE55" s="67">
        <v>1551.59</v>
      </c>
      <c r="DF55" s="67">
        <v>1551.59</v>
      </c>
      <c r="DI55" s="3"/>
      <c r="DJ55" s="3"/>
      <c r="DK55" s="3"/>
      <c r="DL55" s="3"/>
      <c r="DM55" s="3"/>
      <c r="DN55" s="3"/>
      <c r="DO55" s="3"/>
      <c r="DP55" s="3"/>
      <c r="DQ55" s="3"/>
      <c r="DR55" s="3"/>
      <c r="DS55" s="3"/>
      <c r="DT55" s="3"/>
      <c r="DU55" s="3"/>
      <c r="DV55" s="3"/>
      <c r="DW55" s="3"/>
      <c r="DX55" s="3"/>
      <c r="DY55" s="3"/>
      <c r="DZ55" s="3"/>
      <c r="EA55" s="3"/>
      <c r="EB55" s="3"/>
      <c r="EC55" s="3"/>
      <c r="ED55" s="3"/>
      <c r="EE55" s="3"/>
      <c r="EF55" s="3"/>
      <c r="EG55" s="3"/>
      <c r="EH55" s="3"/>
      <c r="EI55" s="3"/>
      <c r="EJ55" s="3"/>
      <c r="EK55" s="3"/>
      <c r="EL55" s="3"/>
      <c r="EM55" s="3"/>
      <c r="EN55" s="3"/>
      <c r="EO55" s="3"/>
      <c r="EP55" s="3"/>
      <c r="EQ55" s="3"/>
      <c r="ER55" s="3"/>
      <c r="ES55" s="3"/>
      <c r="ET55" s="3"/>
      <c r="EU55" s="3"/>
      <c r="EV55" s="3"/>
      <c r="EW55" s="3"/>
      <c r="EX55" s="3"/>
      <c r="EY55" s="3"/>
      <c r="EZ55" s="3"/>
      <c r="FA55" s="3"/>
      <c r="FB55" s="3"/>
    </row>
    <row r="56" spans="1:158" ht="11.25" customHeight="1" x14ac:dyDescent="0.25">
      <c r="A56" s="2" t="str">
        <f t="shared" si="0"/>
        <v>3-86052DC0440022</v>
      </c>
      <c r="B56" s="67">
        <v>3</v>
      </c>
      <c r="C56" s="67" t="s">
        <v>126</v>
      </c>
      <c r="D56" s="67" t="s">
        <v>438</v>
      </c>
      <c r="E56" s="67" t="s">
        <v>144</v>
      </c>
      <c r="F56" s="67" t="s">
        <v>137</v>
      </c>
      <c r="G56" s="67" t="s">
        <v>356</v>
      </c>
      <c r="H56" s="67" t="s">
        <v>403</v>
      </c>
      <c r="I56" s="67" t="s">
        <v>357</v>
      </c>
      <c r="J56" s="67">
        <v>477.05</v>
      </c>
      <c r="K56" s="67">
        <v>477.05</v>
      </c>
      <c r="L56" s="67">
        <v>477.05</v>
      </c>
      <c r="M56" s="67">
        <v>477.05</v>
      </c>
      <c r="N56" s="67">
        <v>477.05</v>
      </c>
      <c r="O56" s="67">
        <v>477.05</v>
      </c>
      <c r="P56" s="67">
        <v>477.05</v>
      </c>
      <c r="Q56" s="67">
        <v>477.05</v>
      </c>
      <c r="R56" s="67">
        <v>477.05</v>
      </c>
      <c r="S56" s="67">
        <v>477.05</v>
      </c>
      <c r="T56" s="67">
        <v>477.05</v>
      </c>
      <c r="U56" s="67">
        <v>477.05</v>
      </c>
      <c r="V56" s="67">
        <v>477.05</v>
      </c>
      <c r="W56" s="67">
        <v>477.05</v>
      </c>
      <c r="X56" s="67">
        <v>477.05</v>
      </c>
      <c r="Y56" s="67">
        <v>477.05</v>
      </c>
      <c r="Z56" s="67">
        <v>477.05</v>
      </c>
      <c r="AA56" s="67">
        <v>477.05</v>
      </c>
      <c r="AB56" s="67">
        <v>477.05</v>
      </c>
      <c r="AC56" s="67">
        <v>477.05</v>
      </c>
      <c r="AD56" s="67">
        <v>477.05</v>
      </c>
      <c r="AE56" s="67">
        <v>530.29999999999995</v>
      </c>
      <c r="AF56" s="67">
        <v>530.29999999999995</v>
      </c>
      <c r="AG56" s="67">
        <v>530.29999999999995</v>
      </c>
      <c r="AH56" s="67">
        <v>530.29999999999995</v>
      </c>
      <c r="AI56" s="67">
        <v>530.29999999999995</v>
      </c>
      <c r="AJ56" s="67">
        <v>530.29999999999995</v>
      </c>
      <c r="AK56" s="67">
        <v>530.29999999999995</v>
      </c>
      <c r="AL56" s="67">
        <v>542.70000000000005</v>
      </c>
      <c r="AM56" s="67">
        <v>554.37</v>
      </c>
      <c r="AN56" s="67">
        <v>568.23</v>
      </c>
      <c r="AO56" s="67">
        <v>582.82000000000005</v>
      </c>
      <c r="AP56" s="67">
        <v>595.95000000000005</v>
      </c>
      <c r="AQ56" s="67">
        <v>609.80999999999995</v>
      </c>
      <c r="AR56" s="67">
        <v>624.4</v>
      </c>
      <c r="AS56" s="67">
        <v>638.99</v>
      </c>
      <c r="AT56" s="67">
        <v>653.58000000000004</v>
      </c>
      <c r="AU56" s="67">
        <v>668.17</v>
      </c>
      <c r="AV56" s="67">
        <v>676.19</v>
      </c>
      <c r="AW56" s="67">
        <v>684.21</v>
      </c>
      <c r="AX56" s="67">
        <v>711.2</v>
      </c>
      <c r="AY56" s="67">
        <v>738.92</v>
      </c>
      <c r="AZ56" s="67">
        <v>768.1</v>
      </c>
      <c r="BA56" s="67">
        <v>798.01</v>
      </c>
      <c r="BB56" s="67">
        <v>829.37</v>
      </c>
      <c r="BC56" s="67">
        <v>861.47</v>
      </c>
      <c r="BD56" s="67">
        <v>895.02</v>
      </c>
      <c r="BE56" s="67">
        <v>930.04</v>
      </c>
      <c r="BF56" s="67">
        <v>966.51</v>
      </c>
      <c r="BG56" s="67">
        <v>1004.44</v>
      </c>
      <c r="BH56" s="67">
        <v>1043.83</v>
      </c>
      <c r="BI56" s="67">
        <v>1084.68</v>
      </c>
      <c r="BJ56" s="67">
        <v>1126.98</v>
      </c>
      <c r="BK56" s="67">
        <v>1170.75</v>
      </c>
      <c r="BL56" s="67">
        <v>1216.71</v>
      </c>
      <c r="BM56" s="67">
        <v>1264.1199999999999</v>
      </c>
      <c r="BN56" s="67">
        <v>1313.72</v>
      </c>
      <c r="BO56" s="67">
        <v>1364.78</v>
      </c>
      <c r="BP56" s="67">
        <v>1418.03</v>
      </c>
      <c r="BQ56" s="67">
        <v>1473.47</v>
      </c>
      <c r="BR56" s="67">
        <v>1531.09</v>
      </c>
      <c r="BS56" s="67">
        <v>1590.87</v>
      </c>
      <c r="BT56" s="67">
        <v>1590.87</v>
      </c>
      <c r="BU56" s="67">
        <v>1590.87</v>
      </c>
      <c r="BV56" s="67">
        <v>1590.87</v>
      </c>
      <c r="BW56" s="67">
        <v>1590.87</v>
      </c>
      <c r="BX56" s="67">
        <v>1590.87</v>
      </c>
      <c r="BY56" s="67">
        <v>1590.87</v>
      </c>
      <c r="BZ56" s="67">
        <v>1590.87</v>
      </c>
      <c r="CA56" s="67">
        <v>1590.87</v>
      </c>
      <c r="CB56" s="67">
        <v>1590.87</v>
      </c>
      <c r="CC56" s="67">
        <v>1590.87</v>
      </c>
      <c r="CD56" s="67">
        <v>1590.87</v>
      </c>
      <c r="CE56" s="67">
        <v>1590.87</v>
      </c>
      <c r="CF56" s="67">
        <v>1590.87</v>
      </c>
      <c r="CG56" s="67">
        <v>1590.87</v>
      </c>
      <c r="CH56" s="67">
        <v>1590.87</v>
      </c>
      <c r="CI56" s="67">
        <v>1590.87</v>
      </c>
      <c r="CJ56" s="67">
        <v>1590.87</v>
      </c>
      <c r="CK56" s="67">
        <v>1590.87</v>
      </c>
      <c r="CL56" s="67">
        <v>1590.87</v>
      </c>
      <c r="CM56" s="67">
        <v>1590.87</v>
      </c>
      <c r="CN56" s="67">
        <v>1590.87</v>
      </c>
      <c r="CO56" s="67">
        <v>1590.87</v>
      </c>
      <c r="CP56" s="67">
        <v>1590.87</v>
      </c>
      <c r="CQ56" s="67">
        <v>1590.87</v>
      </c>
      <c r="CR56" s="67">
        <v>1590.87</v>
      </c>
      <c r="CS56" s="67">
        <v>1590.87</v>
      </c>
      <c r="CT56" s="67">
        <v>1590.87</v>
      </c>
      <c r="CU56" s="67">
        <v>1590.87</v>
      </c>
      <c r="CV56" s="67">
        <v>1590.87</v>
      </c>
      <c r="CW56" s="67">
        <v>1590.87</v>
      </c>
      <c r="CX56" s="67">
        <v>1590.87</v>
      </c>
      <c r="CY56" s="67">
        <v>1590.87</v>
      </c>
      <c r="CZ56" s="67">
        <v>1590.87</v>
      </c>
      <c r="DA56" s="67">
        <v>1590.87</v>
      </c>
      <c r="DB56" s="67">
        <v>1590.87</v>
      </c>
      <c r="DC56" s="67">
        <v>1590.87</v>
      </c>
      <c r="DD56" s="67">
        <v>1590.87</v>
      </c>
      <c r="DE56" s="67">
        <v>1590.87</v>
      </c>
      <c r="DF56" s="67">
        <v>1590.87</v>
      </c>
      <c r="DI56" s="3"/>
      <c r="DJ56" s="3"/>
      <c r="DK56" s="3"/>
      <c r="DL56" s="3"/>
      <c r="DM56" s="3"/>
      <c r="DN56" s="3"/>
      <c r="DO56" s="3"/>
      <c r="DP56" s="3"/>
      <c r="DQ56" s="3"/>
      <c r="DR56" s="3"/>
      <c r="DS56" s="3"/>
      <c r="DT56" s="3"/>
      <c r="DU56" s="3"/>
      <c r="DV56" s="3"/>
      <c r="DW56" s="3"/>
      <c r="DX56" s="3"/>
      <c r="DY56" s="3"/>
      <c r="DZ56" s="3"/>
      <c r="EA56" s="3"/>
      <c r="EB56" s="3"/>
      <c r="EC56" s="3"/>
      <c r="ED56" s="3"/>
      <c r="EE56" s="3"/>
      <c r="EF56" s="3"/>
      <c r="EG56" s="3"/>
      <c r="EH56" s="3"/>
      <c r="EI56" s="3"/>
      <c r="EJ56" s="3"/>
      <c r="EK56" s="3"/>
      <c r="EL56" s="3"/>
      <c r="EM56" s="3"/>
      <c r="EN56" s="3"/>
      <c r="EO56" s="3"/>
      <c r="EP56" s="3"/>
      <c r="EQ56" s="3"/>
      <c r="ER56" s="3"/>
      <c r="ES56" s="3"/>
      <c r="ET56" s="3"/>
      <c r="EU56" s="3"/>
      <c r="EV56" s="3"/>
      <c r="EW56" s="3"/>
      <c r="EX56" s="3"/>
      <c r="EY56" s="3"/>
      <c r="EZ56" s="3"/>
      <c r="FA56" s="3"/>
      <c r="FB56" s="3"/>
    </row>
    <row r="57" spans="1:158" ht="11.25" customHeight="1" x14ac:dyDescent="0.25">
      <c r="A57" s="2" t="str">
        <f t="shared" si="0"/>
        <v>4-86052DC0440022</v>
      </c>
      <c r="B57" s="67">
        <v>4</v>
      </c>
      <c r="C57" s="67" t="s">
        <v>126</v>
      </c>
      <c r="D57" s="67" t="s">
        <v>438</v>
      </c>
      <c r="E57" s="67" t="s">
        <v>144</v>
      </c>
      <c r="F57" s="67" t="s">
        <v>137</v>
      </c>
      <c r="G57" s="67" t="s">
        <v>356</v>
      </c>
      <c r="H57" s="67" t="s">
        <v>403</v>
      </c>
      <c r="I57" s="67" t="s">
        <v>357</v>
      </c>
      <c r="J57" s="67">
        <v>489.34</v>
      </c>
      <c r="K57" s="67">
        <v>489.34</v>
      </c>
      <c r="L57" s="67">
        <v>489.34</v>
      </c>
      <c r="M57" s="67">
        <v>489.34</v>
      </c>
      <c r="N57" s="67">
        <v>489.34</v>
      </c>
      <c r="O57" s="67">
        <v>489.34</v>
      </c>
      <c r="P57" s="67">
        <v>489.34</v>
      </c>
      <c r="Q57" s="67">
        <v>489.34</v>
      </c>
      <c r="R57" s="67">
        <v>489.34</v>
      </c>
      <c r="S57" s="67">
        <v>489.34</v>
      </c>
      <c r="T57" s="67">
        <v>489.34</v>
      </c>
      <c r="U57" s="67">
        <v>489.34</v>
      </c>
      <c r="V57" s="67">
        <v>489.34</v>
      </c>
      <c r="W57" s="67">
        <v>489.34</v>
      </c>
      <c r="X57" s="67">
        <v>489.34</v>
      </c>
      <c r="Y57" s="67">
        <v>489.34</v>
      </c>
      <c r="Z57" s="67">
        <v>489.34</v>
      </c>
      <c r="AA57" s="67">
        <v>489.34</v>
      </c>
      <c r="AB57" s="67">
        <v>489.34</v>
      </c>
      <c r="AC57" s="67">
        <v>489.34</v>
      </c>
      <c r="AD57" s="67">
        <v>489.34</v>
      </c>
      <c r="AE57" s="67">
        <v>543.96</v>
      </c>
      <c r="AF57" s="67">
        <v>543.96</v>
      </c>
      <c r="AG57" s="67">
        <v>543.96</v>
      </c>
      <c r="AH57" s="67">
        <v>543.96</v>
      </c>
      <c r="AI57" s="67">
        <v>543.96</v>
      </c>
      <c r="AJ57" s="67">
        <v>543.96</v>
      </c>
      <c r="AK57" s="67">
        <v>543.96</v>
      </c>
      <c r="AL57" s="67">
        <v>556.67999999999995</v>
      </c>
      <c r="AM57" s="67">
        <v>568.65</v>
      </c>
      <c r="AN57" s="67">
        <v>582.86</v>
      </c>
      <c r="AO57" s="67">
        <v>597.83000000000004</v>
      </c>
      <c r="AP57" s="67">
        <v>611.29999999999995</v>
      </c>
      <c r="AQ57" s="67">
        <v>625.51</v>
      </c>
      <c r="AR57" s="67">
        <v>640.48</v>
      </c>
      <c r="AS57" s="67">
        <v>655.44</v>
      </c>
      <c r="AT57" s="67">
        <v>670.41</v>
      </c>
      <c r="AU57" s="67">
        <v>685.37</v>
      </c>
      <c r="AV57" s="67">
        <v>693.6</v>
      </c>
      <c r="AW57" s="67">
        <v>701.83</v>
      </c>
      <c r="AX57" s="67">
        <v>729.51</v>
      </c>
      <c r="AY57" s="67">
        <v>757.95</v>
      </c>
      <c r="AZ57" s="67">
        <v>787.88</v>
      </c>
      <c r="BA57" s="67">
        <v>818.55</v>
      </c>
      <c r="BB57" s="67">
        <v>850.73</v>
      </c>
      <c r="BC57" s="67">
        <v>883.65</v>
      </c>
      <c r="BD57" s="67">
        <v>918.07</v>
      </c>
      <c r="BE57" s="67">
        <v>953.98</v>
      </c>
      <c r="BF57" s="67">
        <v>991.39</v>
      </c>
      <c r="BG57" s="67">
        <v>1030.3</v>
      </c>
      <c r="BH57" s="67">
        <v>1070.7</v>
      </c>
      <c r="BI57" s="67">
        <v>1112.5999999999999</v>
      </c>
      <c r="BJ57" s="67">
        <v>1156</v>
      </c>
      <c r="BK57" s="67">
        <v>1200.8900000000001</v>
      </c>
      <c r="BL57" s="67">
        <v>1248.03</v>
      </c>
      <c r="BM57" s="67">
        <v>1296.67</v>
      </c>
      <c r="BN57" s="67">
        <v>1347.54</v>
      </c>
      <c r="BO57" s="67">
        <v>1399.92</v>
      </c>
      <c r="BP57" s="67">
        <v>1454.54</v>
      </c>
      <c r="BQ57" s="67">
        <v>1511.4</v>
      </c>
      <c r="BR57" s="67">
        <v>1570.51</v>
      </c>
      <c r="BS57" s="67">
        <v>1631.83</v>
      </c>
      <c r="BT57" s="67">
        <v>1631.83</v>
      </c>
      <c r="BU57" s="67">
        <v>1631.83</v>
      </c>
      <c r="BV57" s="67">
        <v>1631.83</v>
      </c>
      <c r="BW57" s="67">
        <v>1631.83</v>
      </c>
      <c r="BX57" s="67">
        <v>1631.83</v>
      </c>
      <c r="BY57" s="67">
        <v>1631.83</v>
      </c>
      <c r="BZ57" s="67">
        <v>1631.83</v>
      </c>
      <c r="CA57" s="67">
        <v>1631.83</v>
      </c>
      <c r="CB57" s="67">
        <v>1631.83</v>
      </c>
      <c r="CC57" s="67">
        <v>1631.83</v>
      </c>
      <c r="CD57" s="67">
        <v>1631.83</v>
      </c>
      <c r="CE57" s="67">
        <v>1631.83</v>
      </c>
      <c r="CF57" s="67">
        <v>1631.83</v>
      </c>
      <c r="CG57" s="67">
        <v>1631.83</v>
      </c>
      <c r="CH57" s="67">
        <v>1631.83</v>
      </c>
      <c r="CI57" s="67">
        <v>1631.83</v>
      </c>
      <c r="CJ57" s="67">
        <v>1631.83</v>
      </c>
      <c r="CK57" s="67">
        <v>1631.83</v>
      </c>
      <c r="CL57" s="67">
        <v>1631.83</v>
      </c>
      <c r="CM57" s="67">
        <v>1631.83</v>
      </c>
      <c r="CN57" s="67">
        <v>1631.83</v>
      </c>
      <c r="CO57" s="67">
        <v>1631.83</v>
      </c>
      <c r="CP57" s="67">
        <v>1631.83</v>
      </c>
      <c r="CQ57" s="67">
        <v>1631.83</v>
      </c>
      <c r="CR57" s="67">
        <v>1631.83</v>
      </c>
      <c r="CS57" s="67">
        <v>1631.83</v>
      </c>
      <c r="CT57" s="67">
        <v>1631.83</v>
      </c>
      <c r="CU57" s="67">
        <v>1631.83</v>
      </c>
      <c r="CV57" s="67">
        <v>1631.83</v>
      </c>
      <c r="CW57" s="67">
        <v>1631.83</v>
      </c>
      <c r="CX57" s="67">
        <v>1631.83</v>
      </c>
      <c r="CY57" s="67">
        <v>1631.83</v>
      </c>
      <c r="CZ57" s="67">
        <v>1631.83</v>
      </c>
      <c r="DA57" s="67">
        <v>1631.83</v>
      </c>
      <c r="DB57" s="67">
        <v>1631.83</v>
      </c>
      <c r="DC57" s="67">
        <v>1631.83</v>
      </c>
      <c r="DD57" s="67">
        <v>1631.83</v>
      </c>
      <c r="DE57" s="67">
        <v>1631.83</v>
      </c>
      <c r="DF57" s="67">
        <v>1631.83</v>
      </c>
      <c r="DI57" s="3"/>
      <c r="DJ57" s="3"/>
      <c r="DK57" s="3"/>
      <c r="DL57" s="3"/>
      <c r="DM57" s="3"/>
      <c r="DN57" s="3"/>
      <c r="DO57" s="3"/>
      <c r="DP57" s="3"/>
      <c r="DQ57" s="3"/>
      <c r="DR57" s="3"/>
      <c r="DS57" s="3"/>
      <c r="DT57" s="3"/>
      <c r="DU57" s="3"/>
      <c r="DV57" s="3"/>
      <c r="DW57" s="3"/>
      <c r="DX57" s="3"/>
      <c r="DY57" s="3"/>
      <c r="DZ57" s="3"/>
      <c r="EA57" s="3"/>
      <c r="EB57" s="3"/>
      <c r="EC57" s="3"/>
      <c r="ED57" s="3"/>
      <c r="EE57" s="3"/>
      <c r="EF57" s="3"/>
      <c r="EG57" s="3"/>
      <c r="EH57" s="3"/>
      <c r="EI57" s="3"/>
      <c r="EJ57" s="3"/>
      <c r="EK57" s="3"/>
      <c r="EL57" s="3"/>
      <c r="EM57" s="3"/>
      <c r="EN57" s="3"/>
      <c r="EO57" s="3"/>
      <c r="EP57" s="3"/>
      <c r="EQ57" s="3"/>
      <c r="ER57" s="3"/>
      <c r="ES57" s="3"/>
      <c r="ET57" s="3"/>
      <c r="EU57" s="3"/>
      <c r="EV57" s="3"/>
      <c r="EW57" s="3"/>
      <c r="EX57" s="3"/>
      <c r="EY57" s="3"/>
      <c r="EZ57" s="3"/>
      <c r="FA57" s="3"/>
      <c r="FB57" s="3"/>
    </row>
    <row r="58" spans="1:158" ht="11.25" customHeight="1" x14ac:dyDescent="0.25">
      <c r="A58" s="2" t="str">
        <f t="shared" si="0"/>
        <v>1-86052DC0440025</v>
      </c>
      <c r="B58" s="67">
        <v>1</v>
      </c>
      <c r="C58" s="67" t="s">
        <v>126</v>
      </c>
      <c r="D58" s="67" t="s">
        <v>29</v>
      </c>
      <c r="E58" s="67" t="s">
        <v>145</v>
      </c>
      <c r="F58" s="67" t="s">
        <v>137</v>
      </c>
      <c r="G58" s="67" t="s">
        <v>356</v>
      </c>
      <c r="H58" s="67" t="s">
        <v>403</v>
      </c>
      <c r="I58" s="67" t="s">
        <v>357</v>
      </c>
      <c r="J58" s="67">
        <v>451.55</v>
      </c>
      <c r="K58" s="67">
        <v>451.55</v>
      </c>
      <c r="L58" s="67">
        <v>451.55</v>
      </c>
      <c r="M58" s="67">
        <v>451.55</v>
      </c>
      <c r="N58" s="67">
        <v>451.55</v>
      </c>
      <c r="O58" s="67">
        <v>451.55</v>
      </c>
      <c r="P58" s="67">
        <v>451.55</v>
      </c>
      <c r="Q58" s="67">
        <v>451.55</v>
      </c>
      <c r="R58" s="67">
        <v>451.55</v>
      </c>
      <c r="S58" s="67">
        <v>451.55</v>
      </c>
      <c r="T58" s="67">
        <v>451.55</v>
      </c>
      <c r="U58" s="67">
        <v>451.55</v>
      </c>
      <c r="V58" s="67">
        <v>451.55</v>
      </c>
      <c r="W58" s="67">
        <v>451.55</v>
      </c>
      <c r="X58" s="67">
        <v>451.55</v>
      </c>
      <c r="Y58" s="67">
        <v>451.55</v>
      </c>
      <c r="Z58" s="67">
        <v>451.55</v>
      </c>
      <c r="AA58" s="67">
        <v>451.55</v>
      </c>
      <c r="AB58" s="67">
        <v>451.55</v>
      </c>
      <c r="AC58" s="67">
        <v>451.55</v>
      </c>
      <c r="AD58" s="67">
        <v>451.55</v>
      </c>
      <c r="AE58" s="67">
        <v>501.96</v>
      </c>
      <c r="AF58" s="67">
        <v>501.96</v>
      </c>
      <c r="AG58" s="67">
        <v>501.96</v>
      </c>
      <c r="AH58" s="67">
        <v>501.96</v>
      </c>
      <c r="AI58" s="67">
        <v>501.96</v>
      </c>
      <c r="AJ58" s="67">
        <v>501.96</v>
      </c>
      <c r="AK58" s="67">
        <v>501.96</v>
      </c>
      <c r="AL58" s="67">
        <v>513.69000000000005</v>
      </c>
      <c r="AM58" s="67">
        <v>524.74</v>
      </c>
      <c r="AN58" s="67">
        <v>537.86</v>
      </c>
      <c r="AO58" s="67">
        <v>551.66999999999996</v>
      </c>
      <c r="AP58" s="67">
        <v>564.1</v>
      </c>
      <c r="AQ58" s="67">
        <v>577.22</v>
      </c>
      <c r="AR58" s="67">
        <v>591.03</v>
      </c>
      <c r="AS58" s="67">
        <v>604.83000000000004</v>
      </c>
      <c r="AT58" s="67">
        <v>618.64</v>
      </c>
      <c r="AU58" s="67">
        <v>632.45000000000005</v>
      </c>
      <c r="AV58" s="67">
        <v>640.04999999999995</v>
      </c>
      <c r="AW58" s="67">
        <v>647.64</v>
      </c>
      <c r="AX58" s="67">
        <v>673.19</v>
      </c>
      <c r="AY58" s="67">
        <v>699.43</v>
      </c>
      <c r="AZ58" s="67">
        <v>727.04</v>
      </c>
      <c r="BA58" s="67">
        <v>755.35</v>
      </c>
      <c r="BB58" s="67">
        <v>785.04</v>
      </c>
      <c r="BC58" s="67">
        <v>815.42</v>
      </c>
      <c r="BD58" s="67">
        <v>847.18</v>
      </c>
      <c r="BE58" s="67">
        <v>880.32</v>
      </c>
      <c r="BF58" s="67">
        <v>914.85</v>
      </c>
      <c r="BG58" s="67">
        <v>950.75</v>
      </c>
      <c r="BH58" s="67">
        <v>988.03</v>
      </c>
      <c r="BI58" s="67">
        <v>1026.7</v>
      </c>
      <c r="BJ58" s="67">
        <v>1066.75</v>
      </c>
      <c r="BK58" s="67">
        <v>1108.17</v>
      </c>
      <c r="BL58" s="67">
        <v>1151.67</v>
      </c>
      <c r="BM58" s="67">
        <v>1196.55</v>
      </c>
      <c r="BN58" s="67">
        <v>1243.5</v>
      </c>
      <c r="BO58" s="67">
        <v>1291.83</v>
      </c>
      <c r="BP58" s="67">
        <v>1342.23</v>
      </c>
      <c r="BQ58" s="67">
        <v>1394.71</v>
      </c>
      <c r="BR58" s="67">
        <v>1449.25</v>
      </c>
      <c r="BS58" s="67">
        <v>1505.84</v>
      </c>
      <c r="BT58" s="67">
        <v>1505.84</v>
      </c>
      <c r="BU58" s="67">
        <v>1505.84</v>
      </c>
      <c r="BV58" s="67">
        <v>1505.84</v>
      </c>
      <c r="BW58" s="67">
        <v>1505.84</v>
      </c>
      <c r="BX58" s="67">
        <v>1505.84</v>
      </c>
      <c r="BY58" s="67">
        <v>1505.84</v>
      </c>
      <c r="BZ58" s="67">
        <v>1505.84</v>
      </c>
      <c r="CA58" s="67">
        <v>1505.84</v>
      </c>
      <c r="CB58" s="67">
        <v>1505.84</v>
      </c>
      <c r="CC58" s="67">
        <v>1505.84</v>
      </c>
      <c r="CD58" s="67">
        <v>1505.84</v>
      </c>
      <c r="CE58" s="67">
        <v>1505.84</v>
      </c>
      <c r="CF58" s="67">
        <v>1505.84</v>
      </c>
      <c r="CG58" s="67">
        <v>1505.84</v>
      </c>
      <c r="CH58" s="67">
        <v>1505.84</v>
      </c>
      <c r="CI58" s="67">
        <v>1505.84</v>
      </c>
      <c r="CJ58" s="67">
        <v>1505.84</v>
      </c>
      <c r="CK58" s="67">
        <v>1505.84</v>
      </c>
      <c r="CL58" s="67">
        <v>1505.84</v>
      </c>
      <c r="CM58" s="67">
        <v>1505.84</v>
      </c>
      <c r="CN58" s="67">
        <v>1505.84</v>
      </c>
      <c r="CO58" s="67">
        <v>1505.84</v>
      </c>
      <c r="CP58" s="67">
        <v>1505.84</v>
      </c>
      <c r="CQ58" s="67">
        <v>1505.84</v>
      </c>
      <c r="CR58" s="67">
        <v>1505.84</v>
      </c>
      <c r="CS58" s="67">
        <v>1505.84</v>
      </c>
      <c r="CT58" s="67">
        <v>1505.84</v>
      </c>
      <c r="CU58" s="67">
        <v>1505.84</v>
      </c>
      <c r="CV58" s="67">
        <v>1505.84</v>
      </c>
      <c r="CW58" s="67">
        <v>1505.84</v>
      </c>
      <c r="CX58" s="67">
        <v>1505.84</v>
      </c>
      <c r="CY58" s="67">
        <v>1505.84</v>
      </c>
      <c r="CZ58" s="67">
        <v>1505.84</v>
      </c>
      <c r="DA58" s="67">
        <v>1505.84</v>
      </c>
      <c r="DB58" s="67">
        <v>1505.84</v>
      </c>
      <c r="DC58" s="67">
        <v>1505.84</v>
      </c>
      <c r="DD58" s="67">
        <v>1505.84</v>
      </c>
      <c r="DE58" s="67">
        <v>1505.84</v>
      </c>
      <c r="DF58" s="67">
        <v>1505.84</v>
      </c>
      <c r="DI58" s="3"/>
      <c r="DJ58" s="3"/>
      <c r="DK58" s="3"/>
      <c r="DL58" s="3"/>
      <c r="DM58" s="3"/>
      <c r="DN58" s="3"/>
      <c r="DO58" s="3"/>
      <c r="DP58" s="3"/>
      <c r="DQ58" s="3"/>
      <c r="DR58" s="3"/>
      <c r="DS58" s="3"/>
      <c r="DT58" s="3"/>
      <c r="DU58" s="3"/>
      <c r="DV58" s="3"/>
      <c r="DW58" s="3"/>
      <c r="DX58" s="3"/>
      <c r="DY58" s="3"/>
      <c r="DZ58" s="3"/>
      <c r="EA58" s="3"/>
      <c r="EB58" s="3"/>
      <c r="EC58" s="3"/>
      <c r="ED58" s="3"/>
      <c r="EE58" s="3"/>
      <c r="EF58" s="3"/>
      <c r="EG58" s="3"/>
      <c r="EH58" s="3"/>
      <c r="EI58" s="3"/>
      <c r="EJ58" s="3"/>
      <c r="EK58" s="3"/>
      <c r="EL58" s="3"/>
      <c r="EM58" s="3"/>
      <c r="EN58" s="3"/>
      <c r="EO58" s="3"/>
      <c r="EP58" s="3"/>
      <c r="EQ58" s="3"/>
      <c r="ER58" s="3"/>
      <c r="ES58" s="3"/>
      <c r="ET58" s="3"/>
      <c r="EU58" s="3"/>
      <c r="EV58" s="3"/>
      <c r="EW58" s="3"/>
      <c r="EX58" s="3"/>
      <c r="EY58" s="3"/>
      <c r="EZ58" s="3"/>
      <c r="FA58" s="3"/>
      <c r="FB58" s="3"/>
    </row>
    <row r="59" spans="1:158" ht="11.25" customHeight="1" x14ac:dyDescent="0.25">
      <c r="A59" s="2" t="str">
        <f t="shared" si="0"/>
        <v>2-86052DC0440025</v>
      </c>
      <c r="B59" s="67">
        <v>2</v>
      </c>
      <c r="C59" s="67" t="s">
        <v>126</v>
      </c>
      <c r="D59" s="67" t="s">
        <v>29</v>
      </c>
      <c r="E59" s="67" t="s">
        <v>145</v>
      </c>
      <c r="F59" s="67" t="s">
        <v>137</v>
      </c>
      <c r="G59" s="67" t="s">
        <v>356</v>
      </c>
      <c r="H59" s="67" t="s">
        <v>403</v>
      </c>
      <c r="I59" s="67" t="s">
        <v>357</v>
      </c>
      <c r="J59" s="67">
        <v>463.05</v>
      </c>
      <c r="K59" s="67">
        <v>463.05</v>
      </c>
      <c r="L59" s="67">
        <v>463.05</v>
      </c>
      <c r="M59" s="67">
        <v>463.05</v>
      </c>
      <c r="N59" s="67">
        <v>463.05</v>
      </c>
      <c r="O59" s="67">
        <v>463.05</v>
      </c>
      <c r="P59" s="67">
        <v>463.05</v>
      </c>
      <c r="Q59" s="67">
        <v>463.05</v>
      </c>
      <c r="R59" s="67">
        <v>463.05</v>
      </c>
      <c r="S59" s="67">
        <v>463.05</v>
      </c>
      <c r="T59" s="67">
        <v>463.05</v>
      </c>
      <c r="U59" s="67">
        <v>463.05</v>
      </c>
      <c r="V59" s="67">
        <v>463.05</v>
      </c>
      <c r="W59" s="67">
        <v>463.05</v>
      </c>
      <c r="X59" s="67">
        <v>463.05</v>
      </c>
      <c r="Y59" s="67">
        <v>463.05</v>
      </c>
      <c r="Z59" s="67">
        <v>463.05</v>
      </c>
      <c r="AA59" s="67">
        <v>463.05</v>
      </c>
      <c r="AB59" s="67">
        <v>463.05</v>
      </c>
      <c r="AC59" s="67">
        <v>463.05</v>
      </c>
      <c r="AD59" s="67">
        <v>463.05</v>
      </c>
      <c r="AE59" s="67">
        <v>514.73</v>
      </c>
      <c r="AF59" s="67">
        <v>514.73</v>
      </c>
      <c r="AG59" s="67">
        <v>514.73</v>
      </c>
      <c r="AH59" s="67">
        <v>514.73</v>
      </c>
      <c r="AI59" s="67">
        <v>514.73</v>
      </c>
      <c r="AJ59" s="67">
        <v>514.73</v>
      </c>
      <c r="AK59" s="67">
        <v>514.73</v>
      </c>
      <c r="AL59" s="67">
        <v>526.77</v>
      </c>
      <c r="AM59" s="67">
        <v>538.1</v>
      </c>
      <c r="AN59" s="67">
        <v>551.54999999999995</v>
      </c>
      <c r="AO59" s="67">
        <v>565.71</v>
      </c>
      <c r="AP59" s="67">
        <v>578.45000000000005</v>
      </c>
      <c r="AQ59" s="67">
        <v>591.9</v>
      </c>
      <c r="AR59" s="67">
        <v>606.07000000000005</v>
      </c>
      <c r="AS59" s="67">
        <v>620.23</v>
      </c>
      <c r="AT59" s="67">
        <v>634.39</v>
      </c>
      <c r="AU59" s="67">
        <v>648.54999999999995</v>
      </c>
      <c r="AV59" s="67">
        <v>656.33</v>
      </c>
      <c r="AW59" s="67">
        <v>664.12</v>
      </c>
      <c r="AX59" s="67">
        <v>690.32</v>
      </c>
      <c r="AY59" s="67">
        <v>717.22</v>
      </c>
      <c r="AZ59" s="67">
        <v>745.55</v>
      </c>
      <c r="BA59" s="67">
        <v>774.57</v>
      </c>
      <c r="BB59" s="67">
        <v>805.02</v>
      </c>
      <c r="BC59" s="67">
        <v>836.17</v>
      </c>
      <c r="BD59" s="67">
        <v>868.74</v>
      </c>
      <c r="BE59" s="67">
        <v>902.73</v>
      </c>
      <c r="BF59" s="67">
        <v>938.13</v>
      </c>
      <c r="BG59" s="67">
        <v>974.94</v>
      </c>
      <c r="BH59" s="67">
        <v>1013.18</v>
      </c>
      <c r="BI59" s="67">
        <v>1052.83</v>
      </c>
      <c r="BJ59" s="67">
        <v>1093.8900000000001</v>
      </c>
      <c r="BK59" s="67">
        <v>1136.3699999999999</v>
      </c>
      <c r="BL59" s="67">
        <v>1180.98</v>
      </c>
      <c r="BM59" s="67">
        <v>1227</v>
      </c>
      <c r="BN59" s="67">
        <v>1275.1400000000001</v>
      </c>
      <c r="BO59" s="67">
        <v>1324.71</v>
      </c>
      <c r="BP59" s="67">
        <v>1376.39</v>
      </c>
      <c r="BQ59" s="67">
        <v>1430.2</v>
      </c>
      <c r="BR59" s="67">
        <v>1486.13</v>
      </c>
      <c r="BS59" s="67">
        <v>1544.16</v>
      </c>
      <c r="BT59" s="67">
        <v>1544.16</v>
      </c>
      <c r="BU59" s="67">
        <v>1544.16</v>
      </c>
      <c r="BV59" s="67">
        <v>1544.16</v>
      </c>
      <c r="BW59" s="67">
        <v>1544.16</v>
      </c>
      <c r="BX59" s="67">
        <v>1544.16</v>
      </c>
      <c r="BY59" s="67">
        <v>1544.16</v>
      </c>
      <c r="BZ59" s="67">
        <v>1544.16</v>
      </c>
      <c r="CA59" s="67">
        <v>1544.16</v>
      </c>
      <c r="CB59" s="67">
        <v>1544.16</v>
      </c>
      <c r="CC59" s="67">
        <v>1544.16</v>
      </c>
      <c r="CD59" s="67">
        <v>1544.16</v>
      </c>
      <c r="CE59" s="67">
        <v>1544.16</v>
      </c>
      <c r="CF59" s="67">
        <v>1544.16</v>
      </c>
      <c r="CG59" s="67">
        <v>1544.16</v>
      </c>
      <c r="CH59" s="67">
        <v>1544.16</v>
      </c>
      <c r="CI59" s="67">
        <v>1544.16</v>
      </c>
      <c r="CJ59" s="67">
        <v>1544.16</v>
      </c>
      <c r="CK59" s="67">
        <v>1544.16</v>
      </c>
      <c r="CL59" s="67">
        <v>1544.16</v>
      </c>
      <c r="CM59" s="67">
        <v>1544.16</v>
      </c>
      <c r="CN59" s="67">
        <v>1544.16</v>
      </c>
      <c r="CO59" s="67">
        <v>1544.16</v>
      </c>
      <c r="CP59" s="67">
        <v>1544.16</v>
      </c>
      <c r="CQ59" s="67">
        <v>1544.16</v>
      </c>
      <c r="CR59" s="67">
        <v>1544.16</v>
      </c>
      <c r="CS59" s="67">
        <v>1544.16</v>
      </c>
      <c r="CT59" s="67">
        <v>1544.16</v>
      </c>
      <c r="CU59" s="67">
        <v>1544.16</v>
      </c>
      <c r="CV59" s="67">
        <v>1544.16</v>
      </c>
      <c r="CW59" s="67">
        <v>1544.16</v>
      </c>
      <c r="CX59" s="67">
        <v>1544.16</v>
      </c>
      <c r="CY59" s="67">
        <v>1544.16</v>
      </c>
      <c r="CZ59" s="67">
        <v>1544.16</v>
      </c>
      <c r="DA59" s="67">
        <v>1544.16</v>
      </c>
      <c r="DB59" s="67">
        <v>1544.16</v>
      </c>
      <c r="DC59" s="67">
        <v>1544.16</v>
      </c>
      <c r="DD59" s="67">
        <v>1544.16</v>
      </c>
      <c r="DE59" s="67">
        <v>1544.16</v>
      </c>
      <c r="DF59" s="67">
        <v>1544.16</v>
      </c>
      <c r="DI59" s="3"/>
      <c r="DJ59" s="3"/>
      <c r="DK59" s="3"/>
      <c r="DL59" s="3"/>
      <c r="DM59" s="3"/>
      <c r="DN59" s="3"/>
      <c r="DO59" s="3"/>
      <c r="DP59" s="3"/>
      <c r="DQ59" s="3"/>
      <c r="DR59" s="3"/>
      <c r="DS59" s="3"/>
      <c r="DT59" s="3"/>
      <c r="DU59" s="3"/>
      <c r="DV59" s="3"/>
      <c r="DW59" s="3"/>
      <c r="DX59" s="3"/>
      <c r="DY59" s="3"/>
      <c r="DZ59" s="3"/>
      <c r="EA59" s="3"/>
      <c r="EB59" s="3"/>
      <c r="EC59" s="3"/>
      <c r="ED59" s="3"/>
      <c r="EE59" s="3"/>
      <c r="EF59" s="3"/>
      <c r="EG59" s="3"/>
      <c r="EH59" s="3"/>
      <c r="EI59" s="3"/>
      <c r="EJ59" s="3"/>
      <c r="EK59" s="3"/>
      <c r="EL59" s="3"/>
      <c r="EM59" s="3"/>
      <c r="EN59" s="3"/>
      <c r="EO59" s="3"/>
      <c r="EP59" s="3"/>
      <c r="EQ59" s="3"/>
      <c r="ER59" s="3"/>
      <c r="ES59" s="3"/>
      <c r="ET59" s="3"/>
      <c r="EU59" s="3"/>
      <c r="EV59" s="3"/>
      <c r="EW59" s="3"/>
      <c r="EX59" s="3"/>
      <c r="EY59" s="3"/>
      <c r="EZ59" s="3"/>
      <c r="FA59" s="3"/>
      <c r="FB59" s="3"/>
    </row>
    <row r="60" spans="1:158" ht="11.25" customHeight="1" x14ac:dyDescent="0.25">
      <c r="A60" s="2" t="str">
        <f t="shared" si="0"/>
        <v>3-86052DC0440025</v>
      </c>
      <c r="B60" s="67">
        <v>3</v>
      </c>
      <c r="C60" s="67" t="s">
        <v>126</v>
      </c>
      <c r="D60" s="67" t="s">
        <v>29</v>
      </c>
      <c r="E60" s="67" t="s">
        <v>145</v>
      </c>
      <c r="F60" s="67" t="s">
        <v>137</v>
      </c>
      <c r="G60" s="67" t="s">
        <v>356</v>
      </c>
      <c r="H60" s="67" t="s">
        <v>403</v>
      </c>
      <c r="I60" s="67" t="s">
        <v>357</v>
      </c>
      <c r="J60" s="67">
        <v>474.76</v>
      </c>
      <c r="K60" s="67">
        <v>474.76</v>
      </c>
      <c r="L60" s="67">
        <v>474.76</v>
      </c>
      <c r="M60" s="67">
        <v>474.76</v>
      </c>
      <c r="N60" s="67">
        <v>474.76</v>
      </c>
      <c r="O60" s="67">
        <v>474.76</v>
      </c>
      <c r="P60" s="67">
        <v>474.76</v>
      </c>
      <c r="Q60" s="67">
        <v>474.76</v>
      </c>
      <c r="R60" s="67">
        <v>474.76</v>
      </c>
      <c r="S60" s="67">
        <v>474.76</v>
      </c>
      <c r="T60" s="67">
        <v>474.76</v>
      </c>
      <c r="U60" s="67">
        <v>474.76</v>
      </c>
      <c r="V60" s="67">
        <v>474.76</v>
      </c>
      <c r="W60" s="67">
        <v>474.76</v>
      </c>
      <c r="X60" s="67">
        <v>474.76</v>
      </c>
      <c r="Y60" s="67">
        <v>474.76</v>
      </c>
      <c r="Z60" s="67">
        <v>474.76</v>
      </c>
      <c r="AA60" s="67">
        <v>474.76</v>
      </c>
      <c r="AB60" s="67">
        <v>474.76</v>
      </c>
      <c r="AC60" s="67">
        <v>474.76</v>
      </c>
      <c r="AD60" s="67">
        <v>474.76</v>
      </c>
      <c r="AE60" s="67">
        <v>527.75</v>
      </c>
      <c r="AF60" s="67">
        <v>527.75</v>
      </c>
      <c r="AG60" s="67">
        <v>527.75</v>
      </c>
      <c r="AH60" s="67">
        <v>527.75</v>
      </c>
      <c r="AI60" s="67">
        <v>527.75</v>
      </c>
      <c r="AJ60" s="67">
        <v>527.75</v>
      </c>
      <c r="AK60" s="67">
        <v>527.75</v>
      </c>
      <c r="AL60" s="67">
        <v>540.09</v>
      </c>
      <c r="AM60" s="67">
        <v>551.71</v>
      </c>
      <c r="AN60" s="67">
        <v>565.5</v>
      </c>
      <c r="AO60" s="67">
        <v>580.02</v>
      </c>
      <c r="AP60" s="67">
        <v>593.08000000000004</v>
      </c>
      <c r="AQ60" s="67">
        <v>606.88</v>
      </c>
      <c r="AR60" s="67">
        <v>621.4</v>
      </c>
      <c r="AS60" s="67">
        <v>635.91</v>
      </c>
      <c r="AT60" s="67">
        <v>650.42999999999995</v>
      </c>
      <c r="AU60" s="67">
        <v>664.95</v>
      </c>
      <c r="AV60" s="67">
        <v>672.94</v>
      </c>
      <c r="AW60" s="67">
        <v>680.92</v>
      </c>
      <c r="AX60" s="67">
        <v>707.78</v>
      </c>
      <c r="AY60" s="67">
        <v>735.37</v>
      </c>
      <c r="AZ60" s="67">
        <v>764.4</v>
      </c>
      <c r="BA60" s="67">
        <v>794.17</v>
      </c>
      <c r="BB60" s="67">
        <v>825.38</v>
      </c>
      <c r="BC60" s="67">
        <v>857.32</v>
      </c>
      <c r="BD60" s="67">
        <v>890.72</v>
      </c>
      <c r="BE60" s="67">
        <v>925.56</v>
      </c>
      <c r="BF60" s="67">
        <v>961.86</v>
      </c>
      <c r="BG60" s="67">
        <v>999.61</v>
      </c>
      <c r="BH60" s="67">
        <v>1038.81</v>
      </c>
      <c r="BI60" s="67">
        <v>1079.46</v>
      </c>
      <c r="BJ60" s="67">
        <v>1121.56</v>
      </c>
      <c r="BK60" s="67">
        <v>1165.1199999999999</v>
      </c>
      <c r="BL60" s="67">
        <v>1210.8499999999999</v>
      </c>
      <c r="BM60" s="67">
        <v>1258.04</v>
      </c>
      <c r="BN60" s="67">
        <v>1307.4000000000001</v>
      </c>
      <c r="BO60" s="67">
        <v>1358.22</v>
      </c>
      <c r="BP60" s="67">
        <v>1411.21</v>
      </c>
      <c r="BQ60" s="67">
        <v>1466.38</v>
      </c>
      <c r="BR60" s="67">
        <v>1523.73</v>
      </c>
      <c r="BS60" s="67">
        <v>1583.22</v>
      </c>
      <c r="BT60" s="67">
        <v>1583.22</v>
      </c>
      <c r="BU60" s="67">
        <v>1583.22</v>
      </c>
      <c r="BV60" s="67">
        <v>1583.22</v>
      </c>
      <c r="BW60" s="67">
        <v>1583.22</v>
      </c>
      <c r="BX60" s="67">
        <v>1583.22</v>
      </c>
      <c r="BY60" s="67">
        <v>1583.22</v>
      </c>
      <c r="BZ60" s="67">
        <v>1583.22</v>
      </c>
      <c r="CA60" s="67">
        <v>1583.22</v>
      </c>
      <c r="CB60" s="67">
        <v>1583.22</v>
      </c>
      <c r="CC60" s="67">
        <v>1583.22</v>
      </c>
      <c r="CD60" s="67">
        <v>1583.22</v>
      </c>
      <c r="CE60" s="67">
        <v>1583.22</v>
      </c>
      <c r="CF60" s="67">
        <v>1583.22</v>
      </c>
      <c r="CG60" s="67">
        <v>1583.22</v>
      </c>
      <c r="CH60" s="67">
        <v>1583.22</v>
      </c>
      <c r="CI60" s="67">
        <v>1583.22</v>
      </c>
      <c r="CJ60" s="67">
        <v>1583.22</v>
      </c>
      <c r="CK60" s="67">
        <v>1583.22</v>
      </c>
      <c r="CL60" s="67">
        <v>1583.22</v>
      </c>
      <c r="CM60" s="67">
        <v>1583.22</v>
      </c>
      <c r="CN60" s="67">
        <v>1583.22</v>
      </c>
      <c r="CO60" s="67">
        <v>1583.22</v>
      </c>
      <c r="CP60" s="67">
        <v>1583.22</v>
      </c>
      <c r="CQ60" s="67">
        <v>1583.22</v>
      </c>
      <c r="CR60" s="67">
        <v>1583.22</v>
      </c>
      <c r="CS60" s="67">
        <v>1583.22</v>
      </c>
      <c r="CT60" s="67">
        <v>1583.22</v>
      </c>
      <c r="CU60" s="67">
        <v>1583.22</v>
      </c>
      <c r="CV60" s="67">
        <v>1583.22</v>
      </c>
      <c r="CW60" s="67">
        <v>1583.22</v>
      </c>
      <c r="CX60" s="67">
        <v>1583.22</v>
      </c>
      <c r="CY60" s="67">
        <v>1583.22</v>
      </c>
      <c r="CZ60" s="67">
        <v>1583.22</v>
      </c>
      <c r="DA60" s="67">
        <v>1583.22</v>
      </c>
      <c r="DB60" s="67">
        <v>1583.22</v>
      </c>
      <c r="DC60" s="67">
        <v>1583.22</v>
      </c>
      <c r="DD60" s="67">
        <v>1583.22</v>
      </c>
      <c r="DE60" s="67">
        <v>1583.22</v>
      </c>
      <c r="DF60" s="67">
        <v>1583.22</v>
      </c>
      <c r="DI60" s="3"/>
      <c r="DJ60" s="3"/>
      <c r="DK60" s="3"/>
      <c r="DL60" s="3"/>
      <c r="DM60" s="3"/>
      <c r="DN60" s="3"/>
      <c r="DO60" s="3"/>
      <c r="DP60" s="3"/>
      <c r="DQ60" s="3"/>
      <c r="DR60" s="3"/>
      <c r="DS60" s="3"/>
      <c r="DT60" s="3"/>
      <c r="DU60" s="3"/>
      <c r="DV60" s="3"/>
      <c r="DW60" s="3"/>
      <c r="DX60" s="3"/>
      <c r="DY60" s="3"/>
      <c r="DZ60" s="3"/>
      <c r="EA60" s="3"/>
      <c r="EB60" s="3"/>
      <c r="EC60" s="3"/>
      <c r="ED60" s="3"/>
      <c r="EE60" s="3"/>
      <c r="EF60" s="3"/>
      <c r="EG60" s="3"/>
      <c r="EH60" s="3"/>
      <c r="EI60" s="3"/>
      <c r="EJ60" s="3"/>
      <c r="EK60" s="3"/>
      <c r="EL60" s="3"/>
      <c r="EM60" s="3"/>
      <c r="EN60" s="3"/>
      <c r="EO60" s="3"/>
      <c r="EP60" s="3"/>
      <c r="EQ60" s="3"/>
      <c r="ER60" s="3"/>
      <c r="ES60" s="3"/>
      <c r="ET60" s="3"/>
      <c r="EU60" s="3"/>
      <c r="EV60" s="3"/>
      <c r="EW60" s="3"/>
      <c r="EX60" s="3"/>
      <c r="EY60" s="3"/>
      <c r="EZ60" s="3"/>
      <c r="FA60" s="3"/>
      <c r="FB60" s="3"/>
    </row>
    <row r="61" spans="1:158" ht="11.25" customHeight="1" x14ac:dyDescent="0.25">
      <c r="A61" s="2" t="str">
        <f t="shared" si="0"/>
        <v>4-86052DC0440025</v>
      </c>
      <c r="B61" s="67">
        <v>4</v>
      </c>
      <c r="C61" s="67" t="s">
        <v>126</v>
      </c>
      <c r="D61" s="67" t="s">
        <v>29</v>
      </c>
      <c r="E61" s="67" t="s">
        <v>145</v>
      </c>
      <c r="F61" s="67" t="s">
        <v>137</v>
      </c>
      <c r="G61" s="67" t="s">
        <v>356</v>
      </c>
      <c r="H61" s="67" t="s">
        <v>403</v>
      </c>
      <c r="I61" s="67" t="s">
        <v>357</v>
      </c>
      <c r="J61" s="67">
        <v>486.98</v>
      </c>
      <c r="K61" s="67">
        <v>486.98</v>
      </c>
      <c r="L61" s="67">
        <v>486.98</v>
      </c>
      <c r="M61" s="67">
        <v>486.98</v>
      </c>
      <c r="N61" s="67">
        <v>486.98</v>
      </c>
      <c r="O61" s="67">
        <v>486.98</v>
      </c>
      <c r="P61" s="67">
        <v>486.98</v>
      </c>
      <c r="Q61" s="67">
        <v>486.98</v>
      </c>
      <c r="R61" s="67">
        <v>486.98</v>
      </c>
      <c r="S61" s="67">
        <v>486.98</v>
      </c>
      <c r="T61" s="67">
        <v>486.98</v>
      </c>
      <c r="U61" s="67">
        <v>486.98</v>
      </c>
      <c r="V61" s="67">
        <v>486.98</v>
      </c>
      <c r="W61" s="67">
        <v>486.98</v>
      </c>
      <c r="X61" s="67">
        <v>486.98</v>
      </c>
      <c r="Y61" s="67">
        <v>486.98</v>
      </c>
      <c r="Z61" s="67">
        <v>486.98</v>
      </c>
      <c r="AA61" s="67">
        <v>486.98</v>
      </c>
      <c r="AB61" s="67">
        <v>486.98</v>
      </c>
      <c r="AC61" s="67">
        <v>486.98</v>
      </c>
      <c r="AD61" s="67">
        <v>486.98</v>
      </c>
      <c r="AE61" s="67">
        <v>541.34</v>
      </c>
      <c r="AF61" s="67">
        <v>541.34</v>
      </c>
      <c r="AG61" s="67">
        <v>541.34</v>
      </c>
      <c r="AH61" s="67">
        <v>541.34</v>
      </c>
      <c r="AI61" s="67">
        <v>541.34</v>
      </c>
      <c r="AJ61" s="67">
        <v>541.34</v>
      </c>
      <c r="AK61" s="67">
        <v>541.34</v>
      </c>
      <c r="AL61" s="67">
        <v>554</v>
      </c>
      <c r="AM61" s="67">
        <v>565.91</v>
      </c>
      <c r="AN61" s="67">
        <v>580.05999999999995</v>
      </c>
      <c r="AO61" s="67">
        <v>594.95000000000005</v>
      </c>
      <c r="AP61" s="67">
        <v>608.35</v>
      </c>
      <c r="AQ61" s="67">
        <v>622.5</v>
      </c>
      <c r="AR61" s="67">
        <v>637.39</v>
      </c>
      <c r="AS61" s="67">
        <v>652.29</v>
      </c>
      <c r="AT61" s="67">
        <v>667.18</v>
      </c>
      <c r="AU61" s="67">
        <v>682.07</v>
      </c>
      <c r="AV61" s="67">
        <v>690.26</v>
      </c>
      <c r="AW61" s="67">
        <v>698.45</v>
      </c>
      <c r="AX61" s="67">
        <v>726</v>
      </c>
      <c r="AY61" s="67">
        <v>754.3</v>
      </c>
      <c r="AZ61" s="67">
        <v>784.08</v>
      </c>
      <c r="BA61" s="67">
        <v>814.61</v>
      </c>
      <c r="BB61" s="67">
        <v>846.63</v>
      </c>
      <c r="BC61" s="67">
        <v>879.4</v>
      </c>
      <c r="BD61" s="67">
        <v>913.65</v>
      </c>
      <c r="BE61" s="67">
        <v>949.39</v>
      </c>
      <c r="BF61" s="67">
        <v>986.62</v>
      </c>
      <c r="BG61" s="67">
        <v>1025.3399999999999</v>
      </c>
      <c r="BH61" s="67">
        <v>1065.55</v>
      </c>
      <c r="BI61" s="67">
        <v>1107.25</v>
      </c>
      <c r="BJ61" s="67">
        <v>1150.44</v>
      </c>
      <c r="BK61" s="67">
        <v>1195.1199999999999</v>
      </c>
      <c r="BL61" s="67">
        <v>1242.03</v>
      </c>
      <c r="BM61" s="67">
        <v>1290.43</v>
      </c>
      <c r="BN61" s="67">
        <v>1341.06</v>
      </c>
      <c r="BO61" s="67">
        <v>1393.18</v>
      </c>
      <c r="BP61" s="67">
        <v>1447.54</v>
      </c>
      <c r="BQ61" s="67">
        <v>1504.13</v>
      </c>
      <c r="BR61" s="67">
        <v>1562.96</v>
      </c>
      <c r="BS61" s="67">
        <v>1623.98</v>
      </c>
      <c r="BT61" s="67">
        <v>1623.98</v>
      </c>
      <c r="BU61" s="67">
        <v>1623.98</v>
      </c>
      <c r="BV61" s="67">
        <v>1623.98</v>
      </c>
      <c r="BW61" s="67">
        <v>1623.98</v>
      </c>
      <c r="BX61" s="67">
        <v>1623.98</v>
      </c>
      <c r="BY61" s="67">
        <v>1623.98</v>
      </c>
      <c r="BZ61" s="67">
        <v>1623.98</v>
      </c>
      <c r="CA61" s="67">
        <v>1623.98</v>
      </c>
      <c r="CB61" s="67">
        <v>1623.98</v>
      </c>
      <c r="CC61" s="67">
        <v>1623.98</v>
      </c>
      <c r="CD61" s="67">
        <v>1623.98</v>
      </c>
      <c r="CE61" s="67">
        <v>1623.98</v>
      </c>
      <c r="CF61" s="67">
        <v>1623.98</v>
      </c>
      <c r="CG61" s="67">
        <v>1623.98</v>
      </c>
      <c r="CH61" s="67">
        <v>1623.98</v>
      </c>
      <c r="CI61" s="67">
        <v>1623.98</v>
      </c>
      <c r="CJ61" s="67">
        <v>1623.98</v>
      </c>
      <c r="CK61" s="67">
        <v>1623.98</v>
      </c>
      <c r="CL61" s="67">
        <v>1623.98</v>
      </c>
      <c r="CM61" s="67">
        <v>1623.98</v>
      </c>
      <c r="CN61" s="67">
        <v>1623.98</v>
      </c>
      <c r="CO61" s="67">
        <v>1623.98</v>
      </c>
      <c r="CP61" s="67">
        <v>1623.98</v>
      </c>
      <c r="CQ61" s="67">
        <v>1623.98</v>
      </c>
      <c r="CR61" s="67">
        <v>1623.98</v>
      </c>
      <c r="CS61" s="67">
        <v>1623.98</v>
      </c>
      <c r="CT61" s="67">
        <v>1623.98</v>
      </c>
      <c r="CU61" s="67">
        <v>1623.98</v>
      </c>
      <c r="CV61" s="67">
        <v>1623.98</v>
      </c>
      <c r="CW61" s="67">
        <v>1623.98</v>
      </c>
      <c r="CX61" s="67">
        <v>1623.98</v>
      </c>
      <c r="CY61" s="67">
        <v>1623.98</v>
      </c>
      <c r="CZ61" s="67">
        <v>1623.98</v>
      </c>
      <c r="DA61" s="67">
        <v>1623.98</v>
      </c>
      <c r="DB61" s="67">
        <v>1623.98</v>
      </c>
      <c r="DC61" s="67">
        <v>1623.98</v>
      </c>
      <c r="DD61" s="67">
        <v>1623.98</v>
      </c>
      <c r="DE61" s="67">
        <v>1623.98</v>
      </c>
      <c r="DF61" s="67">
        <v>1623.98</v>
      </c>
      <c r="DI61" s="3"/>
      <c r="DJ61" s="3"/>
      <c r="DK61" s="3"/>
      <c r="DL61" s="3"/>
      <c r="DM61" s="3"/>
      <c r="DN61" s="3"/>
      <c r="DO61" s="3"/>
      <c r="DP61" s="3"/>
      <c r="DQ61" s="3"/>
      <c r="DR61" s="3"/>
      <c r="DS61" s="3"/>
      <c r="DT61" s="3"/>
      <c r="DU61" s="3"/>
      <c r="DV61" s="3"/>
      <c r="DW61" s="3"/>
      <c r="DX61" s="3"/>
      <c r="DY61" s="3"/>
      <c r="DZ61" s="3"/>
      <c r="EA61" s="3"/>
      <c r="EB61" s="3"/>
      <c r="EC61" s="3"/>
      <c r="ED61" s="3"/>
      <c r="EE61" s="3"/>
      <c r="EF61" s="3"/>
      <c r="EG61" s="3"/>
      <c r="EH61" s="3"/>
      <c r="EI61" s="3"/>
      <c r="EJ61" s="3"/>
      <c r="EK61" s="3"/>
      <c r="EL61" s="3"/>
      <c r="EM61" s="3"/>
      <c r="EN61" s="3"/>
      <c r="EO61" s="3"/>
      <c r="EP61" s="3"/>
      <c r="EQ61" s="3"/>
      <c r="ER61" s="3"/>
      <c r="ES61" s="3"/>
      <c r="ET61" s="3"/>
      <c r="EU61" s="3"/>
      <c r="EV61" s="3"/>
      <c r="EW61" s="3"/>
      <c r="EX61" s="3"/>
      <c r="EY61" s="3"/>
      <c r="EZ61" s="3"/>
      <c r="FA61" s="3"/>
      <c r="FB61" s="3"/>
    </row>
    <row r="62" spans="1:158" ht="11.25" customHeight="1" x14ac:dyDescent="0.25">
      <c r="A62" s="2" t="str">
        <f t="shared" si="0"/>
        <v>1-86052DC0460029</v>
      </c>
      <c r="B62" s="67">
        <v>1</v>
      </c>
      <c r="C62" s="67" t="s">
        <v>126</v>
      </c>
      <c r="D62" s="67" t="s">
        <v>30</v>
      </c>
      <c r="E62" s="67" t="s">
        <v>146</v>
      </c>
      <c r="F62" s="67" t="s">
        <v>128</v>
      </c>
      <c r="G62" s="67" t="s">
        <v>358</v>
      </c>
      <c r="H62" s="67" t="s">
        <v>403</v>
      </c>
      <c r="I62" s="67" t="s">
        <v>359</v>
      </c>
      <c r="J62" s="67">
        <v>341.53</v>
      </c>
      <c r="K62" s="67">
        <v>341.53</v>
      </c>
      <c r="L62" s="67">
        <v>341.53</v>
      </c>
      <c r="M62" s="67">
        <v>341.53</v>
      </c>
      <c r="N62" s="67">
        <v>341.53</v>
      </c>
      <c r="O62" s="67">
        <v>341.53</v>
      </c>
      <c r="P62" s="67">
        <v>341.53</v>
      </c>
      <c r="Q62" s="67">
        <v>341.53</v>
      </c>
      <c r="R62" s="67">
        <v>341.53</v>
      </c>
      <c r="S62" s="67">
        <v>341.53</v>
      </c>
      <c r="T62" s="67">
        <v>341.53</v>
      </c>
      <c r="U62" s="67">
        <v>341.53</v>
      </c>
      <c r="V62" s="67">
        <v>341.53</v>
      </c>
      <c r="W62" s="67">
        <v>341.53</v>
      </c>
      <c r="X62" s="67">
        <v>341.53</v>
      </c>
      <c r="Y62" s="67">
        <v>341.53</v>
      </c>
      <c r="Z62" s="67">
        <v>341.53</v>
      </c>
      <c r="AA62" s="67">
        <v>341.53</v>
      </c>
      <c r="AB62" s="67">
        <v>341.53</v>
      </c>
      <c r="AC62" s="67">
        <v>341.53</v>
      </c>
      <c r="AD62" s="67">
        <v>341.53</v>
      </c>
      <c r="AE62" s="67">
        <v>379.65</v>
      </c>
      <c r="AF62" s="67">
        <v>379.65</v>
      </c>
      <c r="AG62" s="67">
        <v>379.65</v>
      </c>
      <c r="AH62" s="67">
        <v>379.65</v>
      </c>
      <c r="AI62" s="67">
        <v>379.65</v>
      </c>
      <c r="AJ62" s="67">
        <v>379.65</v>
      </c>
      <c r="AK62" s="67">
        <v>379.65</v>
      </c>
      <c r="AL62" s="67">
        <v>388.52</v>
      </c>
      <c r="AM62" s="67">
        <v>396.88</v>
      </c>
      <c r="AN62" s="67">
        <v>406.8</v>
      </c>
      <c r="AO62" s="67">
        <v>417.25</v>
      </c>
      <c r="AP62" s="67">
        <v>426.65</v>
      </c>
      <c r="AQ62" s="67">
        <v>436.57</v>
      </c>
      <c r="AR62" s="67">
        <v>447.01</v>
      </c>
      <c r="AS62" s="67">
        <v>457.46</v>
      </c>
      <c r="AT62" s="67">
        <v>467.9</v>
      </c>
      <c r="AU62" s="67">
        <v>478.34</v>
      </c>
      <c r="AV62" s="67">
        <v>484.09</v>
      </c>
      <c r="AW62" s="67">
        <v>489.83</v>
      </c>
      <c r="AX62" s="67">
        <v>509.15</v>
      </c>
      <c r="AY62" s="67">
        <v>529</v>
      </c>
      <c r="AZ62" s="67">
        <v>549.89</v>
      </c>
      <c r="BA62" s="67">
        <v>571.29999999999995</v>
      </c>
      <c r="BB62" s="67">
        <v>593.75</v>
      </c>
      <c r="BC62" s="67">
        <v>616.73</v>
      </c>
      <c r="BD62" s="67">
        <v>640.75</v>
      </c>
      <c r="BE62" s="67">
        <v>665.82</v>
      </c>
      <c r="BF62" s="67">
        <v>691.93</v>
      </c>
      <c r="BG62" s="67">
        <v>719.08</v>
      </c>
      <c r="BH62" s="67">
        <v>747.28</v>
      </c>
      <c r="BI62" s="67">
        <v>776.53</v>
      </c>
      <c r="BJ62" s="67">
        <v>806.81</v>
      </c>
      <c r="BK62" s="67">
        <v>838.15</v>
      </c>
      <c r="BL62" s="67">
        <v>871.05</v>
      </c>
      <c r="BM62" s="67">
        <v>904.99</v>
      </c>
      <c r="BN62" s="67">
        <v>940.5</v>
      </c>
      <c r="BO62" s="67">
        <v>977.05</v>
      </c>
      <c r="BP62" s="67">
        <v>1015.18</v>
      </c>
      <c r="BQ62" s="67">
        <v>1054.8599999999999</v>
      </c>
      <c r="BR62" s="67">
        <v>1096.1199999999999</v>
      </c>
      <c r="BS62" s="67">
        <v>1138.9100000000001</v>
      </c>
      <c r="BT62" s="67">
        <v>1138.9100000000001</v>
      </c>
      <c r="BU62" s="67">
        <v>1138.9100000000001</v>
      </c>
      <c r="BV62" s="67">
        <v>1138.9100000000001</v>
      </c>
      <c r="BW62" s="67">
        <v>1138.9100000000001</v>
      </c>
      <c r="BX62" s="67">
        <v>1138.9100000000001</v>
      </c>
      <c r="BY62" s="67">
        <v>1138.9100000000001</v>
      </c>
      <c r="BZ62" s="67">
        <v>1138.9100000000001</v>
      </c>
      <c r="CA62" s="67">
        <v>1138.9100000000001</v>
      </c>
      <c r="CB62" s="67">
        <v>1138.9100000000001</v>
      </c>
      <c r="CC62" s="67">
        <v>1138.9100000000001</v>
      </c>
      <c r="CD62" s="67">
        <v>1138.9100000000001</v>
      </c>
      <c r="CE62" s="67">
        <v>1138.9100000000001</v>
      </c>
      <c r="CF62" s="67">
        <v>1138.9100000000001</v>
      </c>
      <c r="CG62" s="67">
        <v>1138.9100000000001</v>
      </c>
      <c r="CH62" s="67">
        <v>1138.9100000000001</v>
      </c>
      <c r="CI62" s="67">
        <v>1138.9100000000001</v>
      </c>
      <c r="CJ62" s="67">
        <v>1138.9100000000001</v>
      </c>
      <c r="CK62" s="67">
        <v>1138.9100000000001</v>
      </c>
      <c r="CL62" s="67">
        <v>1138.9100000000001</v>
      </c>
      <c r="CM62" s="67">
        <v>1138.9100000000001</v>
      </c>
      <c r="CN62" s="67">
        <v>1138.9100000000001</v>
      </c>
      <c r="CO62" s="67">
        <v>1138.9100000000001</v>
      </c>
      <c r="CP62" s="67">
        <v>1138.9100000000001</v>
      </c>
      <c r="CQ62" s="67">
        <v>1138.9100000000001</v>
      </c>
      <c r="CR62" s="67">
        <v>1138.9100000000001</v>
      </c>
      <c r="CS62" s="67">
        <v>1138.9100000000001</v>
      </c>
      <c r="CT62" s="67">
        <v>1138.9100000000001</v>
      </c>
      <c r="CU62" s="67">
        <v>1138.9100000000001</v>
      </c>
      <c r="CV62" s="67">
        <v>1138.9100000000001</v>
      </c>
      <c r="CW62" s="67">
        <v>1138.9100000000001</v>
      </c>
      <c r="CX62" s="67">
        <v>1138.9100000000001</v>
      </c>
      <c r="CY62" s="67">
        <v>1138.9100000000001</v>
      </c>
      <c r="CZ62" s="67">
        <v>1138.9100000000001</v>
      </c>
      <c r="DA62" s="67">
        <v>1138.9100000000001</v>
      </c>
      <c r="DB62" s="67">
        <v>1138.9100000000001</v>
      </c>
      <c r="DC62" s="67">
        <v>1138.9100000000001</v>
      </c>
      <c r="DD62" s="67">
        <v>1138.9100000000001</v>
      </c>
      <c r="DE62" s="67">
        <v>1138.9100000000001</v>
      </c>
      <c r="DF62" s="67">
        <v>1138.9100000000001</v>
      </c>
      <c r="DI62" s="3"/>
      <c r="DJ62" s="3"/>
      <c r="DK62" s="3"/>
      <c r="DL62" s="3"/>
      <c r="DM62" s="3"/>
      <c r="DN62" s="3"/>
      <c r="DO62" s="3"/>
      <c r="DP62" s="3"/>
      <c r="DQ62" s="3"/>
      <c r="DR62" s="3"/>
      <c r="DS62" s="3"/>
      <c r="DT62" s="3"/>
      <c r="DU62" s="3"/>
      <c r="DV62" s="3"/>
      <c r="DW62" s="3"/>
      <c r="DX62" s="3"/>
      <c r="DY62" s="3"/>
      <c r="DZ62" s="3"/>
      <c r="EA62" s="3"/>
      <c r="EB62" s="3"/>
      <c r="EC62" s="3"/>
      <c r="ED62" s="3"/>
      <c r="EE62" s="3"/>
      <c r="EF62" s="3"/>
      <c r="EG62" s="3"/>
      <c r="EH62" s="3"/>
      <c r="EI62" s="3"/>
      <c r="EJ62" s="3"/>
      <c r="EK62" s="3"/>
      <c r="EL62" s="3"/>
      <c r="EM62" s="3"/>
      <c r="EN62" s="3"/>
      <c r="EO62" s="3"/>
      <c r="EP62" s="3"/>
      <c r="EQ62" s="3"/>
      <c r="ER62" s="3"/>
      <c r="ES62" s="3"/>
      <c r="ET62" s="3"/>
      <c r="EU62" s="3"/>
      <c r="EV62" s="3"/>
      <c r="EW62" s="3"/>
      <c r="EX62" s="3"/>
      <c r="EY62" s="3"/>
      <c r="EZ62" s="3"/>
      <c r="FA62" s="3"/>
      <c r="FB62" s="3"/>
    </row>
    <row r="63" spans="1:158" ht="11.25" customHeight="1" x14ac:dyDescent="0.25">
      <c r="A63" s="2" t="str">
        <f t="shared" si="0"/>
        <v>2-86052DC0460029</v>
      </c>
      <c r="B63" s="67">
        <v>2</v>
      </c>
      <c r="C63" s="67" t="s">
        <v>126</v>
      </c>
      <c r="D63" s="67" t="s">
        <v>30</v>
      </c>
      <c r="E63" s="67" t="s">
        <v>146</v>
      </c>
      <c r="F63" s="67" t="s">
        <v>128</v>
      </c>
      <c r="G63" s="67" t="s">
        <v>358</v>
      </c>
      <c r="H63" s="67" t="s">
        <v>403</v>
      </c>
      <c r="I63" s="67" t="s">
        <v>359</v>
      </c>
      <c r="J63" s="67">
        <v>350.21</v>
      </c>
      <c r="K63" s="67">
        <v>350.21</v>
      </c>
      <c r="L63" s="67">
        <v>350.21</v>
      </c>
      <c r="M63" s="67">
        <v>350.21</v>
      </c>
      <c r="N63" s="67">
        <v>350.21</v>
      </c>
      <c r="O63" s="67">
        <v>350.21</v>
      </c>
      <c r="P63" s="67">
        <v>350.21</v>
      </c>
      <c r="Q63" s="67">
        <v>350.21</v>
      </c>
      <c r="R63" s="67">
        <v>350.21</v>
      </c>
      <c r="S63" s="67">
        <v>350.21</v>
      </c>
      <c r="T63" s="67">
        <v>350.21</v>
      </c>
      <c r="U63" s="67">
        <v>350.21</v>
      </c>
      <c r="V63" s="67">
        <v>350.21</v>
      </c>
      <c r="W63" s="67">
        <v>350.21</v>
      </c>
      <c r="X63" s="67">
        <v>350.21</v>
      </c>
      <c r="Y63" s="67">
        <v>350.21</v>
      </c>
      <c r="Z63" s="67">
        <v>350.21</v>
      </c>
      <c r="AA63" s="67">
        <v>350.21</v>
      </c>
      <c r="AB63" s="67">
        <v>350.21</v>
      </c>
      <c r="AC63" s="67">
        <v>350.21</v>
      </c>
      <c r="AD63" s="67">
        <v>350.21</v>
      </c>
      <c r="AE63" s="67">
        <v>389.3</v>
      </c>
      <c r="AF63" s="67">
        <v>389.3</v>
      </c>
      <c r="AG63" s="67">
        <v>389.3</v>
      </c>
      <c r="AH63" s="67">
        <v>389.3</v>
      </c>
      <c r="AI63" s="67">
        <v>389.3</v>
      </c>
      <c r="AJ63" s="67">
        <v>389.3</v>
      </c>
      <c r="AK63" s="67">
        <v>389.3</v>
      </c>
      <c r="AL63" s="67">
        <v>398.4</v>
      </c>
      <c r="AM63" s="67">
        <v>406.97</v>
      </c>
      <c r="AN63" s="67">
        <v>417.15</v>
      </c>
      <c r="AO63" s="67">
        <v>427.86</v>
      </c>
      <c r="AP63" s="67">
        <v>437.5</v>
      </c>
      <c r="AQ63" s="67">
        <v>447.67</v>
      </c>
      <c r="AR63" s="67">
        <v>458.38</v>
      </c>
      <c r="AS63" s="67">
        <v>469.09</v>
      </c>
      <c r="AT63" s="67">
        <v>479.8</v>
      </c>
      <c r="AU63" s="67">
        <v>490.51</v>
      </c>
      <c r="AV63" s="67">
        <v>496.4</v>
      </c>
      <c r="AW63" s="67">
        <v>502.29</v>
      </c>
      <c r="AX63" s="67">
        <v>522.1</v>
      </c>
      <c r="AY63" s="67">
        <v>542.45000000000005</v>
      </c>
      <c r="AZ63" s="67">
        <v>563.87</v>
      </c>
      <c r="BA63" s="67">
        <v>585.83000000000004</v>
      </c>
      <c r="BB63" s="67">
        <v>608.85</v>
      </c>
      <c r="BC63" s="67">
        <v>632.41</v>
      </c>
      <c r="BD63" s="67">
        <v>657.05</v>
      </c>
      <c r="BE63" s="67">
        <v>682.75</v>
      </c>
      <c r="BF63" s="67">
        <v>709.52</v>
      </c>
      <c r="BG63" s="67">
        <v>737.37</v>
      </c>
      <c r="BH63" s="67">
        <v>766.29</v>
      </c>
      <c r="BI63" s="67">
        <v>796.27</v>
      </c>
      <c r="BJ63" s="67">
        <v>827.33</v>
      </c>
      <c r="BK63" s="67">
        <v>859.46</v>
      </c>
      <c r="BL63" s="67">
        <v>893.2</v>
      </c>
      <c r="BM63" s="67">
        <v>928</v>
      </c>
      <c r="BN63" s="67">
        <v>964.42</v>
      </c>
      <c r="BO63" s="67">
        <v>1001.9</v>
      </c>
      <c r="BP63" s="67">
        <v>1040.99</v>
      </c>
      <c r="BQ63" s="67">
        <v>1081.69</v>
      </c>
      <c r="BR63" s="67">
        <v>1123.99</v>
      </c>
      <c r="BS63" s="67">
        <v>1167.8800000000001</v>
      </c>
      <c r="BT63" s="67">
        <v>1167.8800000000001</v>
      </c>
      <c r="BU63" s="67">
        <v>1167.8800000000001</v>
      </c>
      <c r="BV63" s="67">
        <v>1167.8800000000001</v>
      </c>
      <c r="BW63" s="67">
        <v>1167.8800000000001</v>
      </c>
      <c r="BX63" s="67">
        <v>1167.8800000000001</v>
      </c>
      <c r="BY63" s="67">
        <v>1167.8800000000001</v>
      </c>
      <c r="BZ63" s="67">
        <v>1167.8800000000001</v>
      </c>
      <c r="CA63" s="67">
        <v>1167.8800000000001</v>
      </c>
      <c r="CB63" s="67">
        <v>1167.8800000000001</v>
      </c>
      <c r="CC63" s="67">
        <v>1167.8800000000001</v>
      </c>
      <c r="CD63" s="67">
        <v>1167.8800000000001</v>
      </c>
      <c r="CE63" s="67">
        <v>1167.8800000000001</v>
      </c>
      <c r="CF63" s="67">
        <v>1167.8800000000001</v>
      </c>
      <c r="CG63" s="67">
        <v>1167.8800000000001</v>
      </c>
      <c r="CH63" s="67">
        <v>1167.8800000000001</v>
      </c>
      <c r="CI63" s="67">
        <v>1167.8800000000001</v>
      </c>
      <c r="CJ63" s="67">
        <v>1167.8800000000001</v>
      </c>
      <c r="CK63" s="67">
        <v>1167.8800000000001</v>
      </c>
      <c r="CL63" s="67">
        <v>1167.8800000000001</v>
      </c>
      <c r="CM63" s="67">
        <v>1167.8800000000001</v>
      </c>
      <c r="CN63" s="67">
        <v>1167.8800000000001</v>
      </c>
      <c r="CO63" s="67">
        <v>1167.8800000000001</v>
      </c>
      <c r="CP63" s="67">
        <v>1167.8800000000001</v>
      </c>
      <c r="CQ63" s="67">
        <v>1167.8800000000001</v>
      </c>
      <c r="CR63" s="67">
        <v>1167.8800000000001</v>
      </c>
      <c r="CS63" s="67">
        <v>1167.8800000000001</v>
      </c>
      <c r="CT63" s="67">
        <v>1167.8800000000001</v>
      </c>
      <c r="CU63" s="67">
        <v>1167.8800000000001</v>
      </c>
      <c r="CV63" s="67">
        <v>1167.8800000000001</v>
      </c>
      <c r="CW63" s="67">
        <v>1167.8800000000001</v>
      </c>
      <c r="CX63" s="67">
        <v>1167.8800000000001</v>
      </c>
      <c r="CY63" s="67">
        <v>1167.8800000000001</v>
      </c>
      <c r="CZ63" s="67">
        <v>1167.8800000000001</v>
      </c>
      <c r="DA63" s="67">
        <v>1167.8800000000001</v>
      </c>
      <c r="DB63" s="67">
        <v>1167.8800000000001</v>
      </c>
      <c r="DC63" s="67">
        <v>1167.8800000000001</v>
      </c>
      <c r="DD63" s="67">
        <v>1167.8800000000001</v>
      </c>
      <c r="DE63" s="67">
        <v>1167.8800000000001</v>
      </c>
      <c r="DF63" s="67">
        <v>1167.8800000000001</v>
      </c>
      <c r="DI63" s="3"/>
      <c r="DJ63" s="3"/>
      <c r="DK63" s="3"/>
      <c r="DL63" s="3"/>
      <c r="DM63" s="3"/>
      <c r="DN63" s="3"/>
      <c r="DO63" s="3"/>
      <c r="DP63" s="3"/>
      <c r="DQ63" s="3"/>
      <c r="DR63" s="3"/>
      <c r="DS63" s="3"/>
      <c r="DT63" s="3"/>
      <c r="DU63" s="3"/>
      <c r="DV63" s="3"/>
      <c r="DW63" s="3"/>
      <c r="DX63" s="3"/>
      <c r="DY63" s="3"/>
      <c r="DZ63" s="3"/>
      <c r="EA63" s="3"/>
      <c r="EB63" s="3"/>
      <c r="EC63" s="3"/>
      <c r="ED63" s="3"/>
      <c r="EE63" s="3"/>
      <c r="EF63" s="3"/>
      <c r="EG63" s="3"/>
      <c r="EH63" s="3"/>
      <c r="EI63" s="3"/>
      <c r="EJ63" s="3"/>
      <c r="EK63" s="3"/>
      <c r="EL63" s="3"/>
      <c r="EM63" s="3"/>
      <c r="EN63" s="3"/>
      <c r="EO63" s="3"/>
      <c r="EP63" s="3"/>
      <c r="EQ63" s="3"/>
      <c r="ER63" s="3"/>
      <c r="ES63" s="3"/>
      <c r="ET63" s="3"/>
      <c r="EU63" s="3"/>
      <c r="EV63" s="3"/>
      <c r="EW63" s="3"/>
      <c r="EX63" s="3"/>
      <c r="EY63" s="3"/>
      <c r="EZ63" s="3"/>
      <c r="FA63" s="3"/>
      <c r="FB63" s="3"/>
    </row>
    <row r="64" spans="1:158" ht="11.25" customHeight="1" x14ac:dyDescent="0.25">
      <c r="A64" s="2" t="str">
        <f t="shared" si="0"/>
        <v>3-86052DC0460029</v>
      </c>
      <c r="B64" s="67">
        <v>3</v>
      </c>
      <c r="C64" s="67" t="s">
        <v>126</v>
      </c>
      <c r="D64" s="67" t="s">
        <v>30</v>
      </c>
      <c r="E64" s="67" t="s">
        <v>146</v>
      </c>
      <c r="F64" s="67" t="s">
        <v>128</v>
      </c>
      <c r="G64" s="67" t="s">
        <v>358</v>
      </c>
      <c r="H64" s="67" t="s">
        <v>403</v>
      </c>
      <c r="I64" s="67" t="s">
        <v>359</v>
      </c>
      <c r="J64" s="67">
        <v>359.07</v>
      </c>
      <c r="K64" s="67">
        <v>359.07</v>
      </c>
      <c r="L64" s="67">
        <v>359.07</v>
      </c>
      <c r="M64" s="67">
        <v>359.07</v>
      </c>
      <c r="N64" s="67">
        <v>359.07</v>
      </c>
      <c r="O64" s="67">
        <v>359.07</v>
      </c>
      <c r="P64" s="67">
        <v>359.07</v>
      </c>
      <c r="Q64" s="67">
        <v>359.07</v>
      </c>
      <c r="R64" s="67">
        <v>359.07</v>
      </c>
      <c r="S64" s="67">
        <v>359.07</v>
      </c>
      <c r="T64" s="67">
        <v>359.07</v>
      </c>
      <c r="U64" s="67">
        <v>359.07</v>
      </c>
      <c r="V64" s="67">
        <v>359.07</v>
      </c>
      <c r="W64" s="67">
        <v>359.07</v>
      </c>
      <c r="X64" s="67">
        <v>359.07</v>
      </c>
      <c r="Y64" s="67">
        <v>359.07</v>
      </c>
      <c r="Z64" s="67">
        <v>359.07</v>
      </c>
      <c r="AA64" s="67">
        <v>359.07</v>
      </c>
      <c r="AB64" s="67">
        <v>359.07</v>
      </c>
      <c r="AC64" s="67">
        <v>359.07</v>
      </c>
      <c r="AD64" s="67">
        <v>359.07</v>
      </c>
      <c r="AE64" s="67">
        <v>399.15</v>
      </c>
      <c r="AF64" s="67">
        <v>399.15</v>
      </c>
      <c r="AG64" s="67">
        <v>399.15</v>
      </c>
      <c r="AH64" s="67">
        <v>399.15</v>
      </c>
      <c r="AI64" s="67">
        <v>399.15</v>
      </c>
      <c r="AJ64" s="67">
        <v>399.15</v>
      </c>
      <c r="AK64" s="67">
        <v>399.15</v>
      </c>
      <c r="AL64" s="67">
        <v>408.49</v>
      </c>
      <c r="AM64" s="67">
        <v>417.27</v>
      </c>
      <c r="AN64" s="67">
        <v>427.7</v>
      </c>
      <c r="AO64" s="67">
        <v>438.68</v>
      </c>
      <c r="AP64" s="67">
        <v>448.57</v>
      </c>
      <c r="AQ64" s="67">
        <v>459</v>
      </c>
      <c r="AR64" s="67">
        <v>469.98</v>
      </c>
      <c r="AS64" s="67">
        <v>480.96</v>
      </c>
      <c r="AT64" s="67">
        <v>491.94</v>
      </c>
      <c r="AU64" s="67">
        <v>502.92</v>
      </c>
      <c r="AV64" s="67">
        <v>508.96</v>
      </c>
      <c r="AW64" s="67">
        <v>515</v>
      </c>
      <c r="AX64" s="67">
        <v>535.30999999999995</v>
      </c>
      <c r="AY64" s="67">
        <v>556.17999999999995</v>
      </c>
      <c r="AZ64" s="67">
        <v>578.14</v>
      </c>
      <c r="BA64" s="67">
        <v>600.65</v>
      </c>
      <c r="BB64" s="67">
        <v>624.26</v>
      </c>
      <c r="BC64" s="67">
        <v>648.41999999999996</v>
      </c>
      <c r="BD64" s="67">
        <v>673.67</v>
      </c>
      <c r="BE64" s="67">
        <v>700.03</v>
      </c>
      <c r="BF64" s="67">
        <v>727.48</v>
      </c>
      <c r="BG64" s="67">
        <v>756.03</v>
      </c>
      <c r="BH64" s="67">
        <v>785.68</v>
      </c>
      <c r="BI64" s="67">
        <v>816.42</v>
      </c>
      <c r="BJ64" s="67">
        <v>848.27</v>
      </c>
      <c r="BK64" s="67">
        <v>881.21</v>
      </c>
      <c r="BL64" s="67">
        <v>915.8</v>
      </c>
      <c r="BM64" s="67">
        <v>951.49</v>
      </c>
      <c r="BN64" s="67">
        <v>988.82</v>
      </c>
      <c r="BO64" s="67">
        <v>1027.25</v>
      </c>
      <c r="BP64" s="67">
        <v>1067.33</v>
      </c>
      <c r="BQ64" s="67">
        <v>1109.06</v>
      </c>
      <c r="BR64" s="67">
        <v>1152.43</v>
      </c>
      <c r="BS64" s="67">
        <v>1197.43</v>
      </c>
      <c r="BT64" s="67">
        <v>1197.43</v>
      </c>
      <c r="BU64" s="67">
        <v>1197.43</v>
      </c>
      <c r="BV64" s="67">
        <v>1197.43</v>
      </c>
      <c r="BW64" s="67">
        <v>1197.43</v>
      </c>
      <c r="BX64" s="67">
        <v>1197.43</v>
      </c>
      <c r="BY64" s="67">
        <v>1197.43</v>
      </c>
      <c r="BZ64" s="67">
        <v>1197.43</v>
      </c>
      <c r="CA64" s="67">
        <v>1197.43</v>
      </c>
      <c r="CB64" s="67">
        <v>1197.43</v>
      </c>
      <c r="CC64" s="67">
        <v>1197.43</v>
      </c>
      <c r="CD64" s="67">
        <v>1197.43</v>
      </c>
      <c r="CE64" s="67">
        <v>1197.43</v>
      </c>
      <c r="CF64" s="67">
        <v>1197.43</v>
      </c>
      <c r="CG64" s="67">
        <v>1197.43</v>
      </c>
      <c r="CH64" s="67">
        <v>1197.43</v>
      </c>
      <c r="CI64" s="67">
        <v>1197.43</v>
      </c>
      <c r="CJ64" s="67">
        <v>1197.43</v>
      </c>
      <c r="CK64" s="67">
        <v>1197.43</v>
      </c>
      <c r="CL64" s="67">
        <v>1197.43</v>
      </c>
      <c r="CM64" s="67">
        <v>1197.43</v>
      </c>
      <c r="CN64" s="67">
        <v>1197.43</v>
      </c>
      <c r="CO64" s="67">
        <v>1197.43</v>
      </c>
      <c r="CP64" s="67">
        <v>1197.43</v>
      </c>
      <c r="CQ64" s="67">
        <v>1197.43</v>
      </c>
      <c r="CR64" s="67">
        <v>1197.43</v>
      </c>
      <c r="CS64" s="67">
        <v>1197.43</v>
      </c>
      <c r="CT64" s="67">
        <v>1197.43</v>
      </c>
      <c r="CU64" s="67">
        <v>1197.43</v>
      </c>
      <c r="CV64" s="67">
        <v>1197.43</v>
      </c>
      <c r="CW64" s="67">
        <v>1197.43</v>
      </c>
      <c r="CX64" s="67">
        <v>1197.43</v>
      </c>
      <c r="CY64" s="67">
        <v>1197.43</v>
      </c>
      <c r="CZ64" s="67">
        <v>1197.43</v>
      </c>
      <c r="DA64" s="67">
        <v>1197.43</v>
      </c>
      <c r="DB64" s="67">
        <v>1197.43</v>
      </c>
      <c r="DC64" s="67">
        <v>1197.43</v>
      </c>
      <c r="DD64" s="67">
        <v>1197.43</v>
      </c>
      <c r="DE64" s="67">
        <v>1197.43</v>
      </c>
      <c r="DF64" s="67">
        <v>1197.43</v>
      </c>
      <c r="DI64" s="3"/>
      <c r="DJ64" s="3"/>
      <c r="DK64" s="3"/>
      <c r="DL64" s="3"/>
      <c r="DM64" s="3"/>
      <c r="DN64" s="3"/>
      <c r="DO64" s="3"/>
      <c r="DP64" s="3"/>
      <c r="DQ64" s="3"/>
      <c r="DR64" s="3"/>
      <c r="DS64" s="3"/>
      <c r="DT64" s="3"/>
      <c r="DU64" s="3"/>
      <c r="DV64" s="3"/>
      <c r="DW64" s="3"/>
      <c r="DX64" s="3"/>
      <c r="DY64" s="3"/>
      <c r="DZ64" s="3"/>
      <c r="EA64" s="3"/>
      <c r="EB64" s="3"/>
      <c r="EC64" s="3"/>
      <c r="ED64" s="3"/>
      <c r="EE64" s="3"/>
      <c r="EF64" s="3"/>
      <c r="EG64" s="3"/>
      <c r="EH64" s="3"/>
      <c r="EI64" s="3"/>
      <c r="EJ64" s="3"/>
      <c r="EK64" s="3"/>
      <c r="EL64" s="3"/>
      <c r="EM64" s="3"/>
      <c r="EN64" s="3"/>
      <c r="EO64" s="3"/>
      <c r="EP64" s="3"/>
      <c r="EQ64" s="3"/>
      <c r="ER64" s="3"/>
      <c r="ES64" s="3"/>
      <c r="ET64" s="3"/>
      <c r="EU64" s="3"/>
      <c r="EV64" s="3"/>
      <c r="EW64" s="3"/>
      <c r="EX64" s="3"/>
      <c r="EY64" s="3"/>
      <c r="EZ64" s="3"/>
      <c r="FA64" s="3"/>
      <c r="FB64" s="3"/>
    </row>
    <row r="65" spans="1:158" ht="11.25" customHeight="1" x14ac:dyDescent="0.25">
      <c r="A65" s="2" t="str">
        <f t="shared" si="0"/>
        <v>4-86052DC0460029</v>
      </c>
      <c r="B65" s="67">
        <v>4</v>
      </c>
      <c r="C65" s="67" t="s">
        <v>126</v>
      </c>
      <c r="D65" s="67" t="s">
        <v>30</v>
      </c>
      <c r="E65" s="67" t="s">
        <v>146</v>
      </c>
      <c r="F65" s="67" t="s">
        <v>128</v>
      </c>
      <c r="G65" s="67" t="s">
        <v>358</v>
      </c>
      <c r="H65" s="67" t="s">
        <v>403</v>
      </c>
      <c r="I65" s="67" t="s">
        <v>359</v>
      </c>
      <c r="J65" s="67">
        <v>368.31</v>
      </c>
      <c r="K65" s="67">
        <v>368.31</v>
      </c>
      <c r="L65" s="67">
        <v>368.31</v>
      </c>
      <c r="M65" s="67">
        <v>368.31</v>
      </c>
      <c r="N65" s="67">
        <v>368.31</v>
      </c>
      <c r="O65" s="67">
        <v>368.31</v>
      </c>
      <c r="P65" s="67">
        <v>368.31</v>
      </c>
      <c r="Q65" s="67">
        <v>368.31</v>
      </c>
      <c r="R65" s="67">
        <v>368.31</v>
      </c>
      <c r="S65" s="67">
        <v>368.31</v>
      </c>
      <c r="T65" s="67">
        <v>368.31</v>
      </c>
      <c r="U65" s="67">
        <v>368.31</v>
      </c>
      <c r="V65" s="67">
        <v>368.31</v>
      </c>
      <c r="W65" s="67">
        <v>368.31</v>
      </c>
      <c r="X65" s="67">
        <v>368.31</v>
      </c>
      <c r="Y65" s="67">
        <v>368.31</v>
      </c>
      <c r="Z65" s="67">
        <v>368.31</v>
      </c>
      <c r="AA65" s="67">
        <v>368.31</v>
      </c>
      <c r="AB65" s="67">
        <v>368.31</v>
      </c>
      <c r="AC65" s="67">
        <v>368.31</v>
      </c>
      <c r="AD65" s="67">
        <v>368.31</v>
      </c>
      <c r="AE65" s="67">
        <v>409.42</v>
      </c>
      <c r="AF65" s="67">
        <v>409.42</v>
      </c>
      <c r="AG65" s="67">
        <v>409.42</v>
      </c>
      <c r="AH65" s="67">
        <v>409.42</v>
      </c>
      <c r="AI65" s="67">
        <v>409.42</v>
      </c>
      <c r="AJ65" s="67">
        <v>409.42</v>
      </c>
      <c r="AK65" s="67">
        <v>409.42</v>
      </c>
      <c r="AL65" s="67">
        <v>419</v>
      </c>
      <c r="AM65" s="67">
        <v>428.01</v>
      </c>
      <c r="AN65" s="67">
        <v>438.71</v>
      </c>
      <c r="AO65" s="67">
        <v>449.97</v>
      </c>
      <c r="AP65" s="67">
        <v>460.11</v>
      </c>
      <c r="AQ65" s="67">
        <v>470.81</v>
      </c>
      <c r="AR65" s="67">
        <v>482.07</v>
      </c>
      <c r="AS65" s="67">
        <v>493.34</v>
      </c>
      <c r="AT65" s="67">
        <v>504.6</v>
      </c>
      <c r="AU65" s="67">
        <v>515.86</v>
      </c>
      <c r="AV65" s="67">
        <v>522.05999999999995</v>
      </c>
      <c r="AW65" s="67">
        <v>528.25</v>
      </c>
      <c r="AX65" s="67">
        <v>549.09</v>
      </c>
      <c r="AY65" s="67">
        <v>570.49</v>
      </c>
      <c r="AZ65" s="67">
        <v>593.02</v>
      </c>
      <c r="BA65" s="67">
        <v>616.11</v>
      </c>
      <c r="BB65" s="67">
        <v>640.32000000000005</v>
      </c>
      <c r="BC65" s="67">
        <v>665.1</v>
      </c>
      <c r="BD65" s="67">
        <v>691.01</v>
      </c>
      <c r="BE65" s="67">
        <v>718.04</v>
      </c>
      <c r="BF65" s="67">
        <v>746.2</v>
      </c>
      <c r="BG65" s="67">
        <v>775.49</v>
      </c>
      <c r="BH65" s="67">
        <v>805.9</v>
      </c>
      <c r="BI65" s="67">
        <v>837.43</v>
      </c>
      <c r="BJ65" s="67">
        <v>870.1</v>
      </c>
      <c r="BK65" s="67">
        <v>903.89</v>
      </c>
      <c r="BL65" s="67">
        <v>939.37</v>
      </c>
      <c r="BM65" s="67">
        <v>975.97</v>
      </c>
      <c r="BN65" s="67">
        <v>1014.27</v>
      </c>
      <c r="BO65" s="67">
        <v>1053.69</v>
      </c>
      <c r="BP65" s="67">
        <v>1094.8</v>
      </c>
      <c r="BQ65" s="67">
        <v>1137.5999999999999</v>
      </c>
      <c r="BR65" s="67">
        <v>1182.0899999999999</v>
      </c>
      <c r="BS65" s="67">
        <v>1228.25</v>
      </c>
      <c r="BT65" s="67">
        <v>1228.25</v>
      </c>
      <c r="BU65" s="67">
        <v>1228.25</v>
      </c>
      <c r="BV65" s="67">
        <v>1228.25</v>
      </c>
      <c r="BW65" s="67">
        <v>1228.25</v>
      </c>
      <c r="BX65" s="67">
        <v>1228.25</v>
      </c>
      <c r="BY65" s="67">
        <v>1228.25</v>
      </c>
      <c r="BZ65" s="67">
        <v>1228.25</v>
      </c>
      <c r="CA65" s="67">
        <v>1228.25</v>
      </c>
      <c r="CB65" s="67">
        <v>1228.25</v>
      </c>
      <c r="CC65" s="67">
        <v>1228.25</v>
      </c>
      <c r="CD65" s="67">
        <v>1228.25</v>
      </c>
      <c r="CE65" s="67">
        <v>1228.25</v>
      </c>
      <c r="CF65" s="67">
        <v>1228.25</v>
      </c>
      <c r="CG65" s="67">
        <v>1228.25</v>
      </c>
      <c r="CH65" s="67">
        <v>1228.25</v>
      </c>
      <c r="CI65" s="67">
        <v>1228.25</v>
      </c>
      <c r="CJ65" s="67">
        <v>1228.25</v>
      </c>
      <c r="CK65" s="67">
        <v>1228.25</v>
      </c>
      <c r="CL65" s="67">
        <v>1228.25</v>
      </c>
      <c r="CM65" s="67">
        <v>1228.25</v>
      </c>
      <c r="CN65" s="67">
        <v>1228.25</v>
      </c>
      <c r="CO65" s="67">
        <v>1228.25</v>
      </c>
      <c r="CP65" s="67">
        <v>1228.25</v>
      </c>
      <c r="CQ65" s="67">
        <v>1228.25</v>
      </c>
      <c r="CR65" s="67">
        <v>1228.25</v>
      </c>
      <c r="CS65" s="67">
        <v>1228.25</v>
      </c>
      <c r="CT65" s="67">
        <v>1228.25</v>
      </c>
      <c r="CU65" s="67">
        <v>1228.25</v>
      </c>
      <c r="CV65" s="67">
        <v>1228.25</v>
      </c>
      <c r="CW65" s="67">
        <v>1228.25</v>
      </c>
      <c r="CX65" s="67">
        <v>1228.25</v>
      </c>
      <c r="CY65" s="67">
        <v>1228.25</v>
      </c>
      <c r="CZ65" s="67">
        <v>1228.25</v>
      </c>
      <c r="DA65" s="67">
        <v>1228.25</v>
      </c>
      <c r="DB65" s="67">
        <v>1228.25</v>
      </c>
      <c r="DC65" s="67">
        <v>1228.25</v>
      </c>
      <c r="DD65" s="67">
        <v>1228.25</v>
      </c>
      <c r="DE65" s="67">
        <v>1228.25</v>
      </c>
      <c r="DF65" s="67">
        <v>1228.25</v>
      </c>
      <c r="DI65" s="3"/>
      <c r="DJ65" s="3"/>
      <c r="DK65" s="3"/>
      <c r="DL65" s="3"/>
      <c r="DM65" s="3"/>
      <c r="DN65" s="3"/>
      <c r="DO65" s="3"/>
      <c r="DP65" s="3"/>
      <c r="DQ65" s="3"/>
      <c r="DR65" s="3"/>
      <c r="DS65" s="3"/>
      <c r="DT65" s="3"/>
      <c r="DU65" s="3"/>
      <c r="DV65" s="3"/>
      <c r="DW65" s="3"/>
      <c r="DX65" s="3"/>
      <c r="DY65" s="3"/>
      <c r="DZ65" s="3"/>
      <c r="EA65" s="3"/>
      <c r="EB65" s="3"/>
      <c r="EC65" s="3"/>
      <c r="ED65" s="3"/>
      <c r="EE65" s="3"/>
      <c r="EF65" s="3"/>
      <c r="EG65" s="3"/>
      <c r="EH65" s="3"/>
      <c r="EI65" s="3"/>
      <c r="EJ65" s="3"/>
      <c r="EK65" s="3"/>
      <c r="EL65" s="3"/>
      <c r="EM65" s="3"/>
      <c r="EN65" s="3"/>
      <c r="EO65" s="3"/>
      <c r="EP65" s="3"/>
      <c r="EQ65" s="3"/>
      <c r="ER65" s="3"/>
      <c r="ES65" s="3"/>
      <c r="ET65" s="3"/>
      <c r="EU65" s="3"/>
      <c r="EV65" s="3"/>
      <c r="EW65" s="3"/>
      <c r="EX65" s="3"/>
      <c r="EY65" s="3"/>
      <c r="EZ65" s="3"/>
      <c r="FA65" s="3"/>
      <c r="FB65" s="3"/>
    </row>
    <row r="66" spans="1:158" ht="11.25" customHeight="1" x14ac:dyDescent="0.25">
      <c r="A66" s="2" t="str">
        <f t="shared" ref="A66:A129" si="1">B66&amp;"-"&amp;E66</f>
        <v>1-86052DC0460031</v>
      </c>
      <c r="B66" s="67">
        <v>1</v>
      </c>
      <c r="C66" s="67" t="s">
        <v>126</v>
      </c>
      <c r="D66" s="67" t="s">
        <v>31</v>
      </c>
      <c r="E66" s="67" t="s">
        <v>147</v>
      </c>
      <c r="F66" s="67" t="s">
        <v>128</v>
      </c>
      <c r="G66" s="67" t="s">
        <v>358</v>
      </c>
      <c r="H66" s="67" t="s">
        <v>401</v>
      </c>
      <c r="I66" s="67" t="s">
        <v>359</v>
      </c>
      <c r="J66" s="67">
        <v>348.74</v>
      </c>
      <c r="K66" s="67">
        <v>348.74</v>
      </c>
      <c r="L66" s="67">
        <v>348.74</v>
      </c>
      <c r="M66" s="67">
        <v>348.74</v>
      </c>
      <c r="N66" s="67">
        <v>348.74</v>
      </c>
      <c r="O66" s="67">
        <v>348.74</v>
      </c>
      <c r="P66" s="67">
        <v>348.74</v>
      </c>
      <c r="Q66" s="67">
        <v>348.74</v>
      </c>
      <c r="R66" s="67">
        <v>348.74</v>
      </c>
      <c r="S66" s="67">
        <v>348.74</v>
      </c>
      <c r="T66" s="67">
        <v>348.74</v>
      </c>
      <c r="U66" s="67">
        <v>348.74</v>
      </c>
      <c r="V66" s="67">
        <v>348.74</v>
      </c>
      <c r="W66" s="67">
        <v>348.74</v>
      </c>
      <c r="X66" s="67">
        <v>348.74</v>
      </c>
      <c r="Y66" s="67">
        <v>348.74</v>
      </c>
      <c r="Z66" s="67">
        <v>348.74</v>
      </c>
      <c r="AA66" s="67">
        <v>348.74</v>
      </c>
      <c r="AB66" s="67">
        <v>348.74</v>
      </c>
      <c r="AC66" s="67">
        <v>348.74</v>
      </c>
      <c r="AD66" s="67">
        <v>348.74</v>
      </c>
      <c r="AE66" s="67">
        <v>387.67</v>
      </c>
      <c r="AF66" s="67">
        <v>387.67</v>
      </c>
      <c r="AG66" s="67">
        <v>387.67</v>
      </c>
      <c r="AH66" s="67">
        <v>387.67</v>
      </c>
      <c r="AI66" s="67">
        <v>387.67</v>
      </c>
      <c r="AJ66" s="67">
        <v>387.67</v>
      </c>
      <c r="AK66" s="67">
        <v>387.67</v>
      </c>
      <c r="AL66" s="67">
        <v>396.73</v>
      </c>
      <c r="AM66" s="67">
        <v>405.26</v>
      </c>
      <c r="AN66" s="67">
        <v>415.39</v>
      </c>
      <c r="AO66" s="67">
        <v>426.06</v>
      </c>
      <c r="AP66" s="67">
        <v>435.66</v>
      </c>
      <c r="AQ66" s="67">
        <v>445.79</v>
      </c>
      <c r="AR66" s="67">
        <v>456.45</v>
      </c>
      <c r="AS66" s="67">
        <v>467.12</v>
      </c>
      <c r="AT66" s="67">
        <v>477.78</v>
      </c>
      <c r="AU66" s="67">
        <v>488.45</v>
      </c>
      <c r="AV66" s="67">
        <v>494.31</v>
      </c>
      <c r="AW66" s="67">
        <v>500.18</v>
      </c>
      <c r="AX66" s="67">
        <v>519.91</v>
      </c>
      <c r="AY66" s="67">
        <v>540.16999999999996</v>
      </c>
      <c r="AZ66" s="67">
        <v>561.5</v>
      </c>
      <c r="BA66" s="67">
        <v>583.36</v>
      </c>
      <c r="BB66" s="67">
        <v>606.29</v>
      </c>
      <c r="BC66" s="67">
        <v>629.76</v>
      </c>
      <c r="BD66" s="67">
        <v>654.29</v>
      </c>
      <c r="BE66" s="67">
        <v>679.88</v>
      </c>
      <c r="BF66" s="67">
        <v>706.54</v>
      </c>
      <c r="BG66" s="67">
        <v>734.27</v>
      </c>
      <c r="BH66" s="67">
        <v>763.07</v>
      </c>
      <c r="BI66" s="67">
        <v>792.93</v>
      </c>
      <c r="BJ66" s="67">
        <v>823.86</v>
      </c>
      <c r="BK66" s="67">
        <v>855.85</v>
      </c>
      <c r="BL66" s="67">
        <v>889.44</v>
      </c>
      <c r="BM66" s="67">
        <v>924.1</v>
      </c>
      <c r="BN66" s="67">
        <v>960.37</v>
      </c>
      <c r="BO66" s="67">
        <v>997.69</v>
      </c>
      <c r="BP66" s="67">
        <v>1036.6199999999999</v>
      </c>
      <c r="BQ66" s="67">
        <v>1077.1400000000001</v>
      </c>
      <c r="BR66" s="67">
        <v>1119.27</v>
      </c>
      <c r="BS66" s="67">
        <v>1162.97</v>
      </c>
      <c r="BT66" s="67">
        <v>1162.97</v>
      </c>
      <c r="BU66" s="67">
        <v>1162.97</v>
      </c>
      <c r="BV66" s="67">
        <v>1162.97</v>
      </c>
      <c r="BW66" s="67">
        <v>1162.97</v>
      </c>
      <c r="BX66" s="67">
        <v>1162.97</v>
      </c>
      <c r="BY66" s="67">
        <v>1162.97</v>
      </c>
      <c r="BZ66" s="67">
        <v>1162.97</v>
      </c>
      <c r="CA66" s="67">
        <v>1162.97</v>
      </c>
      <c r="CB66" s="67">
        <v>1162.97</v>
      </c>
      <c r="CC66" s="67">
        <v>1162.97</v>
      </c>
      <c r="CD66" s="67">
        <v>1162.97</v>
      </c>
      <c r="CE66" s="67">
        <v>1162.97</v>
      </c>
      <c r="CF66" s="67">
        <v>1162.97</v>
      </c>
      <c r="CG66" s="67">
        <v>1162.97</v>
      </c>
      <c r="CH66" s="67">
        <v>1162.97</v>
      </c>
      <c r="CI66" s="67">
        <v>1162.97</v>
      </c>
      <c r="CJ66" s="67">
        <v>1162.97</v>
      </c>
      <c r="CK66" s="67">
        <v>1162.97</v>
      </c>
      <c r="CL66" s="67">
        <v>1162.97</v>
      </c>
      <c r="CM66" s="67">
        <v>1162.97</v>
      </c>
      <c r="CN66" s="67">
        <v>1162.97</v>
      </c>
      <c r="CO66" s="67">
        <v>1162.97</v>
      </c>
      <c r="CP66" s="67">
        <v>1162.97</v>
      </c>
      <c r="CQ66" s="67">
        <v>1162.97</v>
      </c>
      <c r="CR66" s="67">
        <v>1162.97</v>
      </c>
      <c r="CS66" s="67">
        <v>1162.97</v>
      </c>
      <c r="CT66" s="67">
        <v>1162.97</v>
      </c>
      <c r="CU66" s="67">
        <v>1162.97</v>
      </c>
      <c r="CV66" s="67">
        <v>1162.97</v>
      </c>
      <c r="CW66" s="67">
        <v>1162.97</v>
      </c>
      <c r="CX66" s="67">
        <v>1162.97</v>
      </c>
      <c r="CY66" s="67">
        <v>1162.97</v>
      </c>
      <c r="CZ66" s="67">
        <v>1162.97</v>
      </c>
      <c r="DA66" s="67">
        <v>1162.97</v>
      </c>
      <c r="DB66" s="67">
        <v>1162.97</v>
      </c>
      <c r="DC66" s="67">
        <v>1162.97</v>
      </c>
      <c r="DD66" s="67">
        <v>1162.97</v>
      </c>
      <c r="DE66" s="67">
        <v>1162.97</v>
      </c>
      <c r="DF66" s="67">
        <v>1162.97</v>
      </c>
      <c r="DI66" s="3"/>
      <c r="DJ66" s="3"/>
      <c r="DK66" s="3"/>
      <c r="DL66" s="3"/>
      <c r="DM66" s="3"/>
      <c r="DN66" s="3"/>
      <c r="DO66" s="3"/>
      <c r="DP66" s="3"/>
      <c r="DQ66" s="3"/>
      <c r="DR66" s="3"/>
      <c r="DS66" s="3"/>
      <c r="DT66" s="3"/>
      <c r="DU66" s="3"/>
      <c r="DV66" s="3"/>
      <c r="DW66" s="3"/>
      <c r="DX66" s="3"/>
      <c r="DY66" s="3"/>
      <c r="DZ66" s="3"/>
      <c r="EA66" s="3"/>
      <c r="EB66" s="3"/>
      <c r="EC66" s="3"/>
      <c r="ED66" s="3"/>
      <c r="EE66" s="3"/>
      <c r="EF66" s="3"/>
      <c r="EG66" s="3"/>
      <c r="EH66" s="3"/>
      <c r="EI66" s="3"/>
      <c r="EJ66" s="3"/>
      <c r="EK66" s="3"/>
      <c r="EL66" s="3"/>
      <c r="EM66" s="3"/>
      <c r="EN66" s="3"/>
      <c r="EO66" s="3"/>
      <c r="EP66" s="3"/>
      <c r="EQ66" s="3"/>
      <c r="ER66" s="3"/>
      <c r="ES66" s="3"/>
      <c r="ET66" s="3"/>
      <c r="EU66" s="3"/>
      <c r="EV66" s="3"/>
      <c r="EW66" s="3"/>
      <c r="EX66" s="3"/>
      <c r="EY66" s="3"/>
      <c r="EZ66" s="3"/>
      <c r="FA66" s="3"/>
      <c r="FB66" s="3"/>
    </row>
    <row r="67" spans="1:158" ht="11.25" customHeight="1" x14ac:dyDescent="0.25">
      <c r="A67" s="2" t="str">
        <f t="shared" si="1"/>
        <v>2-86052DC0460031</v>
      </c>
      <c r="B67" s="67">
        <v>2</v>
      </c>
      <c r="C67" s="67" t="s">
        <v>126</v>
      </c>
      <c r="D67" s="67" t="s">
        <v>31</v>
      </c>
      <c r="E67" s="67" t="s">
        <v>147</v>
      </c>
      <c r="F67" s="67" t="s">
        <v>128</v>
      </c>
      <c r="G67" s="67" t="s">
        <v>358</v>
      </c>
      <c r="H67" s="67" t="s">
        <v>401</v>
      </c>
      <c r="I67" s="67" t="s">
        <v>359</v>
      </c>
      <c r="J67" s="67">
        <v>357.61</v>
      </c>
      <c r="K67" s="67">
        <v>357.61</v>
      </c>
      <c r="L67" s="67">
        <v>357.61</v>
      </c>
      <c r="M67" s="67">
        <v>357.61</v>
      </c>
      <c r="N67" s="67">
        <v>357.61</v>
      </c>
      <c r="O67" s="67">
        <v>357.61</v>
      </c>
      <c r="P67" s="67">
        <v>357.61</v>
      </c>
      <c r="Q67" s="67">
        <v>357.61</v>
      </c>
      <c r="R67" s="67">
        <v>357.61</v>
      </c>
      <c r="S67" s="67">
        <v>357.61</v>
      </c>
      <c r="T67" s="67">
        <v>357.61</v>
      </c>
      <c r="U67" s="67">
        <v>357.61</v>
      </c>
      <c r="V67" s="67">
        <v>357.61</v>
      </c>
      <c r="W67" s="67">
        <v>357.61</v>
      </c>
      <c r="X67" s="67">
        <v>357.61</v>
      </c>
      <c r="Y67" s="67">
        <v>357.61</v>
      </c>
      <c r="Z67" s="67">
        <v>357.61</v>
      </c>
      <c r="AA67" s="67">
        <v>357.61</v>
      </c>
      <c r="AB67" s="67">
        <v>357.61</v>
      </c>
      <c r="AC67" s="67">
        <v>357.61</v>
      </c>
      <c r="AD67" s="67">
        <v>357.61</v>
      </c>
      <c r="AE67" s="67">
        <v>397.52</v>
      </c>
      <c r="AF67" s="67">
        <v>397.52</v>
      </c>
      <c r="AG67" s="67">
        <v>397.52</v>
      </c>
      <c r="AH67" s="67">
        <v>397.52</v>
      </c>
      <c r="AI67" s="67">
        <v>397.52</v>
      </c>
      <c r="AJ67" s="67">
        <v>397.52</v>
      </c>
      <c r="AK67" s="67">
        <v>397.52</v>
      </c>
      <c r="AL67" s="67">
        <v>406.82</v>
      </c>
      <c r="AM67" s="67">
        <v>415.57</v>
      </c>
      <c r="AN67" s="67">
        <v>425.96</v>
      </c>
      <c r="AO67" s="67">
        <v>436.89</v>
      </c>
      <c r="AP67" s="67">
        <v>446.74</v>
      </c>
      <c r="AQ67" s="67">
        <v>457.12</v>
      </c>
      <c r="AR67" s="67">
        <v>468.06</v>
      </c>
      <c r="AS67" s="67">
        <v>479</v>
      </c>
      <c r="AT67" s="67">
        <v>489.93</v>
      </c>
      <c r="AU67" s="67">
        <v>500.87</v>
      </c>
      <c r="AV67" s="67">
        <v>506.88</v>
      </c>
      <c r="AW67" s="67">
        <v>512.9</v>
      </c>
      <c r="AX67" s="67">
        <v>533.13</v>
      </c>
      <c r="AY67" s="67">
        <v>553.91</v>
      </c>
      <c r="AZ67" s="67">
        <v>575.78</v>
      </c>
      <c r="BA67" s="67">
        <v>598.20000000000005</v>
      </c>
      <c r="BB67" s="67">
        <v>621.71</v>
      </c>
      <c r="BC67" s="67">
        <v>645.77</v>
      </c>
      <c r="BD67" s="67">
        <v>670.92</v>
      </c>
      <c r="BE67" s="67">
        <v>697.17</v>
      </c>
      <c r="BF67" s="67">
        <v>724.51</v>
      </c>
      <c r="BG67" s="67">
        <v>752.94</v>
      </c>
      <c r="BH67" s="67">
        <v>782.47</v>
      </c>
      <c r="BI67" s="67">
        <v>813.09</v>
      </c>
      <c r="BJ67" s="67">
        <v>844.81</v>
      </c>
      <c r="BK67" s="67">
        <v>877.61</v>
      </c>
      <c r="BL67" s="67">
        <v>912.06</v>
      </c>
      <c r="BM67" s="67">
        <v>947.6</v>
      </c>
      <c r="BN67" s="67">
        <v>984.79</v>
      </c>
      <c r="BO67" s="67">
        <v>1023.06</v>
      </c>
      <c r="BP67" s="67">
        <v>1062.98</v>
      </c>
      <c r="BQ67" s="67">
        <v>1104.54</v>
      </c>
      <c r="BR67" s="67">
        <v>1147.73</v>
      </c>
      <c r="BS67" s="67">
        <v>1192.54</v>
      </c>
      <c r="BT67" s="67">
        <v>1192.54</v>
      </c>
      <c r="BU67" s="67">
        <v>1192.54</v>
      </c>
      <c r="BV67" s="67">
        <v>1192.54</v>
      </c>
      <c r="BW67" s="67">
        <v>1192.54</v>
      </c>
      <c r="BX67" s="67">
        <v>1192.54</v>
      </c>
      <c r="BY67" s="67">
        <v>1192.54</v>
      </c>
      <c r="BZ67" s="67">
        <v>1192.54</v>
      </c>
      <c r="CA67" s="67">
        <v>1192.54</v>
      </c>
      <c r="CB67" s="67">
        <v>1192.54</v>
      </c>
      <c r="CC67" s="67">
        <v>1192.54</v>
      </c>
      <c r="CD67" s="67">
        <v>1192.54</v>
      </c>
      <c r="CE67" s="67">
        <v>1192.54</v>
      </c>
      <c r="CF67" s="67">
        <v>1192.54</v>
      </c>
      <c r="CG67" s="67">
        <v>1192.54</v>
      </c>
      <c r="CH67" s="67">
        <v>1192.54</v>
      </c>
      <c r="CI67" s="67">
        <v>1192.54</v>
      </c>
      <c r="CJ67" s="67">
        <v>1192.54</v>
      </c>
      <c r="CK67" s="67">
        <v>1192.54</v>
      </c>
      <c r="CL67" s="67">
        <v>1192.54</v>
      </c>
      <c r="CM67" s="67">
        <v>1192.54</v>
      </c>
      <c r="CN67" s="67">
        <v>1192.54</v>
      </c>
      <c r="CO67" s="67">
        <v>1192.54</v>
      </c>
      <c r="CP67" s="67">
        <v>1192.54</v>
      </c>
      <c r="CQ67" s="67">
        <v>1192.54</v>
      </c>
      <c r="CR67" s="67">
        <v>1192.54</v>
      </c>
      <c r="CS67" s="67">
        <v>1192.54</v>
      </c>
      <c r="CT67" s="67">
        <v>1192.54</v>
      </c>
      <c r="CU67" s="67">
        <v>1192.54</v>
      </c>
      <c r="CV67" s="67">
        <v>1192.54</v>
      </c>
      <c r="CW67" s="67">
        <v>1192.54</v>
      </c>
      <c r="CX67" s="67">
        <v>1192.54</v>
      </c>
      <c r="CY67" s="67">
        <v>1192.54</v>
      </c>
      <c r="CZ67" s="67">
        <v>1192.54</v>
      </c>
      <c r="DA67" s="67">
        <v>1192.54</v>
      </c>
      <c r="DB67" s="67">
        <v>1192.54</v>
      </c>
      <c r="DC67" s="67">
        <v>1192.54</v>
      </c>
      <c r="DD67" s="67">
        <v>1192.54</v>
      </c>
      <c r="DE67" s="67">
        <v>1192.54</v>
      </c>
      <c r="DF67" s="67">
        <v>1192.54</v>
      </c>
      <c r="DI67" s="3"/>
      <c r="DJ67" s="3"/>
      <c r="DK67" s="3"/>
      <c r="DL67" s="3"/>
      <c r="DM67" s="3"/>
      <c r="DN67" s="3"/>
      <c r="DO67" s="3"/>
      <c r="DP67" s="3"/>
      <c r="DQ67" s="3"/>
      <c r="DR67" s="3"/>
      <c r="DS67" s="3"/>
      <c r="DT67" s="3"/>
      <c r="DU67" s="3"/>
      <c r="DV67" s="3"/>
      <c r="DW67" s="3"/>
      <c r="DX67" s="3"/>
      <c r="DY67" s="3"/>
      <c r="DZ67" s="3"/>
      <c r="EA67" s="3"/>
      <c r="EB67" s="3"/>
      <c r="EC67" s="3"/>
      <c r="ED67" s="3"/>
      <c r="EE67" s="3"/>
      <c r="EF67" s="3"/>
      <c r="EG67" s="3"/>
      <c r="EH67" s="3"/>
      <c r="EI67" s="3"/>
      <c r="EJ67" s="3"/>
      <c r="EK67" s="3"/>
      <c r="EL67" s="3"/>
      <c r="EM67" s="3"/>
      <c r="EN67" s="3"/>
      <c r="EO67" s="3"/>
      <c r="EP67" s="3"/>
      <c r="EQ67" s="3"/>
      <c r="ER67" s="3"/>
      <c r="ES67" s="3"/>
      <c r="ET67" s="3"/>
      <c r="EU67" s="3"/>
      <c r="EV67" s="3"/>
      <c r="EW67" s="3"/>
      <c r="EX67" s="3"/>
      <c r="EY67" s="3"/>
      <c r="EZ67" s="3"/>
      <c r="FA67" s="3"/>
      <c r="FB67" s="3"/>
    </row>
    <row r="68" spans="1:158" ht="11.25" customHeight="1" x14ac:dyDescent="0.25">
      <c r="A68" s="2" t="str">
        <f t="shared" si="1"/>
        <v>3-86052DC0460031</v>
      </c>
      <c r="B68" s="67">
        <v>3</v>
      </c>
      <c r="C68" s="67" t="s">
        <v>126</v>
      </c>
      <c r="D68" s="67" t="s">
        <v>31</v>
      </c>
      <c r="E68" s="67" t="s">
        <v>147</v>
      </c>
      <c r="F68" s="67" t="s">
        <v>128</v>
      </c>
      <c r="G68" s="67" t="s">
        <v>358</v>
      </c>
      <c r="H68" s="67" t="s">
        <v>401</v>
      </c>
      <c r="I68" s="67" t="s">
        <v>359</v>
      </c>
      <c r="J68" s="67">
        <v>366.66</v>
      </c>
      <c r="K68" s="67">
        <v>366.66</v>
      </c>
      <c r="L68" s="67">
        <v>366.66</v>
      </c>
      <c r="M68" s="67">
        <v>366.66</v>
      </c>
      <c r="N68" s="67">
        <v>366.66</v>
      </c>
      <c r="O68" s="67">
        <v>366.66</v>
      </c>
      <c r="P68" s="67">
        <v>366.66</v>
      </c>
      <c r="Q68" s="67">
        <v>366.66</v>
      </c>
      <c r="R68" s="67">
        <v>366.66</v>
      </c>
      <c r="S68" s="67">
        <v>366.66</v>
      </c>
      <c r="T68" s="67">
        <v>366.66</v>
      </c>
      <c r="U68" s="67">
        <v>366.66</v>
      </c>
      <c r="V68" s="67">
        <v>366.66</v>
      </c>
      <c r="W68" s="67">
        <v>366.66</v>
      </c>
      <c r="X68" s="67">
        <v>366.66</v>
      </c>
      <c r="Y68" s="67">
        <v>366.66</v>
      </c>
      <c r="Z68" s="67">
        <v>366.66</v>
      </c>
      <c r="AA68" s="67">
        <v>366.66</v>
      </c>
      <c r="AB68" s="67">
        <v>366.66</v>
      </c>
      <c r="AC68" s="67">
        <v>366.66</v>
      </c>
      <c r="AD68" s="67">
        <v>366.66</v>
      </c>
      <c r="AE68" s="67">
        <v>407.59</v>
      </c>
      <c r="AF68" s="67">
        <v>407.59</v>
      </c>
      <c r="AG68" s="67">
        <v>407.59</v>
      </c>
      <c r="AH68" s="67">
        <v>407.59</v>
      </c>
      <c r="AI68" s="67">
        <v>407.59</v>
      </c>
      <c r="AJ68" s="67">
        <v>407.59</v>
      </c>
      <c r="AK68" s="67">
        <v>407.59</v>
      </c>
      <c r="AL68" s="67">
        <v>417.12</v>
      </c>
      <c r="AM68" s="67">
        <v>426.09</v>
      </c>
      <c r="AN68" s="67">
        <v>436.74</v>
      </c>
      <c r="AO68" s="67">
        <v>447.95</v>
      </c>
      <c r="AP68" s="67">
        <v>458.04</v>
      </c>
      <c r="AQ68" s="67">
        <v>468.7</v>
      </c>
      <c r="AR68" s="67">
        <v>479.91</v>
      </c>
      <c r="AS68" s="67">
        <v>491.12</v>
      </c>
      <c r="AT68" s="67">
        <v>502.33</v>
      </c>
      <c r="AU68" s="67">
        <v>513.54999999999995</v>
      </c>
      <c r="AV68" s="67">
        <v>519.71</v>
      </c>
      <c r="AW68" s="67">
        <v>525.88</v>
      </c>
      <c r="AX68" s="67">
        <v>546.62</v>
      </c>
      <c r="AY68" s="67">
        <v>567.92999999999995</v>
      </c>
      <c r="AZ68" s="67">
        <v>590.35</v>
      </c>
      <c r="BA68" s="67">
        <v>613.34</v>
      </c>
      <c r="BB68" s="67">
        <v>637.45000000000005</v>
      </c>
      <c r="BC68" s="67">
        <v>662.12</v>
      </c>
      <c r="BD68" s="67">
        <v>687.91</v>
      </c>
      <c r="BE68" s="67">
        <v>714.82</v>
      </c>
      <c r="BF68" s="67">
        <v>742.85</v>
      </c>
      <c r="BG68" s="67">
        <v>772</v>
      </c>
      <c r="BH68" s="67">
        <v>802.28</v>
      </c>
      <c r="BI68" s="67">
        <v>833.67</v>
      </c>
      <c r="BJ68" s="67">
        <v>866.19</v>
      </c>
      <c r="BK68" s="67">
        <v>899.83</v>
      </c>
      <c r="BL68" s="67">
        <v>935.15</v>
      </c>
      <c r="BM68" s="67">
        <v>971.59</v>
      </c>
      <c r="BN68" s="67">
        <v>1009.71</v>
      </c>
      <c r="BO68" s="67">
        <v>1048.96</v>
      </c>
      <c r="BP68" s="67">
        <v>1089.8800000000001</v>
      </c>
      <c r="BQ68" s="67">
        <v>1132.49</v>
      </c>
      <c r="BR68" s="67">
        <v>1176.78</v>
      </c>
      <c r="BS68" s="67">
        <v>1222.73</v>
      </c>
      <c r="BT68" s="67">
        <v>1222.73</v>
      </c>
      <c r="BU68" s="67">
        <v>1222.73</v>
      </c>
      <c r="BV68" s="67">
        <v>1222.73</v>
      </c>
      <c r="BW68" s="67">
        <v>1222.73</v>
      </c>
      <c r="BX68" s="67">
        <v>1222.73</v>
      </c>
      <c r="BY68" s="67">
        <v>1222.73</v>
      </c>
      <c r="BZ68" s="67">
        <v>1222.73</v>
      </c>
      <c r="CA68" s="67">
        <v>1222.73</v>
      </c>
      <c r="CB68" s="67">
        <v>1222.73</v>
      </c>
      <c r="CC68" s="67">
        <v>1222.73</v>
      </c>
      <c r="CD68" s="67">
        <v>1222.73</v>
      </c>
      <c r="CE68" s="67">
        <v>1222.73</v>
      </c>
      <c r="CF68" s="67">
        <v>1222.73</v>
      </c>
      <c r="CG68" s="67">
        <v>1222.73</v>
      </c>
      <c r="CH68" s="67">
        <v>1222.73</v>
      </c>
      <c r="CI68" s="67">
        <v>1222.73</v>
      </c>
      <c r="CJ68" s="67">
        <v>1222.73</v>
      </c>
      <c r="CK68" s="67">
        <v>1222.73</v>
      </c>
      <c r="CL68" s="67">
        <v>1222.73</v>
      </c>
      <c r="CM68" s="67">
        <v>1222.73</v>
      </c>
      <c r="CN68" s="67">
        <v>1222.73</v>
      </c>
      <c r="CO68" s="67">
        <v>1222.73</v>
      </c>
      <c r="CP68" s="67">
        <v>1222.73</v>
      </c>
      <c r="CQ68" s="67">
        <v>1222.73</v>
      </c>
      <c r="CR68" s="67">
        <v>1222.73</v>
      </c>
      <c r="CS68" s="67">
        <v>1222.73</v>
      </c>
      <c r="CT68" s="67">
        <v>1222.73</v>
      </c>
      <c r="CU68" s="67">
        <v>1222.73</v>
      </c>
      <c r="CV68" s="67">
        <v>1222.73</v>
      </c>
      <c r="CW68" s="67">
        <v>1222.73</v>
      </c>
      <c r="CX68" s="67">
        <v>1222.73</v>
      </c>
      <c r="CY68" s="67">
        <v>1222.73</v>
      </c>
      <c r="CZ68" s="67">
        <v>1222.73</v>
      </c>
      <c r="DA68" s="67">
        <v>1222.73</v>
      </c>
      <c r="DB68" s="67">
        <v>1222.73</v>
      </c>
      <c r="DC68" s="67">
        <v>1222.73</v>
      </c>
      <c r="DD68" s="67">
        <v>1222.73</v>
      </c>
      <c r="DE68" s="67">
        <v>1222.73</v>
      </c>
      <c r="DF68" s="67">
        <v>1222.73</v>
      </c>
      <c r="DI68" s="3"/>
      <c r="DJ68" s="3"/>
      <c r="DK68" s="3"/>
      <c r="DL68" s="3"/>
      <c r="DM68" s="3"/>
      <c r="DN68" s="3"/>
      <c r="DO68" s="3"/>
      <c r="DP68" s="3"/>
      <c r="DQ68" s="3"/>
      <c r="DR68" s="3"/>
      <c r="DS68" s="3"/>
      <c r="DT68" s="3"/>
      <c r="DU68" s="3"/>
      <c r="DV68" s="3"/>
      <c r="DW68" s="3"/>
      <c r="DX68" s="3"/>
      <c r="DY68" s="3"/>
      <c r="DZ68" s="3"/>
      <c r="EA68" s="3"/>
      <c r="EB68" s="3"/>
      <c r="EC68" s="3"/>
      <c r="ED68" s="3"/>
      <c r="EE68" s="3"/>
      <c r="EF68" s="3"/>
      <c r="EG68" s="3"/>
      <c r="EH68" s="3"/>
      <c r="EI68" s="3"/>
      <c r="EJ68" s="3"/>
      <c r="EK68" s="3"/>
      <c r="EL68" s="3"/>
      <c r="EM68" s="3"/>
      <c r="EN68" s="3"/>
      <c r="EO68" s="3"/>
      <c r="EP68" s="3"/>
      <c r="EQ68" s="3"/>
      <c r="ER68" s="3"/>
      <c r="ES68" s="3"/>
      <c r="ET68" s="3"/>
      <c r="EU68" s="3"/>
      <c r="EV68" s="3"/>
      <c r="EW68" s="3"/>
      <c r="EX68" s="3"/>
      <c r="EY68" s="3"/>
      <c r="EZ68" s="3"/>
      <c r="FA68" s="3"/>
      <c r="FB68" s="3"/>
    </row>
    <row r="69" spans="1:158" ht="11.25" customHeight="1" x14ac:dyDescent="0.25">
      <c r="A69" s="2" t="str">
        <f t="shared" si="1"/>
        <v>4-86052DC0460031</v>
      </c>
      <c r="B69" s="67">
        <v>4</v>
      </c>
      <c r="C69" s="67" t="s">
        <v>126</v>
      </c>
      <c r="D69" s="67" t="s">
        <v>31</v>
      </c>
      <c r="E69" s="67" t="s">
        <v>147</v>
      </c>
      <c r="F69" s="67" t="s">
        <v>128</v>
      </c>
      <c r="G69" s="67" t="s">
        <v>358</v>
      </c>
      <c r="H69" s="67" t="s">
        <v>401</v>
      </c>
      <c r="I69" s="67" t="s">
        <v>359</v>
      </c>
      <c r="J69" s="67">
        <v>376.1</v>
      </c>
      <c r="K69" s="67">
        <v>376.1</v>
      </c>
      <c r="L69" s="67">
        <v>376.1</v>
      </c>
      <c r="M69" s="67">
        <v>376.1</v>
      </c>
      <c r="N69" s="67">
        <v>376.1</v>
      </c>
      <c r="O69" s="67">
        <v>376.1</v>
      </c>
      <c r="P69" s="67">
        <v>376.1</v>
      </c>
      <c r="Q69" s="67">
        <v>376.1</v>
      </c>
      <c r="R69" s="67">
        <v>376.1</v>
      </c>
      <c r="S69" s="67">
        <v>376.1</v>
      </c>
      <c r="T69" s="67">
        <v>376.1</v>
      </c>
      <c r="U69" s="67">
        <v>376.1</v>
      </c>
      <c r="V69" s="67">
        <v>376.1</v>
      </c>
      <c r="W69" s="67">
        <v>376.1</v>
      </c>
      <c r="X69" s="67">
        <v>376.1</v>
      </c>
      <c r="Y69" s="67">
        <v>376.1</v>
      </c>
      <c r="Z69" s="67">
        <v>376.1</v>
      </c>
      <c r="AA69" s="67">
        <v>376.1</v>
      </c>
      <c r="AB69" s="67">
        <v>376.1</v>
      </c>
      <c r="AC69" s="67">
        <v>376.1</v>
      </c>
      <c r="AD69" s="67">
        <v>376.1</v>
      </c>
      <c r="AE69" s="67">
        <v>418.08</v>
      </c>
      <c r="AF69" s="67">
        <v>418.08</v>
      </c>
      <c r="AG69" s="67">
        <v>418.08</v>
      </c>
      <c r="AH69" s="67">
        <v>418.08</v>
      </c>
      <c r="AI69" s="67">
        <v>418.08</v>
      </c>
      <c r="AJ69" s="67">
        <v>418.08</v>
      </c>
      <c r="AK69" s="67">
        <v>418.08</v>
      </c>
      <c r="AL69" s="67">
        <v>427.85</v>
      </c>
      <c r="AM69" s="67">
        <v>437.05</v>
      </c>
      <c r="AN69" s="67">
        <v>447.98</v>
      </c>
      <c r="AO69" s="67">
        <v>459.48</v>
      </c>
      <c r="AP69" s="67">
        <v>469.83</v>
      </c>
      <c r="AQ69" s="67">
        <v>480.76</v>
      </c>
      <c r="AR69" s="67">
        <v>492.26</v>
      </c>
      <c r="AS69" s="67">
        <v>503.76</v>
      </c>
      <c r="AT69" s="67">
        <v>515.26</v>
      </c>
      <c r="AU69" s="67">
        <v>526.76</v>
      </c>
      <c r="AV69" s="67">
        <v>533.09</v>
      </c>
      <c r="AW69" s="67">
        <v>539.41999999999996</v>
      </c>
      <c r="AX69" s="67">
        <v>560.69000000000005</v>
      </c>
      <c r="AY69" s="67">
        <v>582.54999999999995</v>
      </c>
      <c r="AZ69" s="67">
        <v>605.54999999999995</v>
      </c>
      <c r="BA69" s="67">
        <v>629.13</v>
      </c>
      <c r="BB69" s="67">
        <v>653.85</v>
      </c>
      <c r="BC69" s="67">
        <v>679.16</v>
      </c>
      <c r="BD69" s="67">
        <v>705.61</v>
      </c>
      <c r="BE69" s="67">
        <v>733.21</v>
      </c>
      <c r="BF69" s="67">
        <v>761.97</v>
      </c>
      <c r="BG69" s="67">
        <v>791.87</v>
      </c>
      <c r="BH69" s="67">
        <v>822.93</v>
      </c>
      <c r="BI69" s="67">
        <v>855.13</v>
      </c>
      <c r="BJ69" s="67">
        <v>888.48</v>
      </c>
      <c r="BK69" s="67">
        <v>922.99</v>
      </c>
      <c r="BL69" s="67">
        <v>959.22</v>
      </c>
      <c r="BM69" s="67">
        <v>996.6</v>
      </c>
      <c r="BN69" s="67">
        <v>1035.7</v>
      </c>
      <c r="BO69" s="67">
        <v>1075.96</v>
      </c>
      <c r="BP69" s="67">
        <v>1117.94</v>
      </c>
      <c r="BQ69" s="67">
        <v>1161.6400000000001</v>
      </c>
      <c r="BR69" s="67">
        <v>1207.07</v>
      </c>
      <c r="BS69" s="67">
        <v>1254.2</v>
      </c>
      <c r="BT69" s="67">
        <v>1254.2</v>
      </c>
      <c r="BU69" s="67">
        <v>1254.2</v>
      </c>
      <c r="BV69" s="67">
        <v>1254.2</v>
      </c>
      <c r="BW69" s="67">
        <v>1254.2</v>
      </c>
      <c r="BX69" s="67">
        <v>1254.2</v>
      </c>
      <c r="BY69" s="67">
        <v>1254.2</v>
      </c>
      <c r="BZ69" s="67">
        <v>1254.2</v>
      </c>
      <c r="CA69" s="67">
        <v>1254.2</v>
      </c>
      <c r="CB69" s="67">
        <v>1254.2</v>
      </c>
      <c r="CC69" s="67">
        <v>1254.2</v>
      </c>
      <c r="CD69" s="67">
        <v>1254.2</v>
      </c>
      <c r="CE69" s="67">
        <v>1254.2</v>
      </c>
      <c r="CF69" s="67">
        <v>1254.2</v>
      </c>
      <c r="CG69" s="67">
        <v>1254.2</v>
      </c>
      <c r="CH69" s="67">
        <v>1254.2</v>
      </c>
      <c r="CI69" s="67">
        <v>1254.2</v>
      </c>
      <c r="CJ69" s="67">
        <v>1254.2</v>
      </c>
      <c r="CK69" s="67">
        <v>1254.2</v>
      </c>
      <c r="CL69" s="67">
        <v>1254.2</v>
      </c>
      <c r="CM69" s="67">
        <v>1254.2</v>
      </c>
      <c r="CN69" s="67">
        <v>1254.2</v>
      </c>
      <c r="CO69" s="67">
        <v>1254.2</v>
      </c>
      <c r="CP69" s="67">
        <v>1254.2</v>
      </c>
      <c r="CQ69" s="67">
        <v>1254.2</v>
      </c>
      <c r="CR69" s="67">
        <v>1254.2</v>
      </c>
      <c r="CS69" s="67">
        <v>1254.2</v>
      </c>
      <c r="CT69" s="67">
        <v>1254.2</v>
      </c>
      <c r="CU69" s="67">
        <v>1254.2</v>
      </c>
      <c r="CV69" s="67">
        <v>1254.2</v>
      </c>
      <c r="CW69" s="67">
        <v>1254.2</v>
      </c>
      <c r="CX69" s="67">
        <v>1254.2</v>
      </c>
      <c r="CY69" s="67">
        <v>1254.2</v>
      </c>
      <c r="CZ69" s="67">
        <v>1254.2</v>
      </c>
      <c r="DA69" s="67">
        <v>1254.2</v>
      </c>
      <c r="DB69" s="67">
        <v>1254.2</v>
      </c>
      <c r="DC69" s="67">
        <v>1254.2</v>
      </c>
      <c r="DD69" s="67">
        <v>1254.2</v>
      </c>
      <c r="DE69" s="67">
        <v>1254.2</v>
      </c>
      <c r="DF69" s="67">
        <v>1254.2</v>
      </c>
      <c r="DI69" s="3"/>
      <c r="DJ69" s="3"/>
      <c r="DK69" s="3"/>
      <c r="DL69" s="3"/>
      <c r="DM69" s="3"/>
      <c r="DN69" s="3"/>
      <c r="DO69" s="3"/>
      <c r="DP69" s="3"/>
      <c r="DQ69" s="3"/>
      <c r="DR69" s="3"/>
      <c r="DS69" s="3"/>
      <c r="DT69" s="3"/>
      <c r="DU69" s="3"/>
      <c r="DV69" s="3"/>
      <c r="DW69" s="3"/>
      <c r="DX69" s="3"/>
      <c r="DY69" s="3"/>
      <c r="DZ69" s="3"/>
      <c r="EA69" s="3"/>
      <c r="EB69" s="3"/>
      <c r="EC69" s="3"/>
      <c r="ED69" s="3"/>
      <c r="EE69" s="3"/>
      <c r="EF69" s="3"/>
      <c r="EG69" s="3"/>
      <c r="EH69" s="3"/>
      <c r="EI69" s="3"/>
      <c r="EJ69" s="3"/>
      <c r="EK69" s="3"/>
      <c r="EL69" s="3"/>
      <c r="EM69" s="3"/>
      <c r="EN69" s="3"/>
      <c r="EO69" s="3"/>
      <c r="EP69" s="3"/>
      <c r="EQ69" s="3"/>
      <c r="ER69" s="3"/>
      <c r="ES69" s="3"/>
      <c r="ET69" s="3"/>
      <c r="EU69" s="3"/>
      <c r="EV69" s="3"/>
      <c r="EW69" s="3"/>
      <c r="EX69" s="3"/>
      <c r="EY69" s="3"/>
      <c r="EZ69" s="3"/>
      <c r="FA69" s="3"/>
      <c r="FB69" s="3"/>
    </row>
    <row r="70" spans="1:158" ht="11.25" customHeight="1" x14ac:dyDescent="0.25">
      <c r="A70" s="2" t="str">
        <f t="shared" si="1"/>
        <v>1-86052DC0460032</v>
      </c>
      <c r="B70" s="67">
        <v>1</v>
      </c>
      <c r="C70" s="67" t="s">
        <v>126</v>
      </c>
      <c r="D70" s="67" t="s">
        <v>11</v>
      </c>
      <c r="E70" s="67" t="s">
        <v>148</v>
      </c>
      <c r="F70" s="67" t="s">
        <v>130</v>
      </c>
      <c r="G70" s="67" t="s">
        <v>358</v>
      </c>
      <c r="H70" s="67" t="s">
        <v>401</v>
      </c>
      <c r="I70" s="67" t="s">
        <v>359</v>
      </c>
      <c r="J70" s="67">
        <v>503.37</v>
      </c>
      <c r="K70" s="67">
        <v>503.37</v>
      </c>
      <c r="L70" s="67">
        <v>503.37</v>
      </c>
      <c r="M70" s="67">
        <v>503.37</v>
      </c>
      <c r="N70" s="67">
        <v>503.37</v>
      </c>
      <c r="O70" s="67">
        <v>503.37</v>
      </c>
      <c r="P70" s="67">
        <v>503.37</v>
      </c>
      <c r="Q70" s="67">
        <v>503.37</v>
      </c>
      <c r="R70" s="67">
        <v>503.37</v>
      </c>
      <c r="S70" s="67">
        <v>503.37</v>
      </c>
      <c r="T70" s="67">
        <v>503.37</v>
      </c>
      <c r="U70" s="67">
        <v>503.37</v>
      </c>
      <c r="V70" s="67">
        <v>503.37</v>
      </c>
      <c r="W70" s="67">
        <v>503.37</v>
      </c>
      <c r="X70" s="67">
        <v>503.37</v>
      </c>
      <c r="Y70" s="67">
        <v>503.37</v>
      </c>
      <c r="Z70" s="67">
        <v>503.37</v>
      </c>
      <c r="AA70" s="67">
        <v>503.37</v>
      </c>
      <c r="AB70" s="67">
        <v>503.37</v>
      </c>
      <c r="AC70" s="67">
        <v>503.37</v>
      </c>
      <c r="AD70" s="67">
        <v>503.37</v>
      </c>
      <c r="AE70" s="67">
        <v>559.55999999999995</v>
      </c>
      <c r="AF70" s="67">
        <v>559.55999999999995</v>
      </c>
      <c r="AG70" s="67">
        <v>559.55999999999995</v>
      </c>
      <c r="AH70" s="67">
        <v>559.55999999999995</v>
      </c>
      <c r="AI70" s="67">
        <v>559.55999999999995</v>
      </c>
      <c r="AJ70" s="67">
        <v>559.55999999999995</v>
      </c>
      <c r="AK70" s="67">
        <v>559.55999999999995</v>
      </c>
      <c r="AL70" s="67">
        <v>572.64</v>
      </c>
      <c r="AM70" s="67">
        <v>584.96</v>
      </c>
      <c r="AN70" s="67">
        <v>599.58000000000004</v>
      </c>
      <c r="AO70" s="67">
        <v>614.97</v>
      </c>
      <c r="AP70" s="67">
        <v>628.83000000000004</v>
      </c>
      <c r="AQ70" s="67">
        <v>643.45000000000005</v>
      </c>
      <c r="AR70" s="67">
        <v>658.85</v>
      </c>
      <c r="AS70" s="67">
        <v>674.24</v>
      </c>
      <c r="AT70" s="67">
        <v>689.63</v>
      </c>
      <c r="AU70" s="67">
        <v>705.03</v>
      </c>
      <c r="AV70" s="67">
        <v>713.49</v>
      </c>
      <c r="AW70" s="67">
        <v>721.96</v>
      </c>
      <c r="AX70" s="67">
        <v>750.44</v>
      </c>
      <c r="AY70" s="67">
        <v>779.69</v>
      </c>
      <c r="AZ70" s="67">
        <v>810.47</v>
      </c>
      <c r="BA70" s="67">
        <v>842.03</v>
      </c>
      <c r="BB70" s="67">
        <v>875.13</v>
      </c>
      <c r="BC70" s="67">
        <v>908.99</v>
      </c>
      <c r="BD70" s="67">
        <v>944.4</v>
      </c>
      <c r="BE70" s="67">
        <v>981.34</v>
      </c>
      <c r="BF70" s="67">
        <v>1019.83</v>
      </c>
      <c r="BG70" s="67">
        <v>1059.8499999999999</v>
      </c>
      <c r="BH70" s="67">
        <v>1101.4100000000001</v>
      </c>
      <c r="BI70" s="67">
        <v>1144.51</v>
      </c>
      <c r="BJ70" s="67">
        <v>1189.1600000000001</v>
      </c>
      <c r="BK70" s="67">
        <v>1235.3399999999999</v>
      </c>
      <c r="BL70" s="67">
        <v>1283.83</v>
      </c>
      <c r="BM70" s="67">
        <v>1333.86</v>
      </c>
      <c r="BN70" s="67">
        <v>1386.19</v>
      </c>
      <c r="BO70" s="67">
        <v>1440.07</v>
      </c>
      <c r="BP70" s="67">
        <v>1496.26</v>
      </c>
      <c r="BQ70" s="67">
        <v>1554.75</v>
      </c>
      <c r="BR70" s="67">
        <v>1615.56</v>
      </c>
      <c r="BS70" s="67">
        <v>1678.63</v>
      </c>
      <c r="BT70" s="67">
        <v>1678.63</v>
      </c>
      <c r="BU70" s="67">
        <v>1678.63</v>
      </c>
      <c r="BV70" s="67">
        <v>1678.63</v>
      </c>
      <c r="BW70" s="67">
        <v>1678.63</v>
      </c>
      <c r="BX70" s="67">
        <v>1678.63</v>
      </c>
      <c r="BY70" s="67">
        <v>1678.63</v>
      </c>
      <c r="BZ70" s="67">
        <v>1678.63</v>
      </c>
      <c r="CA70" s="67">
        <v>1678.63</v>
      </c>
      <c r="CB70" s="67">
        <v>1678.63</v>
      </c>
      <c r="CC70" s="67">
        <v>1678.63</v>
      </c>
      <c r="CD70" s="67">
        <v>1678.63</v>
      </c>
      <c r="CE70" s="67">
        <v>1678.63</v>
      </c>
      <c r="CF70" s="67">
        <v>1678.63</v>
      </c>
      <c r="CG70" s="67">
        <v>1678.63</v>
      </c>
      <c r="CH70" s="67">
        <v>1678.63</v>
      </c>
      <c r="CI70" s="67">
        <v>1678.63</v>
      </c>
      <c r="CJ70" s="67">
        <v>1678.63</v>
      </c>
      <c r="CK70" s="67">
        <v>1678.63</v>
      </c>
      <c r="CL70" s="67">
        <v>1678.63</v>
      </c>
      <c r="CM70" s="67">
        <v>1678.63</v>
      </c>
      <c r="CN70" s="67">
        <v>1678.63</v>
      </c>
      <c r="CO70" s="67">
        <v>1678.63</v>
      </c>
      <c r="CP70" s="67">
        <v>1678.63</v>
      </c>
      <c r="CQ70" s="67">
        <v>1678.63</v>
      </c>
      <c r="CR70" s="67">
        <v>1678.63</v>
      </c>
      <c r="CS70" s="67">
        <v>1678.63</v>
      </c>
      <c r="CT70" s="67">
        <v>1678.63</v>
      </c>
      <c r="CU70" s="67">
        <v>1678.63</v>
      </c>
      <c r="CV70" s="67">
        <v>1678.63</v>
      </c>
      <c r="CW70" s="67">
        <v>1678.63</v>
      </c>
      <c r="CX70" s="67">
        <v>1678.63</v>
      </c>
      <c r="CY70" s="67">
        <v>1678.63</v>
      </c>
      <c r="CZ70" s="67">
        <v>1678.63</v>
      </c>
      <c r="DA70" s="67">
        <v>1678.63</v>
      </c>
      <c r="DB70" s="67">
        <v>1678.63</v>
      </c>
      <c r="DC70" s="67">
        <v>1678.63</v>
      </c>
      <c r="DD70" s="67">
        <v>1678.63</v>
      </c>
      <c r="DE70" s="67">
        <v>1678.63</v>
      </c>
      <c r="DF70" s="67">
        <v>1678.63</v>
      </c>
      <c r="DI70" s="3"/>
      <c r="DJ70" s="3"/>
      <c r="DK70" s="3"/>
      <c r="DL70" s="3"/>
      <c r="DM70" s="3"/>
      <c r="DN70" s="3"/>
      <c r="DO70" s="3"/>
      <c r="DP70" s="3"/>
      <c r="DQ70" s="3"/>
      <c r="DR70" s="3"/>
      <c r="DS70" s="3"/>
      <c r="DT70" s="3"/>
      <c r="DU70" s="3"/>
      <c r="DV70" s="3"/>
      <c r="DW70" s="3"/>
      <c r="DX70" s="3"/>
      <c r="DY70" s="3"/>
      <c r="DZ70" s="3"/>
      <c r="EA70" s="3"/>
      <c r="EB70" s="3"/>
      <c r="EC70" s="3"/>
      <c r="ED70" s="3"/>
      <c r="EE70" s="3"/>
      <c r="EF70" s="3"/>
      <c r="EG70" s="3"/>
      <c r="EH70" s="3"/>
      <c r="EI70" s="3"/>
      <c r="EJ70" s="3"/>
      <c r="EK70" s="3"/>
      <c r="EL70" s="3"/>
      <c r="EM70" s="3"/>
      <c r="EN70" s="3"/>
      <c r="EO70" s="3"/>
      <c r="EP70" s="3"/>
      <c r="EQ70" s="3"/>
      <c r="ER70" s="3"/>
      <c r="ES70" s="3"/>
      <c r="ET70" s="3"/>
      <c r="EU70" s="3"/>
      <c r="EV70" s="3"/>
      <c r="EW70" s="3"/>
      <c r="EX70" s="3"/>
      <c r="EY70" s="3"/>
      <c r="EZ70" s="3"/>
      <c r="FA70" s="3"/>
      <c r="FB70" s="3"/>
    </row>
    <row r="71" spans="1:158" ht="11.25" customHeight="1" x14ac:dyDescent="0.25">
      <c r="A71" s="2" t="str">
        <f t="shared" si="1"/>
        <v>2-86052DC0460032</v>
      </c>
      <c r="B71" s="67">
        <v>2</v>
      </c>
      <c r="C71" s="67" t="s">
        <v>126</v>
      </c>
      <c r="D71" s="67" t="s">
        <v>11</v>
      </c>
      <c r="E71" s="67" t="s">
        <v>148</v>
      </c>
      <c r="F71" s="67" t="s">
        <v>130</v>
      </c>
      <c r="G71" s="67" t="s">
        <v>358</v>
      </c>
      <c r="H71" s="67" t="s">
        <v>401</v>
      </c>
      <c r="I71" s="67" t="s">
        <v>359</v>
      </c>
      <c r="J71" s="67">
        <v>516.16999999999996</v>
      </c>
      <c r="K71" s="67">
        <v>516.16999999999996</v>
      </c>
      <c r="L71" s="67">
        <v>516.16999999999996</v>
      </c>
      <c r="M71" s="67">
        <v>516.16999999999996</v>
      </c>
      <c r="N71" s="67">
        <v>516.16999999999996</v>
      </c>
      <c r="O71" s="67">
        <v>516.16999999999996</v>
      </c>
      <c r="P71" s="67">
        <v>516.16999999999996</v>
      </c>
      <c r="Q71" s="67">
        <v>516.16999999999996</v>
      </c>
      <c r="R71" s="67">
        <v>516.16999999999996</v>
      </c>
      <c r="S71" s="67">
        <v>516.16999999999996</v>
      </c>
      <c r="T71" s="67">
        <v>516.16999999999996</v>
      </c>
      <c r="U71" s="67">
        <v>516.16999999999996</v>
      </c>
      <c r="V71" s="67">
        <v>516.16999999999996</v>
      </c>
      <c r="W71" s="67">
        <v>516.16999999999996</v>
      </c>
      <c r="X71" s="67">
        <v>516.16999999999996</v>
      </c>
      <c r="Y71" s="67">
        <v>516.16999999999996</v>
      </c>
      <c r="Z71" s="67">
        <v>516.16999999999996</v>
      </c>
      <c r="AA71" s="67">
        <v>516.16999999999996</v>
      </c>
      <c r="AB71" s="67">
        <v>516.16999999999996</v>
      </c>
      <c r="AC71" s="67">
        <v>516.16999999999996</v>
      </c>
      <c r="AD71" s="67">
        <v>516.16999999999996</v>
      </c>
      <c r="AE71" s="67">
        <v>573.78</v>
      </c>
      <c r="AF71" s="67">
        <v>573.78</v>
      </c>
      <c r="AG71" s="67">
        <v>573.78</v>
      </c>
      <c r="AH71" s="67">
        <v>573.78</v>
      </c>
      <c r="AI71" s="67">
        <v>573.78</v>
      </c>
      <c r="AJ71" s="67">
        <v>573.78</v>
      </c>
      <c r="AK71" s="67">
        <v>573.78</v>
      </c>
      <c r="AL71" s="67">
        <v>587.20000000000005</v>
      </c>
      <c r="AM71" s="67">
        <v>599.83000000000004</v>
      </c>
      <c r="AN71" s="67">
        <v>614.83000000000004</v>
      </c>
      <c r="AO71" s="67">
        <v>630.61</v>
      </c>
      <c r="AP71" s="67">
        <v>644.82000000000005</v>
      </c>
      <c r="AQ71" s="67">
        <v>659.81</v>
      </c>
      <c r="AR71" s="67">
        <v>675.6</v>
      </c>
      <c r="AS71" s="67">
        <v>691.38</v>
      </c>
      <c r="AT71" s="67">
        <v>707.17</v>
      </c>
      <c r="AU71" s="67">
        <v>722.95</v>
      </c>
      <c r="AV71" s="67">
        <v>731.63</v>
      </c>
      <c r="AW71" s="67">
        <v>740.32</v>
      </c>
      <c r="AX71" s="67">
        <v>769.52</v>
      </c>
      <c r="AY71" s="67">
        <v>799.51</v>
      </c>
      <c r="AZ71" s="67">
        <v>831.08</v>
      </c>
      <c r="BA71" s="67">
        <v>863.44</v>
      </c>
      <c r="BB71" s="67">
        <v>897.38</v>
      </c>
      <c r="BC71" s="67">
        <v>932.1</v>
      </c>
      <c r="BD71" s="67">
        <v>968.41</v>
      </c>
      <c r="BE71" s="67">
        <v>1006.29</v>
      </c>
      <c r="BF71" s="67">
        <v>1045.76</v>
      </c>
      <c r="BG71" s="67">
        <v>1086.8</v>
      </c>
      <c r="BH71" s="67">
        <v>1129.42</v>
      </c>
      <c r="BI71" s="67">
        <v>1173.6099999999999</v>
      </c>
      <c r="BJ71" s="67">
        <v>1219.3900000000001</v>
      </c>
      <c r="BK71" s="67">
        <v>1266.75</v>
      </c>
      <c r="BL71" s="67">
        <v>1316.47</v>
      </c>
      <c r="BM71" s="67">
        <v>1367.77</v>
      </c>
      <c r="BN71" s="67">
        <v>1421.44</v>
      </c>
      <c r="BO71" s="67">
        <v>1476.69</v>
      </c>
      <c r="BP71" s="67">
        <v>1534.3</v>
      </c>
      <c r="BQ71" s="67">
        <v>1594.29</v>
      </c>
      <c r="BR71" s="67">
        <v>1656.64</v>
      </c>
      <c r="BS71" s="67">
        <v>1721.31</v>
      </c>
      <c r="BT71" s="67">
        <v>1721.31</v>
      </c>
      <c r="BU71" s="67">
        <v>1721.31</v>
      </c>
      <c r="BV71" s="67">
        <v>1721.31</v>
      </c>
      <c r="BW71" s="67">
        <v>1721.31</v>
      </c>
      <c r="BX71" s="67">
        <v>1721.31</v>
      </c>
      <c r="BY71" s="67">
        <v>1721.31</v>
      </c>
      <c r="BZ71" s="67">
        <v>1721.31</v>
      </c>
      <c r="CA71" s="67">
        <v>1721.31</v>
      </c>
      <c r="CB71" s="67">
        <v>1721.31</v>
      </c>
      <c r="CC71" s="67">
        <v>1721.31</v>
      </c>
      <c r="CD71" s="67">
        <v>1721.31</v>
      </c>
      <c r="CE71" s="67">
        <v>1721.31</v>
      </c>
      <c r="CF71" s="67">
        <v>1721.31</v>
      </c>
      <c r="CG71" s="67">
        <v>1721.31</v>
      </c>
      <c r="CH71" s="67">
        <v>1721.31</v>
      </c>
      <c r="CI71" s="67">
        <v>1721.31</v>
      </c>
      <c r="CJ71" s="67">
        <v>1721.31</v>
      </c>
      <c r="CK71" s="67">
        <v>1721.31</v>
      </c>
      <c r="CL71" s="67">
        <v>1721.31</v>
      </c>
      <c r="CM71" s="67">
        <v>1721.31</v>
      </c>
      <c r="CN71" s="67">
        <v>1721.31</v>
      </c>
      <c r="CO71" s="67">
        <v>1721.31</v>
      </c>
      <c r="CP71" s="67">
        <v>1721.31</v>
      </c>
      <c r="CQ71" s="67">
        <v>1721.31</v>
      </c>
      <c r="CR71" s="67">
        <v>1721.31</v>
      </c>
      <c r="CS71" s="67">
        <v>1721.31</v>
      </c>
      <c r="CT71" s="67">
        <v>1721.31</v>
      </c>
      <c r="CU71" s="67">
        <v>1721.31</v>
      </c>
      <c r="CV71" s="67">
        <v>1721.31</v>
      </c>
      <c r="CW71" s="67">
        <v>1721.31</v>
      </c>
      <c r="CX71" s="67">
        <v>1721.31</v>
      </c>
      <c r="CY71" s="67">
        <v>1721.31</v>
      </c>
      <c r="CZ71" s="67">
        <v>1721.31</v>
      </c>
      <c r="DA71" s="67">
        <v>1721.31</v>
      </c>
      <c r="DB71" s="67">
        <v>1721.31</v>
      </c>
      <c r="DC71" s="67">
        <v>1721.31</v>
      </c>
      <c r="DD71" s="67">
        <v>1721.31</v>
      </c>
      <c r="DE71" s="67">
        <v>1721.31</v>
      </c>
      <c r="DF71" s="67">
        <v>1721.31</v>
      </c>
      <c r="DI71" s="3"/>
      <c r="DJ71" s="3"/>
      <c r="DK71" s="3"/>
      <c r="DL71" s="3"/>
      <c r="DM71" s="3"/>
      <c r="DN71" s="3"/>
      <c r="DO71" s="3"/>
      <c r="DP71" s="3"/>
      <c r="DQ71" s="3"/>
      <c r="DR71" s="3"/>
      <c r="DS71" s="3"/>
      <c r="DT71" s="3"/>
      <c r="DU71" s="3"/>
      <c r="DV71" s="3"/>
      <c r="DW71" s="3"/>
      <c r="DX71" s="3"/>
      <c r="DY71" s="3"/>
      <c r="DZ71" s="3"/>
      <c r="EA71" s="3"/>
      <c r="EB71" s="3"/>
      <c r="EC71" s="3"/>
      <c r="ED71" s="3"/>
      <c r="EE71" s="3"/>
      <c r="EF71" s="3"/>
      <c r="EG71" s="3"/>
      <c r="EH71" s="3"/>
      <c r="EI71" s="3"/>
      <c r="EJ71" s="3"/>
      <c r="EK71" s="3"/>
      <c r="EL71" s="3"/>
      <c r="EM71" s="3"/>
      <c r="EN71" s="3"/>
      <c r="EO71" s="3"/>
      <c r="EP71" s="3"/>
      <c r="EQ71" s="3"/>
      <c r="ER71" s="3"/>
      <c r="ES71" s="3"/>
      <c r="ET71" s="3"/>
      <c r="EU71" s="3"/>
      <c r="EV71" s="3"/>
      <c r="EW71" s="3"/>
      <c r="EX71" s="3"/>
      <c r="EY71" s="3"/>
      <c r="EZ71" s="3"/>
      <c r="FA71" s="3"/>
      <c r="FB71" s="3"/>
    </row>
    <row r="72" spans="1:158" ht="11.25" customHeight="1" x14ac:dyDescent="0.25">
      <c r="A72" s="2" t="str">
        <f t="shared" si="1"/>
        <v>3-86052DC0460032</v>
      </c>
      <c r="B72" s="67">
        <v>3</v>
      </c>
      <c r="C72" s="67" t="s">
        <v>126</v>
      </c>
      <c r="D72" s="67" t="s">
        <v>11</v>
      </c>
      <c r="E72" s="67" t="s">
        <v>148</v>
      </c>
      <c r="F72" s="67" t="s">
        <v>130</v>
      </c>
      <c r="G72" s="67" t="s">
        <v>358</v>
      </c>
      <c r="H72" s="67" t="s">
        <v>401</v>
      </c>
      <c r="I72" s="67" t="s">
        <v>359</v>
      </c>
      <c r="J72" s="67">
        <v>529.23</v>
      </c>
      <c r="K72" s="67">
        <v>529.23</v>
      </c>
      <c r="L72" s="67">
        <v>529.23</v>
      </c>
      <c r="M72" s="67">
        <v>529.23</v>
      </c>
      <c r="N72" s="67">
        <v>529.23</v>
      </c>
      <c r="O72" s="67">
        <v>529.23</v>
      </c>
      <c r="P72" s="67">
        <v>529.23</v>
      </c>
      <c r="Q72" s="67">
        <v>529.23</v>
      </c>
      <c r="R72" s="67">
        <v>529.23</v>
      </c>
      <c r="S72" s="67">
        <v>529.23</v>
      </c>
      <c r="T72" s="67">
        <v>529.23</v>
      </c>
      <c r="U72" s="67">
        <v>529.23</v>
      </c>
      <c r="V72" s="67">
        <v>529.23</v>
      </c>
      <c r="W72" s="67">
        <v>529.23</v>
      </c>
      <c r="X72" s="67">
        <v>529.23</v>
      </c>
      <c r="Y72" s="67">
        <v>529.23</v>
      </c>
      <c r="Z72" s="67">
        <v>529.23</v>
      </c>
      <c r="AA72" s="67">
        <v>529.23</v>
      </c>
      <c r="AB72" s="67">
        <v>529.23</v>
      </c>
      <c r="AC72" s="67">
        <v>529.23</v>
      </c>
      <c r="AD72" s="67">
        <v>529.23</v>
      </c>
      <c r="AE72" s="67">
        <v>588.29999999999995</v>
      </c>
      <c r="AF72" s="67">
        <v>588.29999999999995</v>
      </c>
      <c r="AG72" s="67">
        <v>588.29999999999995</v>
      </c>
      <c r="AH72" s="67">
        <v>588.29999999999995</v>
      </c>
      <c r="AI72" s="67">
        <v>588.29999999999995</v>
      </c>
      <c r="AJ72" s="67">
        <v>588.29999999999995</v>
      </c>
      <c r="AK72" s="67">
        <v>588.29999999999995</v>
      </c>
      <c r="AL72" s="67">
        <v>602.05999999999995</v>
      </c>
      <c r="AM72" s="67">
        <v>615.01</v>
      </c>
      <c r="AN72" s="67">
        <v>630.38</v>
      </c>
      <c r="AO72" s="67">
        <v>646.57000000000005</v>
      </c>
      <c r="AP72" s="67">
        <v>661.13</v>
      </c>
      <c r="AQ72" s="67">
        <v>676.51</v>
      </c>
      <c r="AR72" s="67">
        <v>692.69</v>
      </c>
      <c r="AS72" s="67">
        <v>708.88</v>
      </c>
      <c r="AT72" s="67">
        <v>725.06</v>
      </c>
      <c r="AU72" s="67">
        <v>741.25</v>
      </c>
      <c r="AV72" s="67">
        <v>750.15</v>
      </c>
      <c r="AW72" s="67">
        <v>759.05</v>
      </c>
      <c r="AX72" s="67">
        <v>788.99</v>
      </c>
      <c r="AY72" s="67">
        <v>819.74</v>
      </c>
      <c r="AZ72" s="67">
        <v>852.11</v>
      </c>
      <c r="BA72" s="67">
        <v>885.29</v>
      </c>
      <c r="BB72" s="67">
        <v>920.08</v>
      </c>
      <c r="BC72" s="67">
        <v>955.69</v>
      </c>
      <c r="BD72" s="67">
        <v>992.91</v>
      </c>
      <c r="BE72" s="67">
        <v>1031.76</v>
      </c>
      <c r="BF72" s="67">
        <v>1072.22</v>
      </c>
      <c r="BG72" s="67">
        <v>1114.3</v>
      </c>
      <c r="BH72" s="67">
        <v>1157.99</v>
      </c>
      <c r="BI72" s="67">
        <v>1203.31</v>
      </c>
      <c r="BJ72" s="67">
        <v>1250.24</v>
      </c>
      <c r="BK72" s="67">
        <v>1298.8</v>
      </c>
      <c r="BL72" s="67">
        <v>1349.78</v>
      </c>
      <c r="BM72" s="67">
        <v>1402.38</v>
      </c>
      <c r="BN72" s="67">
        <v>1457.41</v>
      </c>
      <c r="BO72" s="67">
        <v>1514.05</v>
      </c>
      <c r="BP72" s="67">
        <v>1573.12</v>
      </c>
      <c r="BQ72" s="67">
        <v>1634.62</v>
      </c>
      <c r="BR72" s="67">
        <v>1698.55</v>
      </c>
      <c r="BS72" s="67">
        <v>1764.87</v>
      </c>
      <c r="BT72" s="67">
        <v>1764.87</v>
      </c>
      <c r="BU72" s="67">
        <v>1764.87</v>
      </c>
      <c r="BV72" s="67">
        <v>1764.87</v>
      </c>
      <c r="BW72" s="67">
        <v>1764.87</v>
      </c>
      <c r="BX72" s="67">
        <v>1764.87</v>
      </c>
      <c r="BY72" s="67">
        <v>1764.87</v>
      </c>
      <c r="BZ72" s="67">
        <v>1764.87</v>
      </c>
      <c r="CA72" s="67">
        <v>1764.87</v>
      </c>
      <c r="CB72" s="67">
        <v>1764.87</v>
      </c>
      <c r="CC72" s="67">
        <v>1764.87</v>
      </c>
      <c r="CD72" s="67">
        <v>1764.87</v>
      </c>
      <c r="CE72" s="67">
        <v>1764.87</v>
      </c>
      <c r="CF72" s="67">
        <v>1764.87</v>
      </c>
      <c r="CG72" s="67">
        <v>1764.87</v>
      </c>
      <c r="CH72" s="67">
        <v>1764.87</v>
      </c>
      <c r="CI72" s="67">
        <v>1764.87</v>
      </c>
      <c r="CJ72" s="67">
        <v>1764.87</v>
      </c>
      <c r="CK72" s="67">
        <v>1764.87</v>
      </c>
      <c r="CL72" s="67">
        <v>1764.87</v>
      </c>
      <c r="CM72" s="67">
        <v>1764.87</v>
      </c>
      <c r="CN72" s="67">
        <v>1764.87</v>
      </c>
      <c r="CO72" s="67">
        <v>1764.87</v>
      </c>
      <c r="CP72" s="67">
        <v>1764.87</v>
      </c>
      <c r="CQ72" s="67">
        <v>1764.87</v>
      </c>
      <c r="CR72" s="67">
        <v>1764.87</v>
      </c>
      <c r="CS72" s="67">
        <v>1764.87</v>
      </c>
      <c r="CT72" s="67">
        <v>1764.87</v>
      </c>
      <c r="CU72" s="67">
        <v>1764.87</v>
      </c>
      <c r="CV72" s="67">
        <v>1764.87</v>
      </c>
      <c r="CW72" s="67">
        <v>1764.87</v>
      </c>
      <c r="CX72" s="67">
        <v>1764.87</v>
      </c>
      <c r="CY72" s="67">
        <v>1764.87</v>
      </c>
      <c r="CZ72" s="67">
        <v>1764.87</v>
      </c>
      <c r="DA72" s="67">
        <v>1764.87</v>
      </c>
      <c r="DB72" s="67">
        <v>1764.87</v>
      </c>
      <c r="DC72" s="67">
        <v>1764.87</v>
      </c>
      <c r="DD72" s="67">
        <v>1764.87</v>
      </c>
      <c r="DE72" s="67">
        <v>1764.87</v>
      </c>
      <c r="DF72" s="67">
        <v>1764.87</v>
      </c>
      <c r="DI72" s="3"/>
      <c r="DJ72" s="3"/>
      <c r="DK72" s="3"/>
      <c r="DL72" s="3"/>
      <c r="DM72" s="3"/>
      <c r="DN72" s="3"/>
      <c r="DO72" s="3"/>
      <c r="DP72" s="3"/>
      <c r="DQ72" s="3"/>
      <c r="DR72" s="3"/>
      <c r="DS72" s="3"/>
      <c r="DT72" s="3"/>
      <c r="DU72" s="3"/>
      <c r="DV72" s="3"/>
      <c r="DW72" s="3"/>
      <c r="DX72" s="3"/>
      <c r="DY72" s="3"/>
      <c r="DZ72" s="3"/>
      <c r="EA72" s="3"/>
      <c r="EB72" s="3"/>
      <c r="EC72" s="3"/>
      <c r="ED72" s="3"/>
      <c r="EE72" s="3"/>
      <c r="EF72" s="3"/>
      <c r="EG72" s="3"/>
      <c r="EH72" s="3"/>
      <c r="EI72" s="3"/>
      <c r="EJ72" s="3"/>
      <c r="EK72" s="3"/>
      <c r="EL72" s="3"/>
      <c r="EM72" s="3"/>
      <c r="EN72" s="3"/>
      <c r="EO72" s="3"/>
      <c r="EP72" s="3"/>
      <c r="EQ72" s="3"/>
      <c r="ER72" s="3"/>
      <c r="ES72" s="3"/>
      <c r="ET72" s="3"/>
      <c r="EU72" s="3"/>
      <c r="EV72" s="3"/>
      <c r="EW72" s="3"/>
      <c r="EX72" s="3"/>
      <c r="EY72" s="3"/>
      <c r="EZ72" s="3"/>
      <c r="FA72" s="3"/>
      <c r="FB72" s="3"/>
    </row>
    <row r="73" spans="1:158" ht="11.25" customHeight="1" x14ac:dyDescent="0.25">
      <c r="A73" s="2" t="str">
        <f t="shared" si="1"/>
        <v>4-86052DC0460032</v>
      </c>
      <c r="B73" s="67">
        <v>4</v>
      </c>
      <c r="C73" s="67" t="s">
        <v>126</v>
      </c>
      <c r="D73" s="67" t="s">
        <v>11</v>
      </c>
      <c r="E73" s="67" t="s">
        <v>148</v>
      </c>
      <c r="F73" s="67" t="s">
        <v>130</v>
      </c>
      <c r="G73" s="67" t="s">
        <v>358</v>
      </c>
      <c r="H73" s="67" t="s">
        <v>401</v>
      </c>
      <c r="I73" s="67" t="s">
        <v>359</v>
      </c>
      <c r="J73" s="67">
        <v>542.86</v>
      </c>
      <c r="K73" s="67">
        <v>542.86</v>
      </c>
      <c r="L73" s="67">
        <v>542.86</v>
      </c>
      <c r="M73" s="67">
        <v>542.86</v>
      </c>
      <c r="N73" s="67">
        <v>542.86</v>
      </c>
      <c r="O73" s="67">
        <v>542.86</v>
      </c>
      <c r="P73" s="67">
        <v>542.86</v>
      </c>
      <c r="Q73" s="67">
        <v>542.86</v>
      </c>
      <c r="R73" s="67">
        <v>542.86</v>
      </c>
      <c r="S73" s="67">
        <v>542.86</v>
      </c>
      <c r="T73" s="67">
        <v>542.86</v>
      </c>
      <c r="U73" s="67">
        <v>542.86</v>
      </c>
      <c r="V73" s="67">
        <v>542.86</v>
      </c>
      <c r="W73" s="67">
        <v>542.86</v>
      </c>
      <c r="X73" s="67">
        <v>542.86</v>
      </c>
      <c r="Y73" s="67">
        <v>542.86</v>
      </c>
      <c r="Z73" s="67">
        <v>542.86</v>
      </c>
      <c r="AA73" s="67">
        <v>542.86</v>
      </c>
      <c r="AB73" s="67">
        <v>542.86</v>
      </c>
      <c r="AC73" s="67">
        <v>542.86</v>
      </c>
      <c r="AD73" s="67">
        <v>542.86</v>
      </c>
      <c r="AE73" s="67">
        <v>603.45000000000005</v>
      </c>
      <c r="AF73" s="67">
        <v>603.45000000000005</v>
      </c>
      <c r="AG73" s="67">
        <v>603.45000000000005</v>
      </c>
      <c r="AH73" s="67">
        <v>603.45000000000005</v>
      </c>
      <c r="AI73" s="67">
        <v>603.45000000000005</v>
      </c>
      <c r="AJ73" s="67">
        <v>603.45000000000005</v>
      </c>
      <c r="AK73" s="67">
        <v>603.45000000000005</v>
      </c>
      <c r="AL73" s="67">
        <v>617.55999999999995</v>
      </c>
      <c r="AM73" s="67">
        <v>630.85</v>
      </c>
      <c r="AN73" s="67">
        <v>646.62</v>
      </c>
      <c r="AO73" s="67">
        <v>663.22</v>
      </c>
      <c r="AP73" s="67">
        <v>678.16</v>
      </c>
      <c r="AQ73" s="67">
        <v>693.93</v>
      </c>
      <c r="AR73" s="67">
        <v>710.53</v>
      </c>
      <c r="AS73" s="67">
        <v>727.13</v>
      </c>
      <c r="AT73" s="67">
        <v>743.73</v>
      </c>
      <c r="AU73" s="67">
        <v>760.33</v>
      </c>
      <c r="AV73" s="67">
        <v>769.47</v>
      </c>
      <c r="AW73" s="67">
        <v>778.6</v>
      </c>
      <c r="AX73" s="67">
        <v>809.31</v>
      </c>
      <c r="AY73" s="67">
        <v>840.85</v>
      </c>
      <c r="AZ73" s="67">
        <v>874.05</v>
      </c>
      <c r="BA73" s="67">
        <v>908.09</v>
      </c>
      <c r="BB73" s="67">
        <v>943.78</v>
      </c>
      <c r="BC73" s="67">
        <v>980.3</v>
      </c>
      <c r="BD73" s="67">
        <v>1018.48</v>
      </c>
      <c r="BE73" s="67">
        <v>1058.33</v>
      </c>
      <c r="BF73" s="67">
        <v>1099.83</v>
      </c>
      <c r="BG73" s="67">
        <v>1142.99</v>
      </c>
      <c r="BH73" s="67">
        <v>1187.82</v>
      </c>
      <c r="BI73" s="67">
        <v>1234.3</v>
      </c>
      <c r="BJ73" s="67">
        <v>1282.44</v>
      </c>
      <c r="BK73" s="67">
        <v>1332.25</v>
      </c>
      <c r="BL73" s="67">
        <v>1384.54</v>
      </c>
      <c r="BM73" s="67">
        <v>1438.49</v>
      </c>
      <c r="BN73" s="67">
        <v>1494.94</v>
      </c>
      <c r="BO73" s="67">
        <v>1553.04</v>
      </c>
      <c r="BP73" s="67">
        <v>1613.64</v>
      </c>
      <c r="BQ73" s="67">
        <v>1676.72</v>
      </c>
      <c r="BR73" s="67">
        <v>1742.3</v>
      </c>
      <c r="BS73" s="67">
        <v>1810.32</v>
      </c>
      <c r="BT73" s="67">
        <v>1810.32</v>
      </c>
      <c r="BU73" s="67">
        <v>1810.32</v>
      </c>
      <c r="BV73" s="67">
        <v>1810.32</v>
      </c>
      <c r="BW73" s="67">
        <v>1810.32</v>
      </c>
      <c r="BX73" s="67">
        <v>1810.32</v>
      </c>
      <c r="BY73" s="67">
        <v>1810.32</v>
      </c>
      <c r="BZ73" s="67">
        <v>1810.32</v>
      </c>
      <c r="CA73" s="67">
        <v>1810.32</v>
      </c>
      <c r="CB73" s="67">
        <v>1810.32</v>
      </c>
      <c r="CC73" s="67">
        <v>1810.32</v>
      </c>
      <c r="CD73" s="67">
        <v>1810.32</v>
      </c>
      <c r="CE73" s="67">
        <v>1810.32</v>
      </c>
      <c r="CF73" s="67">
        <v>1810.32</v>
      </c>
      <c r="CG73" s="67">
        <v>1810.32</v>
      </c>
      <c r="CH73" s="67">
        <v>1810.32</v>
      </c>
      <c r="CI73" s="67">
        <v>1810.32</v>
      </c>
      <c r="CJ73" s="67">
        <v>1810.32</v>
      </c>
      <c r="CK73" s="67">
        <v>1810.32</v>
      </c>
      <c r="CL73" s="67">
        <v>1810.32</v>
      </c>
      <c r="CM73" s="67">
        <v>1810.32</v>
      </c>
      <c r="CN73" s="67">
        <v>1810.32</v>
      </c>
      <c r="CO73" s="67">
        <v>1810.32</v>
      </c>
      <c r="CP73" s="67">
        <v>1810.32</v>
      </c>
      <c r="CQ73" s="67">
        <v>1810.32</v>
      </c>
      <c r="CR73" s="67">
        <v>1810.32</v>
      </c>
      <c r="CS73" s="67">
        <v>1810.32</v>
      </c>
      <c r="CT73" s="67">
        <v>1810.32</v>
      </c>
      <c r="CU73" s="67">
        <v>1810.32</v>
      </c>
      <c r="CV73" s="67">
        <v>1810.32</v>
      </c>
      <c r="CW73" s="67">
        <v>1810.32</v>
      </c>
      <c r="CX73" s="67">
        <v>1810.32</v>
      </c>
      <c r="CY73" s="67">
        <v>1810.32</v>
      </c>
      <c r="CZ73" s="67">
        <v>1810.32</v>
      </c>
      <c r="DA73" s="67">
        <v>1810.32</v>
      </c>
      <c r="DB73" s="67">
        <v>1810.32</v>
      </c>
      <c r="DC73" s="67">
        <v>1810.32</v>
      </c>
      <c r="DD73" s="67">
        <v>1810.32</v>
      </c>
      <c r="DE73" s="67">
        <v>1810.32</v>
      </c>
      <c r="DF73" s="67">
        <v>1810.32</v>
      </c>
      <c r="DI73" s="3"/>
      <c r="DJ73" s="3"/>
      <c r="DK73" s="3"/>
      <c r="DL73" s="3"/>
      <c r="DM73" s="3"/>
      <c r="DN73" s="3"/>
      <c r="DO73" s="3"/>
      <c r="DP73" s="3"/>
      <c r="DQ73" s="3"/>
      <c r="DR73" s="3"/>
      <c r="DS73" s="3"/>
      <c r="DT73" s="3"/>
      <c r="DU73" s="3"/>
      <c r="DV73" s="3"/>
      <c r="DW73" s="3"/>
      <c r="DX73" s="3"/>
      <c r="DY73" s="3"/>
      <c r="DZ73" s="3"/>
      <c r="EA73" s="3"/>
      <c r="EB73" s="3"/>
      <c r="EC73" s="3"/>
      <c r="ED73" s="3"/>
      <c r="EE73" s="3"/>
      <c r="EF73" s="3"/>
      <c r="EG73" s="3"/>
      <c r="EH73" s="3"/>
      <c r="EI73" s="3"/>
      <c r="EJ73" s="3"/>
      <c r="EK73" s="3"/>
      <c r="EL73" s="3"/>
      <c r="EM73" s="3"/>
      <c r="EN73" s="3"/>
      <c r="EO73" s="3"/>
      <c r="EP73" s="3"/>
      <c r="EQ73" s="3"/>
      <c r="ER73" s="3"/>
      <c r="ES73" s="3"/>
      <c r="ET73" s="3"/>
      <c r="EU73" s="3"/>
      <c r="EV73" s="3"/>
      <c r="EW73" s="3"/>
      <c r="EX73" s="3"/>
      <c r="EY73" s="3"/>
      <c r="EZ73" s="3"/>
      <c r="FA73" s="3"/>
      <c r="FB73" s="3"/>
    </row>
    <row r="74" spans="1:158" ht="11.25" customHeight="1" x14ac:dyDescent="0.25">
      <c r="A74" s="2" t="str">
        <f t="shared" si="1"/>
        <v>1-86052DC0460033</v>
      </c>
      <c r="B74" s="67">
        <v>1</v>
      </c>
      <c r="C74" s="67" t="s">
        <v>126</v>
      </c>
      <c r="D74" s="67" t="s">
        <v>32</v>
      </c>
      <c r="E74" s="67" t="s">
        <v>149</v>
      </c>
      <c r="F74" s="67" t="s">
        <v>141</v>
      </c>
      <c r="G74" s="67" t="s">
        <v>358</v>
      </c>
      <c r="H74" s="67" t="s">
        <v>401</v>
      </c>
      <c r="I74" s="67" t="s">
        <v>359</v>
      </c>
      <c r="J74" s="67">
        <v>576.97</v>
      </c>
      <c r="K74" s="67">
        <v>576.97</v>
      </c>
      <c r="L74" s="67">
        <v>576.97</v>
      </c>
      <c r="M74" s="67">
        <v>576.97</v>
      </c>
      <c r="N74" s="67">
        <v>576.97</v>
      </c>
      <c r="O74" s="67">
        <v>576.97</v>
      </c>
      <c r="P74" s="67">
        <v>576.97</v>
      </c>
      <c r="Q74" s="67">
        <v>576.97</v>
      </c>
      <c r="R74" s="67">
        <v>576.97</v>
      </c>
      <c r="S74" s="67">
        <v>576.97</v>
      </c>
      <c r="T74" s="67">
        <v>576.97</v>
      </c>
      <c r="U74" s="67">
        <v>576.97</v>
      </c>
      <c r="V74" s="67">
        <v>576.97</v>
      </c>
      <c r="W74" s="67">
        <v>576.97</v>
      </c>
      <c r="X74" s="67">
        <v>576.97</v>
      </c>
      <c r="Y74" s="67">
        <v>576.97</v>
      </c>
      <c r="Z74" s="67">
        <v>576.97</v>
      </c>
      <c r="AA74" s="67">
        <v>576.97</v>
      </c>
      <c r="AB74" s="67">
        <v>576.97</v>
      </c>
      <c r="AC74" s="67">
        <v>576.97</v>
      </c>
      <c r="AD74" s="67">
        <v>576.97</v>
      </c>
      <c r="AE74" s="67">
        <v>641.37</v>
      </c>
      <c r="AF74" s="67">
        <v>641.37</v>
      </c>
      <c r="AG74" s="67">
        <v>641.37</v>
      </c>
      <c r="AH74" s="67">
        <v>641.37</v>
      </c>
      <c r="AI74" s="67">
        <v>641.37</v>
      </c>
      <c r="AJ74" s="67">
        <v>641.37</v>
      </c>
      <c r="AK74" s="67">
        <v>641.37</v>
      </c>
      <c r="AL74" s="67">
        <v>656.36</v>
      </c>
      <c r="AM74" s="67">
        <v>670.48</v>
      </c>
      <c r="AN74" s="67">
        <v>687.24</v>
      </c>
      <c r="AO74" s="67">
        <v>704.89</v>
      </c>
      <c r="AP74" s="67">
        <v>720.77</v>
      </c>
      <c r="AQ74" s="67">
        <v>737.53</v>
      </c>
      <c r="AR74" s="67">
        <v>755.17</v>
      </c>
      <c r="AS74" s="67">
        <v>772.82</v>
      </c>
      <c r="AT74" s="67">
        <v>790.46</v>
      </c>
      <c r="AU74" s="67">
        <v>808.1</v>
      </c>
      <c r="AV74" s="67">
        <v>817.81</v>
      </c>
      <c r="AW74" s="67">
        <v>827.51</v>
      </c>
      <c r="AX74" s="67">
        <v>860.15</v>
      </c>
      <c r="AY74" s="67">
        <v>893.68</v>
      </c>
      <c r="AZ74" s="67">
        <v>928.97</v>
      </c>
      <c r="BA74" s="67">
        <v>965.14</v>
      </c>
      <c r="BB74" s="67">
        <v>1003.07</v>
      </c>
      <c r="BC74" s="67">
        <v>1041.8900000000001</v>
      </c>
      <c r="BD74" s="67">
        <v>1082.47</v>
      </c>
      <c r="BE74" s="67">
        <v>1124.82</v>
      </c>
      <c r="BF74" s="67">
        <v>1168.93</v>
      </c>
      <c r="BG74" s="67">
        <v>1214.8</v>
      </c>
      <c r="BH74" s="67">
        <v>1262.44</v>
      </c>
      <c r="BI74" s="67">
        <v>1311.85</v>
      </c>
      <c r="BJ74" s="67">
        <v>1363.01</v>
      </c>
      <c r="BK74" s="67">
        <v>1415.95</v>
      </c>
      <c r="BL74" s="67">
        <v>1471.53</v>
      </c>
      <c r="BM74" s="67">
        <v>1528.87</v>
      </c>
      <c r="BN74" s="67">
        <v>1588.86</v>
      </c>
      <c r="BO74" s="67">
        <v>1650.61</v>
      </c>
      <c r="BP74" s="67">
        <v>1715.02</v>
      </c>
      <c r="BQ74" s="67">
        <v>1782.06</v>
      </c>
      <c r="BR74" s="67">
        <v>1851.76</v>
      </c>
      <c r="BS74" s="67">
        <v>1924.06</v>
      </c>
      <c r="BT74" s="67">
        <v>1924.06</v>
      </c>
      <c r="BU74" s="67">
        <v>1924.06</v>
      </c>
      <c r="BV74" s="67">
        <v>1924.06</v>
      </c>
      <c r="BW74" s="67">
        <v>1924.06</v>
      </c>
      <c r="BX74" s="67">
        <v>1924.06</v>
      </c>
      <c r="BY74" s="67">
        <v>1924.06</v>
      </c>
      <c r="BZ74" s="67">
        <v>1924.06</v>
      </c>
      <c r="CA74" s="67">
        <v>1924.06</v>
      </c>
      <c r="CB74" s="67">
        <v>1924.06</v>
      </c>
      <c r="CC74" s="67">
        <v>1924.06</v>
      </c>
      <c r="CD74" s="67">
        <v>1924.06</v>
      </c>
      <c r="CE74" s="67">
        <v>1924.06</v>
      </c>
      <c r="CF74" s="67">
        <v>1924.06</v>
      </c>
      <c r="CG74" s="67">
        <v>1924.06</v>
      </c>
      <c r="CH74" s="67">
        <v>1924.06</v>
      </c>
      <c r="CI74" s="67">
        <v>1924.06</v>
      </c>
      <c r="CJ74" s="67">
        <v>1924.06</v>
      </c>
      <c r="CK74" s="67">
        <v>1924.06</v>
      </c>
      <c r="CL74" s="67">
        <v>1924.06</v>
      </c>
      <c r="CM74" s="67">
        <v>1924.06</v>
      </c>
      <c r="CN74" s="67">
        <v>1924.06</v>
      </c>
      <c r="CO74" s="67">
        <v>1924.06</v>
      </c>
      <c r="CP74" s="67">
        <v>1924.06</v>
      </c>
      <c r="CQ74" s="67">
        <v>1924.06</v>
      </c>
      <c r="CR74" s="67">
        <v>1924.06</v>
      </c>
      <c r="CS74" s="67">
        <v>1924.06</v>
      </c>
      <c r="CT74" s="67">
        <v>1924.06</v>
      </c>
      <c r="CU74" s="67">
        <v>1924.06</v>
      </c>
      <c r="CV74" s="67">
        <v>1924.06</v>
      </c>
      <c r="CW74" s="67">
        <v>1924.06</v>
      </c>
      <c r="CX74" s="67">
        <v>1924.06</v>
      </c>
      <c r="CY74" s="67">
        <v>1924.06</v>
      </c>
      <c r="CZ74" s="67">
        <v>1924.06</v>
      </c>
      <c r="DA74" s="67">
        <v>1924.06</v>
      </c>
      <c r="DB74" s="67">
        <v>1924.06</v>
      </c>
      <c r="DC74" s="67">
        <v>1924.06</v>
      </c>
      <c r="DD74" s="67">
        <v>1924.06</v>
      </c>
      <c r="DE74" s="67">
        <v>1924.06</v>
      </c>
      <c r="DF74" s="67">
        <v>1924.06</v>
      </c>
      <c r="DI74" s="3"/>
      <c r="DJ74" s="3"/>
      <c r="DK74" s="3"/>
      <c r="DL74" s="3"/>
      <c r="DM74" s="3"/>
      <c r="DN74" s="3"/>
      <c r="DO74" s="3"/>
      <c r="DP74" s="3"/>
      <c r="DQ74" s="3"/>
      <c r="DR74" s="3"/>
      <c r="DS74" s="3"/>
      <c r="DT74" s="3"/>
      <c r="DU74" s="3"/>
      <c r="DV74" s="3"/>
      <c r="DW74" s="3"/>
      <c r="DX74" s="3"/>
      <c r="DY74" s="3"/>
      <c r="DZ74" s="3"/>
      <c r="EA74" s="3"/>
      <c r="EB74" s="3"/>
      <c r="EC74" s="3"/>
      <c r="ED74" s="3"/>
      <c r="EE74" s="3"/>
      <c r="EF74" s="3"/>
      <c r="EG74" s="3"/>
      <c r="EH74" s="3"/>
      <c r="EI74" s="3"/>
      <c r="EJ74" s="3"/>
      <c r="EK74" s="3"/>
      <c r="EL74" s="3"/>
      <c r="EM74" s="3"/>
      <c r="EN74" s="3"/>
      <c r="EO74" s="3"/>
      <c r="EP74" s="3"/>
      <c r="EQ74" s="3"/>
      <c r="ER74" s="3"/>
      <c r="ES74" s="3"/>
      <c r="ET74" s="3"/>
      <c r="EU74" s="3"/>
      <c r="EV74" s="3"/>
      <c r="EW74" s="3"/>
      <c r="EX74" s="3"/>
      <c r="EY74" s="3"/>
      <c r="EZ74" s="3"/>
      <c r="FA74" s="3"/>
      <c r="FB74" s="3"/>
    </row>
    <row r="75" spans="1:158" ht="11.25" customHeight="1" x14ac:dyDescent="0.25">
      <c r="A75" s="2" t="str">
        <f t="shared" si="1"/>
        <v>2-86052DC0460033</v>
      </c>
      <c r="B75" s="67">
        <v>2</v>
      </c>
      <c r="C75" s="67" t="s">
        <v>126</v>
      </c>
      <c r="D75" s="67" t="s">
        <v>32</v>
      </c>
      <c r="E75" s="67" t="s">
        <v>149</v>
      </c>
      <c r="F75" s="67" t="s">
        <v>141</v>
      </c>
      <c r="G75" s="67" t="s">
        <v>358</v>
      </c>
      <c r="H75" s="67" t="s">
        <v>401</v>
      </c>
      <c r="I75" s="67" t="s">
        <v>359</v>
      </c>
      <c r="J75" s="67">
        <v>591.64</v>
      </c>
      <c r="K75" s="67">
        <v>591.64</v>
      </c>
      <c r="L75" s="67">
        <v>591.64</v>
      </c>
      <c r="M75" s="67">
        <v>591.64</v>
      </c>
      <c r="N75" s="67">
        <v>591.64</v>
      </c>
      <c r="O75" s="67">
        <v>591.64</v>
      </c>
      <c r="P75" s="67">
        <v>591.64</v>
      </c>
      <c r="Q75" s="67">
        <v>591.64</v>
      </c>
      <c r="R75" s="67">
        <v>591.64</v>
      </c>
      <c r="S75" s="67">
        <v>591.64</v>
      </c>
      <c r="T75" s="67">
        <v>591.64</v>
      </c>
      <c r="U75" s="67">
        <v>591.64</v>
      </c>
      <c r="V75" s="67">
        <v>591.64</v>
      </c>
      <c r="W75" s="67">
        <v>591.64</v>
      </c>
      <c r="X75" s="67">
        <v>591.64</v>
      </c>
      <c r="Y75" s="67">
        <v>591.64</v>
      </c>
      <c r="Z75" s="67">
        <v>591.64</v>
      </c>
      <c r="AA75" s="67">
        <v>591.64</v>
      </c>
      <c r="AB75" s="67">
        <v>591.64</v>
      </c>
      <c r="AC75" s="67">
        <v>591.64</v>
      </c>
      <c r="AD75" s="67">
        <v>591.64</v>
      </c>
      <c r="AE75" s="67">
        <v>657.68</v>
      </c>
      <c r="AF75" s="67">
        <v>657.68</v>
      </c>
      <c r="AG75" s="67">
        <v>657.68</v>
      </c>
      <c r="AH75" s="67">
        <v>657.68</v>
      </c>
      <c r="AI75" s="67">
        <v>657.68</v>
      </c>
      <c r="AJ75" s="67">
        <v>657.68</v>
      </c>
      <c r="AK75" s="67">
        <v>657.68</v>
      </c>
      <c r="AL75" s="67">
        <v>673.06</v>
      </c>
      <c r="AM75" s="67">
        <v>687.53</v>
      </c>
      <c r="AN75" s="67">
        <v>704.72</v>
      </c>
      <c r="AO75" s="67">
        <v>722.82</v>
      </c>
      <c r="AP75" s="67">
        <v>739.1</v>
      </c>
      <c r="AQ75" s="67">
        <v>756.29</v>
      </c>
      <c r="AR75" s="67">
        <v>774.38</v>
      </c>
      <c r="AS75" s="67">
        <v>792.47</v>
      </c>
      <c r="AT75" s="67">
        <v>810.57</v>
      </c>
      <c r="AU75" s="67">
        <v>828.66</v>
      </c>
      <c r="AV75" s="67">
        <v>838.61</v>
      </c>
      <c r="AW75" s="67">
        <v>848.56</v>
      </c>
      <c r="AX75" s="67">
        <v>882.03</v>
      </c>
      <c r="AY75" s="67">
        <v>916.41</v>
      </c>
      <c r="AZ75" s="67">
        <v>952.6</v>
      </c>
      <c r="BA75" s="67">
        <v>989.69</v>
      </c>
      <c r="BB75" s="67">
        <v>1028.5899999999999</v>
      </c>
      <c r="BC75" s="67">
        <v>1068.3900000000001</v>
      </c>
      <c r="BD75" s="67">
        <v>1110.01</v>
      </c>
      <c r="BE75" s="67">
        <v>1153.43</v>
      </c>
      <c r="BF75" s="67">
        <v>1198.6600000000001</v>
      </c>
      <c r="BG75" s="67">
        <v>1245.7</v>
      </c>
      <c r="BH75" s="67">
        <v>1294.55</v>
      </c>
      <c r="BI75" s="67">
        <v>1345.21</v>
      </c>
      <c r="BJ75" s="67">
        <v>1397.68</v>
      </c>
      <c r="BK75" s="67">
        <v>1451.96</v>
      </c>
      <c r="BL75" s="67">
        <v>1508.96</v>
      </c>
      <c r="BM75" s="67">
        <v>1567.76</v>
      </c>
      <c r="BN75" s="67">
        <v>1629.27</v>
      </c>
      <c r="BO75" s="67">
        <v>1692.6</v>
      </c>
      <c r="BP75" s="67">
        <v>1758.64</v>
      </c>
      <c r="BQ75" s="67">
        <v>1827.39</v>
      </c>
      <c r="BR75" s="67">
        <v>1898.86</v>
      </c>
      <c r="BS75" s="67">
        <v>1973</v>
      </c>
      <c r="BT75" s="67">
        <v>1973</v>
      </c>
      <c r="BU75" s="67">
        <v>1973</v>
      </c>
      <c r="BV75" s="67">
        <v>1973</v>
      </c>
      <c r="BW75" s="67">
        <v>1973</v>
      </c>
      <c r="BX75" s="67">
        <v>1973</v>
      </c>
      <c r="BY75" s="67">
        <v>1973</v>
      </c>
      <c r="BZ75" s="67">
        <v>1973</v>
      </c>
      <c r="CA75" s="67">
        <v>1973</v>
      </c>
      <c r="CB75" s="67">
        <v>1973</v>
      </c>
      <c r="CC75" s="67">
        <v>1973</v>
      </c>
      <c r="CD75" s="67">
        <v>1973</v>
      </c>
      <c r="CE75" s="67">
        <v>1973</v>
      </c>
      <c r="CF75" s="67">
        <v>1973</v>
      </c>
      <c r="CG75" s="67">
        <v>1973</v>
      </c>
      <c r="CH75" s="67">
        <v>1973</v>
      </c>
      <c r="CI75" s="67">
        <v>1973</v>
      </c>
      <c r="CJ75" s="67">
        <v>1973</v>
      </c>
      <c r="CK75" s="67">
        <v>1973</v>
      </c>
      <c r="CL75" s="67">
        <v>1973</v>
      </c>
      <c r="CM75" s="67">
        <v>1973</v>
      </c>
      <c r="CN75" s="67">
        <v>1973</v>
      </c>
      <c r="CO75" s="67">
        <v>1973</v>
      </c>
      <c r="CP75" s="67">
        <v>1973</v>
      </c>
      <c r="CQ75" s="67">
        <v>1973</v>
      </c>
      <c r="CR75" s="67">
        <v>1973</v>
      </c>
      <c r="CS75" s="67">
        <v>1973</v>
      </c>
      <c r="CT75" s="67">
        <v>1973</v>
      </c>
      <c r="CU75" s="67">
        <v>1973</v>
      </c>
      <c r="CV75" s="67">
        <v>1973</v>
      </c>
      <c r="CW75" s="67">
        <v>1973</v>
      </c>
      <c r="CX75" s="67">
        <v>1973</v>
      </c>
      <c r="CY75" s="67">
        <v>1973</v>
      </c>
      <c r="CZ75" s="67">
        <v>1973</v>
      </c>
      <c r="DA75" s="67">
        <v>1973</v>
      </c>
      <c r="DB75" s="67">
        <v>1973</v>
      </c>
      <c r="DC75" s="67">
        <v>1973</v>
      </c>
      <c r="DD75" s="67">
        <v>1973</v>
      </c>
      <c r="DE75" s="67">
        <v>1973</v>
      </c>
      <c r="DF75" s="67">
        <v>1973</v>
      </c>
      <c r="DI75" s="3"/>
      <c r="DJ75" s="3"/>
      <c r="DK75" s="3"/>
      <c r="DL75" s="3"/>
      <c r="DM75" s="3"/>
      <c r="DN75" s="3"/>
      <c r="DO75" s="3"/>
      <c r="DP75" s="3"/>
      <c r="DQ75" s="3"/>
      <c r="DR75" s="3"/>
      <c r="DS75" s="3"/>
      <c r="DT75" s="3"/>
      <c r="DU75" s="3"/>
      <c r="DV75" s="3"/>
      <c r="DW75" s="3"/>
      <c r="DX75" s="3"/>
      <c r="DY75" s="3"/>
      <c r="DZ75" s="3"/>
      <c r="EA75" s="3"/>
      <c r="EB75" s="3"/>
      <c r="EC75" s="3"/>
      <c r="ED75" s="3"/>
      <c r="EE75" s="3"/>
      <c r="EF75" s="3"/>
      <c r="EG75" s="3"/>
      <c r="EH75" s="3"/>
      <c r="EI75" s="3"/>
      <c r="EJ75" s="3"/>
      <c r="EK75" s="3"/>
      <c r="EL75" s="3"/>
      <c r="EM75" s="3"/>
      <c r="EN75" s="3"/>
      <c r="EO75" s="3"/>
      <c r="EP75" s="3"/>
      <c r="EQ75" s="3"/>
      <c r="ER75" s="3"/>
      <c r="ES75" s="3"/>
      <c r="ET75" s="3"/>
      <c r="EU75" s="3"/>
      <c r="EV75" s="3"/>
      <c r="EW75" s="3"/>
      <c r="EX75" s="3"/>
      <c r="EY75" s="3"/>
      <c r="EZ75" s="3"/>
      <c r="FA75" s="3"/>
      <c r="FB75" s="3"/>
    </row>
    <row r="76" spans="1:158" ht="11.25" customHeight="1" x14ac:dyDescent="0.25">
      <c r="A76" s="2" t="str">
        <f t="shared" si="1"/>
        <v>3-86052DC0460033</v>
      </c>
      <c r="B76" s="67">
        <v>3</v>
      </c>
      <c r="C76" s="67" t="s">
        <v>126</v>
      </c>
      <c r="D76" s="67" t="s">
        <v>32</v>
      </c>
      <c r="E76" s="67" t="s">
        <v>149</v>
      </c>
      <c r="F76" s="67" t="s">
        <v>141</v>
      </c>
      <c r="G76" s="67" t="s">
        <v>358</v>
      </c>
      <c r="H76" s="67" t="s">
        <v>401</v>
      </c>
      <c r="I76" s="67" t="s">
        <v>359</v>
      </c>
      <c r="J76" s="67">
        <v>606.61</v>
      </c>
      <c r="K76" s="67">
        <v>606.61</v>
      </c>
      <c r="L76" s="67">
        <v>606.61</v>
      </c>
      <c r="M76" s="67">
        <v>606.61</v>
      </c>
      <c r="N76" s="67">
        <v>606.61</v>
      </c>
      <c r="O76" s="67">
        <v>606.61</v>
      </c>
      <c r="P76" s="67">
        <v>606.61</v>
      </c>
      <c r="Q76" s="67">
        <v>606.61</v>
      </c>
      <c r="R76" s="67">
        <v>606.61</v>
      </c>
      <c r="S76" s="67">
        <v>606.61</v>
      </c>
      <c r="T76" s="67">
        <v>606.61</v>
      </c>
      <c r="U76" s="67">
        <v>606.61</v>
      </c>
      <c r="V76" s="67">
        <v>606.61</v>
      </c>
      <c r="W76" s="67">
        <v>606.61</v>
      </c>
      <c r="X76" s="67">
        <v>606.61</v>
      </c>
      <c r="Y76" s="67">
        <v>606.61</v>
      </c>
      <c r="Z76" s="67">
        <v>606.61</v>
      </c>
      <c r="AA76" s="67">
        <v>606.61</v>
      </c>
      <c r="AB76" s="67">
        <v>606.61</v>
      </c>
      <c r="AC76" s="67">
        <v>606.61</v>
      </c>
      <c r="AD76" s="67">
        <v>606.61</v>
      </c>
      <c r="AE76" s="67">
        <v>674.32</v>
      </c>
      <c r="AF76" s="67">
        <v>674.32</v>
      </c>
      <c r="AG76" s="67">
        <v>674.32</v>
      </c>
      <c r="AH76" s="67">
        <v>674.32</v>
      </c>
      <c r="AI76" s="67">
        <v>674.32</v>
      </c>
      <c r="AJ76" s="67">
        <v>674.32</v>
      </c>
      <c r="AK76" s="67">
        <v>674.32</v>
      </c>
      <c r="AL76" s="67">
        <v>690.09</v>
      </c>
      <c r="AM76" s="67">
        <v>704.93</v>
      </c>
      <c r="AN76" s="67">
        <v>722.55</v>
      </c>
      <c r="AO76" s="67">
        <v>741.1</v>
      </c>
      <c r="AP76" s="67">
        <v>757.8</v>
      </c>
      <c r="AQ76" s="67">
        <v>775.42</v>
      </c>
      <c r="AR76" s="67">
        <v>793.97</v>
      </c>
      <c r="AS76" s="67">
        <v>812.53</v>
      </c>
      <c r="AT76" s="67">
        <v>831.08</v>
      </c>
      <c r="AU76" s="67">
        <v>849.63</v>
      </c>
      <c r="AV76" s="67">
        <v>859.83</v>
      </c>
      <c r="AW76" s="67">
        <v>870.03</v>
      </c>
      <c r="AX76" s="67">
        <v>904.35</v>
      </c>
      <c r="AY76" s="67">
        <v>939.6</v>
      </c>
      <c r="AZ76" s="67">
        <v>976.7</v>
      </c>
      <c r="BA76" s="67">
        <v>1014.73</v>
      </c>
      <c r="BB76" s="67">
        <v>1054.6099999999999</v>
      </c>
      <c r="BC76" s="67">
        <v>1095.42</v>
      </c>
      <c r="BD76" s="67">
        <v>1138.0899999999999</v>
      </c>
      <c r="BE76" s="67">
        <v>1182.6099999999999</v>
      </c>
      <c r="BF76" s="67">
        <v>1228.99</v>
      </c>
      <c r="BG76" s="67">
        <v>1277.22</v>
      </c>
      <c r="BH76" s="67">
        <v>1327.31</v>
      </c>
      <c r="BI76" s="67">
        <v>1379.25</v>
      </c>
      <c r="BJ76" s="67">
        <v>1433.05</v>
      </c>
      <c r="BK76" s="67">
        <v>1488.7</v>
      </c>
      <c r="BL76" s="67">
        <v>1547.14</v>
      </c>
      <c r="BM76" s="67">
        <v>1607.43</v>
      </c>
      <c r="BN76" s="67">
        <v>1670.5</v>
      </c>
      <c r="BO76" s="67">
        <v>1735.43</v>
      </c>
      <c r="BP76" s="67">
        <v>1803.14</v>
      </c>
      <c r="BQ76" s="67">
        <v>1873.63</v>
      </c>
      <c r="BR76" s="67">
        <v>1946.91</v>
      </c>
      <c r="BS76" s="67">
        <v>2022.92</v>
      </c>
      <c r="BT76" s="67">
        <v>2022.92</v>
      </c>
      <c r="BU76" s="67">
        <v>2022.92</v>
      </c>
      <c r="BV76" s="67">
        <v>2022.92</v>
      </c>
      <c r="BW76" s="67">
        <v>2022.92</v>
      </c>
      <c r="BX76" s="67">
        <v>2022.92</v>
      </c>
      <c r="BY76" s="67">
        <v>2022.92</v>
      </c>
      <c r="BZ76" s="67">
        <v>2022.92</v>
      </c>
      <c r="CA76" s="67">
        <v>2022.92</v>
      </c>
      <c r="CB76" s="67">
        <v>2022.92</v>
      </c>
      <c r="CC76" s="67">
        <v>2022.92</v>
      </c>
      <c r="CD76" s="67">
        <v>2022.92</v>
      </c>
      <c r="CE76" s="67">
        <v>2022.92</v>
      </c>
      <c r="CF76" s="67">
        <v>2022.92</v>
      </c>
      <c r="CG76" s="67">
        <v>2022.92</v>
      </c>
      <c r="CH76" s="67">
        <v>2022.92</v>
      </c>
      <c r="CI76" s="67">
        <v>2022.92</v>
      </c>
      <c r="CJ76" s="67">
        <v>2022.92</v>
      </c>
      <c r="CK76" s="67">
        <v>2022.92</v>
      </c>
      <c r="CL76" s="67">
        <v>2022.92</v>
      </c>
      <c r="CM76" s="67">
        <v>2022.92</v>
      </c>
      <c r="CN76" s="67">
        <v>2022.92</v>
      </c>
      <c r="CO76" s="67">
        <v>2022.92</v>
      </c>
      <c r="CP76" s="67">
        <v>2022.92</v>
      </c>
      <c r="CQ76" s="67">
        <v>2022.92</v>
      </c>
      <c r="CR76" s="67">
        <v>2022.92</v>
      </c>
      <c r="CS76" s="67">
        <v>2022.92</v>
      </c>
      <c r="CT76" s="67">
        <v>2022.92</v>
      </c>
      <c r="CU76" s="67">
        <v>2022.92</v>
      </c>
      <c r="CV76" s="67">
        <v>2022.92</v>
      </c>
      <c r="CW76" s="67">
        <v>2022.92</v>
      </c>
      <c r="CX76" s="67">
        <v>2022.92</v>
      </c>
      <c r="CY76" s="67">
        <v>2022.92</v>
      </c>
      <c r="CZ76" s="67">
        <v>2022.92</v>
      </c>
      <c r="DA76" s="67">
        <v>2022.92</v>
      </c>
      <c r="DB76" s="67">
        <v>2022.92</v>
      </c>
      <c r="DC76" s="67">
        <v>2022.92</v>
      </c>
      <c r="DD76" s="67">
        <v>2022.92</v>
      </c>
      <c r="DE76" s="67">
        <v>2022.92</v>
      </c>
      <c r="DF76" s="67">
        <v>2022.92</v>
      </c>
      <c r="DI76" s="3"/>
      <c r="DJ76" s="3"/>
      <c r="DK76" s="3"/>
      <c r="DL76" s="3"/>
      <c r="DM76" s="3"/>
      <c r="DN76" s="3"/>
      <c r="DO76" s="3"/>
      <c r="DP76" s="3"/>
      <c r="DQ76" s="3"/>
      <c r="DR76" s="3"/>
      <c r="DS76" s="3"/>
      <c r="DT76" s="3"/>
      <c r="DU76" s="3"/>
      <c r="DV76" s="3"/>
      <c r="DW76" s="3"/>
      <c r="DX76" s="3"/>
      <c r="DY76" s="3"/>
      <c r="DZ76" s="3"/>
      <c r="EA76" s="3"/>
      <c r="EB76" s="3"/>
      <c r="EC76" s="3"/>
      <c r="ED76" s="3"/>
      <c r="EE76" s="3"/>
      <c r="EF76" s="3"/>
      <c r="EG76" s="3"/>
      <c r="EH76" s="3"/>
      <c r="EI76" s="3"/>
      <c r="EJ76" s="3"/>
      <c r="EK76" s="3"/>
      <c r="EL76" s="3"/>
      <c r="EM76" s="3"/>
      <c r="EN76" s="3"/>
      <c r="EO76" s="3"/>
      <c r="EP76" s="3"/>
      <c r="EQ76" s="3"/>
      <c r="ER76" s="3"/>
      <c r="ES76" s="3"/>
      <c r="ET76" s="3"/>
      <c r="EU76" s="3"/>
      <c r="EV76" s="3"/>
      <c r="EW76" s="3"/>
      <c r="EX76" s="3"/>
      <c r="EY76" s="3"/>
      <c r="EZ76" s="3"/>
      <c r="FA76" s="3"/>
      <c r="FB76" s="3"/>
    </row>
    <row r="77" spans="1:158" ht="11.25" customHeight="1" x14ac:dyDescent="0.25">
      <c r="A77" s="2" t="str">
        <f t="shared" si="1"/>
        <v>4-86052DC0460033</v>
      </c>
      <c r="B77" s="67">
        <v>4</v>
      </c>
      <c r="C77" s="67" t="s">
        <v>126</v>
      </c>
      <c r="D77" s="67" t="s">
        <v>32</v>
      </c>
      <c r="E77" s="67" t="s">
        <v>149</v>
      </c>
      <c r="F77" s="67" t="s">
        <v>141</v>
      </c>
      <c r="G77" s="67" t="s">
        <v>358</v>
      </c>
      <c r="H77" s="67" t="s">
        <v>401</v>
      </c>
      <c r="I77" s="67" t="s">
        <v>359</v>
      </c>
      <c r="J77" s="67">
        <v>622.23</v>
      </c>
      <c r="K77" s="67">
        <v>622.23</v>
      </c>
      <c r="L77" s="67">
        <v>622.23</v>
      </c>
      <c r="M77" s="67">
        <v>622.23</v>
      </c>
      <c r="N77" s="67">
        <v>622.23</v>
      </c>
      <c r="O77" s="67">
        <v>622.23</v>
      </c>
      <c r="P77" s="67">
        <v>622.23</v>
      </c>
      <c r="Q77" s="67">
        <v>622.23</v>
      </c>
      <c r="R77" s="67">
        <v>622.23</v>
      </c>
      <c r="S77" s="67">
        <v>622.23</v>
      </c>
      <c r="T77" s="67">
        <v>622.23</v>
      </c>
      <c r="U77" s="67">
        <v>622.23</v>
      </c>
      <c r="V77" s="67">
        <v>622.23</v>
      </c>
      <c r="W77" s="67">
        <v>622.23</v>
      </c>
      <c r="X77" s="67">
        <v>622.23</v>
      </c>
      <c r="Y77" s="67">
        <v>622.23</v>
      </c>
      <c r="Z77" s="67">
        <v>622.23</v>
      </c>
      <c r="AA77" s="67">
        <v>622.23</v>
      </c>
      <c r="AB77" s="67">
        <v>622.23</v>
      </c>
      <c r="AC77" s="67">
        <v>622.23</v>
      </c>
      <c r="AD77" s="67">
        <v>622.23</v>
      </c>
      <c r="AE77" s="67">
        <v>691.68</v>
      </c>
      <c r="AF77" s="67">
        <v>691.68</v>
      </c>
      <c r="AG77" s="67">
        <v>691.68</v>
      </c>
      <c r="AH77" s="67">
        <v>691.68</v>
      </c>
      <c r="AI77" s="67">
        <v>691.68</v>
      </c>
      <c r="AJ77" s="67">
        <v>691.68</v>
      </c>
      <c r="AK77" s="67">
        <v>691.68</v>
      </c>
      <c r="AL77" s="67">
        <v>707.86</v>
      </c>
      <c r="AM77" s="67">
        <v>723.08</v>
      </c>
      <c r="AN77" s="67">
        <v>741.16</v>
      </c>
      <c r="AO77" s="67">
        <v>760.18</v>
      </c>
      <c r="AP77" s="67">
        <v>777.31</v>
      </c>
      <c r="AQ77" s="67">
        <v>795.39</v>
      </c>
      <c r="AR77" s="67">
        <v>814.42</v>
      </c>
      <c r="AS77" s="67">
        <v>833.44</v>
      </c>
      <c r="AT77" s="67">
        <v>852.47</v>
      </c>
      <c r="AU77" s="67">
        <v>871.5</v>
      </c>
      <c r="AV77" s="67">
        <v>881.97</v>
      </c>
      <c r="AW77" s="67">
        <v>892.43</v>
      </c>
      <c r="AX77" s="67">
        <v>927.63</v>
      </c>
      <c r="AY77" s="67">
        <v>963.79</v>
      </c>
      <c r="AZ77" s="67">
        <v>1001.85</v>
      </c>
      <c r="BA77" s="67">
        <v>1040.8499999999999</v>
      </c>
      <c r="BB77" s="67">
        <v>1081.76</v>
      </c>
      <c r="BC77" s="67">
        <v>1123.6300000000001</v>
      </c>
      <c r="BD77" s="67">
        <v>1167.3900000000001</v>
      </c>
      <c r="BE77" s="67">
        <v>1213.06</v>
      </c>
      <c r="BF77" s="67">
        <v>1260.6300000000001</v>
      </c>
      <c r="BG77" s="67">
        <v>1310.1099999999999</v>
      </c>
      <c r="BH77" s="67">
        <v>1361.48</v>
      </c>
      <c r="BI77" s="67">
        <v>1414.76</v>
      </c>
      <c r="BJ77" s="67">
        <v>1469.94</v>
      </c>
      <c r="BK77" s="67">
        <v>1527.03</v>
      </c>
      <c r="BL77" s="67">
        <v>1586.97</v>
      </c>
      <c r="BM77" s="67">
        <v>1648.81</v>
      </c>
      <c r="BN77" s="67">
        <v>1713.51</v>
      </c>
      <c r="BO77" s="67">
        <v>1780.11</v>
      </c>
      <c r="BP77" s="67">
        <v>1849.56</v>
      </c>
      <c r="BQ77" s="67">
        <v>1921.87</v>
      </c>
      <c r="BR77" s="67">
        <v>1997.03</v>
      </c>
      <c r="BS77" s="67">
        <v>2075</v>
      </c>
      <c r="BT77" s="67">
        <v>2075</v>
      </c>
      <c r="BU77" s="67">
        <v>2075</v>
      </c>
      <c r="BV77" s="67">
        <v>2075</v>
      </c>
      <c r="BW77" s="67">
        <v>2075</v>
      </c>
      <c r="BX77" s="67">
        <v>2075</v>
      </c>
      <c r="BY77" s="67">
        <v>2075</v>
      </c>
      <c r="BZ77" s="67">
        <v>2075</v>
      </c>
      <c r="CA77" s="67">
        <v>2075</v>
      </c>
      <c r="CB77" s="67">
        <v>2075</v>
      </c>
      <c r="CC77" s="67">
        <v>2075</v>
      </c>
      <c r="CD77" s="67">
        <v>2075</v>
      </c>
      <c r="CE77" s="67">
        <v>2075</v>
      </c>
      <c r="CF77" s="67">
        <v>2075</v>
      </c>
      <c r="CG77" s="67">
        <v>2075</v>
      </c>
      <c r="CH77" s="67">
        <v>2075</v>
      </c>
      <c r="CI77" s="67">
        <v>2075</v>
      </c>
      <c r="CJ77" s="67">
        <v>2075</v>
      </c>
      <c r="CK77" s="67">
        <v>2075</v>
      </c>
      <c r="CL77" s="67">
        <v>2075</v>
      </c>
      <c r="CM77" s="67">
        <v>2075</v>
      </c>
      <c r="CN77" s="67">
        <v>2075</v>
      </c>
      <c r="CO77" s="67">
        <v>2075</v>
      </c>
      <c r="CP77" s="67">
        <v>2075</v>
      </c>
      <c r="CQ77" s="67">
        <v>2075</v>
      </c>
      <c r="CR77" s="67">
        <v>2075</v>
      </c>
      <c r="CS77" s="67">
        <v>2075</v>
      </c>
      <c r="CT77" s="67">
        <v>2075</v>
      </c>
      <c r="CU77" s="67">
        <v>2075</v>
      </c>
      <c r="CV77" s="67">
        <v>2075</v>
      </c>
      <c r="CW77" s="67">
        <v>2075</v>
      </c>
      <c r="CX77" s="67">
        <v>2075</v>
      </c>
      <c r="CY77" s="67">
        <v>2075</v>
      </c>
      <c r="CZ77" s="67">
        <v>2075</v>
      </c>
      <c r="DA77" s="67">
        <v>2075</v>
      </c>
      <c r="DB77" s="67">
        <v>2075</v>
      </c>
      <c r="DC77" s="67">
        <v>2075</v>
      </c>
      <c r="DD77" s="67">
        <v>2075</v>
      </c>
      <c r="DE77" s="67">
        <v>2075</v>
      </c>
      <c r="DF77" s="67">
        <v>2075</v>
      </c>
      <c r="DI77" s="3"/>
      <c r="DJ77" s="3"/>
      <c r="DK77" s="3"/>
      <c r="DL77" s="3"/>
      <c r="DM77" s="3"/>
      <c r="DN77" s="3"/>
      <c r="DO77" s="3"/>
      <c r="DP77" s="3"/>
      <c r="DQ77" s="3"/>
      <c r="DR77" s="3"/>
      <c r="DS77" s="3"/>
      <c r="DT77" s="3"/>
      <c r="DU77" s="3"/>
      <c r="DV77" s="3"/>
      <c r="DW77" s="3"/>
      <c r="DX77" s="3"/>
      <c r="DY77" s="3"/>
      <c r="DZ77" s="3"/>
      <c r="EA77" s="3"/>
      <c r="EB77" s="3"/>
      <c r="EC77" s="3"/>
      <c r="ED77" s="3"/>
      <c r="EE77" s="3"/>
      <c r="EF77" s="3"/>
      <c r="EG77" s="3"/>
      <c r="EH77" s="3"/>
      <c r="EI77" s="3"/>
      <c r="EJ77" s="3"/>
      <c r="EK77" s="3"/>
      <c r="EL77" s="3"/>
      <c r="EM77" s="3"/>
      <c r="EN77" s="3"/>
      <c r="EO77" s="3"/>
      <c r="EP77" s="3"/>
      <c r="EQ77" s="3"/>
      <c r="ER77" s="3"/>
      <c r="ES77" s="3"/>
      <c r="ET77" s="3"/>
      <c r="EU77" s="3"/>
      <c r="EV77" s="3"/>
      <c r="EW77" s="3"/>
      <c r="EX77" s="3"/>
      <c r="EY77" s="3"/>
      <c r="EZ77" s="3"/>
      <c r="FA77" s="3"/>
      <c r="FB77" s="3"/>
    </row>
    <row r="78" spans="1:158" ht="11.25" customHeight="1" x14ac:dyDescent="0.25">
      <c r="A78" s="2" t="str">
        <f t="shared" si="1"/>
        <v>1-86052DC0460034</v>
      </c>
      <c r="B78" s="67">
        <v>1</v>
      </c>
      <c r="C78" s="67" t="s">
        <v>126</v>
      </c>
      <c r="D78" s="67" t="s">
        <v>33</v>
      </c>
      <c r="E78" s="67" t="s">
        <v>150</v>
      </c>
      <c r="F78" s="67" t="s">
        <v>137</v>
      </c>
      <c r="G78" s="67" t="s">
        <v>358</v>
      </c>
      <c r="H78" s="67" t="s">
        <v>401</v>
      </c>
      <c r="I78" s="67" t="s">
        <v>359</v>
      </c>
      <c r="J78" s="67">
        <v>403.78</v>
      </c>
      <c r="K78" s="67">
        <v>403.78</v>
      </c>
      <c r="L78" s="67">
        <v>403.78</v>
      </c>
      <c r="M78" s="67">
        <v>403.78</v>
      </c>
      <c r="N78" s="67">
        <v>403.78</v>
      </c>
      <c r="O78" s="67">
        <v>403.78</v>
      </c>
      <c r="P78" s="67">
        <v>403.78</v>
      </c>
      <c r="Q78" s="67">
        <v>403.78</v>
      </c>
      <c r="R78" s="67">
        <v>403.78</v>
      </c>
      <c r="S78" s="67">
        <v>403.78</v>
      </c>
      <c r="T78" s="67">
        <v>403.78</v>
      </c>
      <c r="U78" s="67">
        <v>403.78</v>
      </c>
      <c r="V78" s="67">
        <v>403.78</v>
      </c>
      <c r="W78" s="67">
        <v>403.78</v>
      </c>
      <c r="X78" s="67">
        <v>403.78</v>
      </c>
      <c r="Y78" s="67">
        <v>403.78</v>
      </c>
      <c r="Z78" s="67">
        <v>403.78</v>
      </c>
      <c r="AA78" s="67">
        <v>403.78</v>
      </c>
      <c r="AB78" s="67">
        <v>403.78</v>
      </c>
      <c r="AC78" s="67">
        <v>403.78</v>
      </c>
      <c r="AD78" s="67">
        <v>403.78</v>
      </c>
      <c r="AE78" s="67">
        <v>448.85</v>
      </c>
      <c r="AF78" s="67">
        <v>448.85</v>
      </c>
      <c r="AG78" s="67">
        <v>448.85</v>
      </c>
      <c r="AH78" s="67">
        <v>448.85</v>
      </c>
      <c r="AI78" s="67">
        <v>448.85</v>
      </c>
      <c r="AJ78" s="67">
        <v>448.85</v>
      </c>
      <c r="AK78" s="67">
        <v>448.85</v>
      </c>
      <c r="AL78" s="67">
        <v>459.35</v>
      </c>
      <c r="AM78" s="67">
        <v>469.22</v>
      </c>
      <c r="AN78" s="67">
        <v>480.95</v>
      </c>
      <c r="AO78" s="67">
        <v>493.3</v>
      </c>
      <c r="AP78" s="67">
        <v>504.42</v>
      </c>
      <c r="AQ78" s="67">
        <v>516.15</v>
      </c>
      <c r="AR78" s="67">
        <v>528.49</v>
      </c>
      <c r="AS78" s="67">
        <v>540.84</v>
      </c>
      <c r="AT78" s="67">
        <v>553.19000000000005</v>
      </c>
      <c r="AU78" s="67">
        <v>565.54</v>
      </c>
      <c r="AV78" s="67">
        <v>572.33000000000004</v>
      </c>
      <c r="AW78" s="67">
        <v>579.12</v>
      </c>
      <c r="AX78" s="67">
        <v>601.97</v>
      </c>
      <c r="AY78" s="67">
        <v>625.42999999999995</v>
      </c>
      <c r="AZ78" s="67">
        <v>650.12</v>
      </c>
      <c r="BA78" s="67">
        <v>675.44</v>
      </c>
      <c r="BB78" s="67">
        <v>701.98</v>
      </c>
      <c r="BC78" s="67">
        <v>729.15</v>
      </c>
      <c r="BD78" s="67">
        <v>757.55</v>
      </c>
      <c r="BE78" s="67">
        <v>787.19</v>
      </c>
      <c r="BF78" s="67">
        <v>818.06</v>
      </c>
      <c r="BG78" s="67">
        <v>850.16</v>
      </c>
      <c r="BH78" s="67">
        <v>883.5</v>
      </c>
      <c r="BI78" s="67">
        <v>918.07</v>
      </c>
      <c r="BJ78" s="67">
        <v>953.88</v>
      </c>
      <c r="BK78" s="67">
        <v>990.93</v>
      </c>
      <c r="BL78" s="67">
        <v>1029.82</v>
      </c>
      <c r="BM78" s="67">
        <v>1069.95</v>
      </c>
      <c r="BN78" s="67">
        <v>1111.94</v>
      </c>
      <c r="BO78" s="67">
        <v>1155.1600000000001</v>
      </c>
      <c r="BP78" s="67">
        <v>1200.23</v>
      </c>
      <c r="BQ78" s="67">
        <v>1247.1500000000001</v>
      </c>
      <c r="BR78" s="67">
        <v>1295.92</v>
      </c>
      <c r="BS78" s="67">
        <v>1346.52</v>
      </c>
      <c r="BT78" s="67">
        <v>1346.52</v>
      </c>
      <c r="BU78" s="67">
        <v>1346.52</v>
      </c>
      <c r="BV78" s="67">
        <v>1346.52</v>
      </c>
      <c r="BW78" s="67">
        <v>1346.52</v>
      </c>
      <c r="BX78" s="67">
        <v>1346.52</v>
      </c>
      <c r="BY78" s="67">
        <v>1346.52</v>
      </c>
      <c r="BZ78" s="67">
        <v>1346.52</v>
      </c>
      <c r="CA78" s="67">
        <v>1346.52</v>
      </c>
      <c r="CB78" s="67">
        <v>1346.52</v>
      </c>
      <c r="CC78" s="67">
        <v>1346.52</v>
      </c>
      <c r="CD78" s="67">
        <v>1346.52</v>
      </c>
      <c r="CE78" s="67">
        <v>1346.52</v>
      </c>
      <c r="CF78" s="67">
        <v>1346.52</v>
      </c>
      <c r="CG78" s="67">
        <v>1346.52</v>
      </c>
      <c r="CH78" s="67">
        <v>1346.52</v>
      </c>
      <c r="CI78" s="67">
        <v>1346.52</v>
      </c>
      <c r="CJ78" s="67">
        <v>1346.52</v>
      </c>
      <c r="CK78" s="67">
        <v>1346.52</v>
      </c>
      <c r="CL78" s="67">
        <v>1346.52</v>
      </c>
      <c r="CM78" s="67">
        <v>1346.52</v>
      </c>
      <c r="CN78" s="67">
        <v>1346.52</v>
      </c>
      <c r="CO78" s="67">
        <v>1346.52</v>
      </c>
      <c r="CP78" s="67">
        <v>1346.52</v>
      </c>
      <c r="CQ78" s="67">
        <v>1346.52</v>
      </c>
      <c r="CR78" s="67">
        <v>1346.52</v>
      </c>
      <c r="CS78" s="67">
        <v>1346.52</v>
      </c>
      <c r="CT78" s="67">
        <v>1346.52</v>
      </c>
      <c r="CU78" s="67">
        <v>1346.52</v>
      </c>
      <c r="CV78" s="67">
        <v>1346.52</v>
      </c>
      <c r="CW78" s="67">
        <v>1346.52</v>
      </c>
      <c r="CX78" s="67">
        <v>1346.52</v>
      </c>
      <c r="CY78" s="67">
        <v>1346.52</v>
      </c>
      <c r="CZ78" s="67">
        <v>1346.52</v>
      </c>
      <c r="DA78" s="67">
        <v>1346.52</v>
      </c>
      <c r="DB78" s="67">
        <v>1346.52</v>
      </c>
      <c r="DC78" s="67">
        <v>1346.52</v>
      </c>
      <c r="DD78" s="67">
        <v>1346.52</v>
      </c>
      <c r="DE78" s="67">
        <v>1346.52</v>
      </c>
      <c r="DF78" s="67">
        <v>1346.52</v>
      </c>
      <c r="DI78" s="3"/>
      <c r="DJ78" s="3"/>
      <c r="DK78" s="3"/>
      <c r="DL78" s="3"/>
      <c r="DM78" s="3"/>
      <c r="DN78" s="3"/>
      <c r="DO78" s="3"/>
      <c r="DP78" s="3"/>
      <c r="DQ78" s="3"/>
      <c r="DR78" s="3"/>
      <c r="DS78" s="3"/>
      <c r="DT78" s="3"/>
      <c r="DU78" s="3"/>
      <c r="DV78" s="3"/>
      <c r="DW78" s="3"/>
      <c r="DX78" s="3"/>
      <c r="DY78" s="3"/>
      <c r="DZ78" s="3"/>
      <c r="EA78" s="3"/>
      <c r="EB78" s="3"/>
      <c r="EC78" s="3"/>
      <c r="ED78" s="3"/>
      <c r="EE78" s="3"/>
      <c r="EF78" s="3"/>
      <c r="EG78" s="3"/>
      <c r="EH78" s="3"/>
      <c r="EI78" s="3"/>
      <c r="EJ78" s="3"/>
      <c r="EK78" s="3"/>
      <c r="EL78" s="3"/>
      <c r="EM78" s="3"/>
      <c r="EN78" s="3"/>
      <c r="EO78" s="3"/>
      <c r="EP78" s="3"/>
      <c r="EQ78" s="3"/>
      <c r="ER78" s="3"/>
      <c r="ES78" s="3"/>
      <c r="ET78" s="3"/>
      <c r="EU78" s="3"/>
      <c r="EV78" s="3"/>
      <c r="EW78" s="3"/>
      <c r="EX78" s="3"/>
      <c r="EY78" s="3"/>
      <c r="EZ78" s="3"/>
      <c r="FA78" s="3"/>
      <c r="FB78" s="3"/>
    </row>
    <row r="79" spans="1:158" ht="11.25" customHeight="1" x14ac:dyDescent="0.25">
      <c r="A79" s="2" t="str">
        <f t="shared" si="1"/>
        <v>2-86052DC0460034</v>
      </c>
      <c r="B79" s="67">
        <v>2</v>
      </c>
      <c r="C79" s="67" t="s">
        <v>126</v>
      </c>
      <c r="D79" s="67" t="s">
        <v>33</v>
      </c>
      <c r="E79" s="67" t="s">
        <v>150</v>
      </c>
      <c r="F79" s="67" t="s">
        <v>137</v>
      </c>
      <c r="G79" s="67" t="s">
        <v>358</v>
      </c>
      <c r="H79" s="67" t="s">
        <v>401</v>
      </c>
      <c r="I79" s="67" t="s">
        <v>359</v>
      </c>
      <c r="J79" s="67">
        <v>414.05</v>
      </c>
      <c r="K79" s="67">
        <v>414.05</v>
      </c>
      <c r="L79" s="67">
        <v>414.05</v>
      </c>
      <c r="M79" s="67">
        <v>414.05</v>
      </c>
      <c r="N79" s="67">
        <v>414.05</v>
      </c>
      <c r="O79" s="67">
        <v>414.05</v>
      </c>
      <c r="P79" s="67">
        <v>414.05</v>
      </c>
      <c r="Q79" s="67">
        <v>414.05</v>
      </c>
      <c r="R79" s="67">
        <v>414.05</v>
      </c>
      <c r="S79" s="67">
        <v>414.05</v>
      </c>
      <c r="T79" s="67">
        <v>414.05</v>
      </c>
      <c r="U79" s="67">
        <v>414.05</v>
      </c>
      <c r="V79" s="67">
        <v>414.05</v>
      </c>
      <c r="W79" s="67">
        <v>414.05</v>
      </c>
      <c r="X79" s="67">
        <v>414.05</v>
      </c>
      <c r="Y79" s="67">
        <v>414.05</v>
      </c>
      <c r="Z79" s="67">
        <v>414.05</v>
      </c>
      <c r="AA79" s="67">
        <v>414.05</v>
      </c>
      <c r="AB79" s="67">
        <v>414.05</v>
      </c>
      <c r="AC79" s="67">
        <v>414.05</v>
      </c>
      <c r="AD79" s="67">
        <v>414.05</v>
      </c>
      <c r="AE79" s="67">
        <v>460.27</v>
      </c>
      <c r="AF79" s="67">
        <v>460.27</v>
      </c>
      <c r="AG79" s="67">
        <v>460.27</v>
      </c>
      <c r="AH79" s="67">
        <v>460.27</v>
      </c>
      <c r="AI79" s="67">
        <v>460.27</v>
      </c>
      <c r="AJ79" s="67">
        <v>460.27</v>
      </c>
      <c r="AK79" s="67">
        <v>460.27</v>
      </c>
      <c r="AL79" s="67">
        <v>471.03</v>
      </c>
      <c r="AM79" s="67">
        <v>481.16</v>
      </c>
      <c r="AN79" s="67">
        <v>493.19</v>
      </c>
      <c r="AO79" s="67">
        <v>505.85</v>
      </c>
      <c r="AP79" s="67">
        <v>517.25</v>
      </c>
      <c r="AQ79" s="67">
        <v>529.28</v>
      </c>
      <c r="AR79" s="67">
        <v>541.94000000000005</v>
      </c>
      <c r="AS79" s="67">
        <v>554.6</v>
      </c>
      <c r="AT79" s="67">
        <v>567.27</v>
      </c>
      <c r="AU79" s="67">
        <v>579.92999999999995</v>
      </c>
      <c r="AV79" s="67">
        <v>586.89</v>
      </c>
      <c r="AW79" s="67">
        <v>593.86</v>
      </c>
      <c r="AX79" s="67">
        <v>617.28</v>
      </c>
      <c r="AY79" s="67">
        <v>641.34</v>
      </c>
      <c r="AZ79" s="67">
        <v>666.66</v>
      </c>
      <c r="BA79" s="67">
        <v>692.62</v>
      </c>
      <c r="BB79" s="67">
        <v>719.85</v>
      </c>
      <c r="BC79" s="67">
        <v>747.7</v>
      </c>
      <c r="BD79" s="67">
        <v>776.83</v>
      </c>
      <c r="BE79" s="67">
        <v>807.22</v>
      </c>
      <c r="BF79" s="67">
        <v>838.87</v>
      </c>
      <c r="BG79" s="67">
        <v>871.79</v>
      </c>
      <c r="BH79" s="67">
        <v>905.98</v>
      </c>
      <c r="BI79" s="67">
        <v>941.43</v>
      </c>
      <c r="BJ79" s="67">
        <v>978.15</v>
      </c>
      <c r="BK79" s="67">
        <v>1016.14</v>
      </c>
      <c r="BL79" s="67">
        <v>1056.03</v>
      </c>
      <c r="BM79" s="67">
        <v>1097.18</v>
      </c>
      <c r="BN79" s="67">
        <v>1140.23</v>
      </c>
      <c r="BO79" s="67">
        <v>1184.55</v>
      </c>
      <c r="BP79" s="67">
        <v>1230.77</v>
      </c>
      <c r="BQ79" s="67">
        <v>1278.8800000000001</v>
      </c>
      <c r="BR79" s="67">
        <v>1328.9</v>
      </c>
      <c r="BS79" s="67">
        <v>1380.78</v>
      </c>
      <c r="BT79" s="67">
        <v>1380.78</v>
      </c>
      <c r="BU79" s="67">
        <v>1380.78</v>
      </c>
      <c r="BV79" s="67">
        <v>1380.78</v>
      </c>
      <c r="BW79" s="67">
        <v>1380.78</v>
      </c>
      <c r="BX79" s="67">
        <v>1380.78</v>
      </c>
      <c r="BY79" s="67">
        <v>1380.78</v>
      </c>
      <c r="BZ79" s="67">
        <v>1380.78</v>
      </c>
      <c r="CA79" s="67">
        <v>1380.78</v>
      </c>
      <c r="CB79" s="67">
        <v>1380.78</v>
      </c>
      <c r="CC79" s="67">
        <v>1380.78</v>
      </c>
      <c r="CD79" s="67">
        <v>1380.78</v>
      </c>
      <c r="CE79" s="67">
        <v>1380.78</v>
      </c>
      <c r="CF79" s="67">
        <v>1380.78</v>
      </c>
      <c r="CG79" s="67">
        <v>1380.78</v>
      </c>
      <c r="CH79" s="67">
        <v>1380.78</v>
      </c>
      <c r="CI79" s="67">
        <v>1380.78</v>
      </c>
      <c r="CJ79" s="67">
        <v>1380.78</v>
      </c>
      <c r="CK79" s="67">
        <v>1380.78</v>
      </c>
      <c r="CL79" s="67">
        <v>1380.78</v>
      </c>
      <c r="CM79" s="67">
        <v>1380.78</v>
      </c>
      <c r="CN79" s="67">
        <v>1380.78</v>
      </c>
      <c r="CO79" s="67">
        <v>1380.78</v>
      </c>
      <c r="CP79" s="67">
        <v>1380.78</v>
      </c>
      <c r="CQ79" s="67">
        <v>1380.78</v>
      </c>
      <c r="CR79" s="67">
        <v>1380.78</v>
      </c>
      <c r="CS79" s="67">
        <v>1380.78</v>
      </c>
      <c r="CT79" s="67">
        <v>1380.78</v>
      </c>
      <c r="CU79" s="67">
        <v>1380.78</v>
      </c>
      <c r="CV79" s="67">
        <v>1380.78</v>
      </c>
      <c r="CW79" s="67">
        <v>1380.78</v>
      </c>
      <c r="CX79" s="67">
        <v>1380.78</v>
      </c>
      <c r="CY79" s="67">
        <v>1380.78</v>
      </c>
      <c r="CZ79" s="67">
        <v>1380.78</v>
      </c>
      <c r="DA79" s="67">
        <v>1380.78</v>
      </c>
      <c r="DB79" s="67">
        <v>1380.78</v>
      </c>
      <c r="DC79" s="67">
        <v>1380.78</v>
      </c>
      <c r="DD79" s="67">
        <v>1380.78</v>
      </c>
      <c r="DE79" s="67">
        <v>1380.78</v>
      </c>
      <c r="DF79" s="67">
        <v>1380.78</v>
      </c>
      <c r="DI79" s="3"/>
      <c r="DJ79" s="3"/>
      <c r="DK79" s="3"/>
      <c r="DL79" s="3"/>
      <c r="DM79" s="3"/>
      <c r="DN79" s="3"/>
      <c r="DO79" s="3"/>
      <c r="DP79" s="3"/>
      <c r="DQ79" s="3"/>
      <c r="DR79" s="3"/>
      <c r="DS79" s="3"/>
      <c r="DT79" s="3"/>
      <c r="DU79" s="3"/>
      <c r="DV79" s="3"/>
      <c r="DW79" s="3"/>
      <c r="DX79" s="3"/>
      <c r="DY79" s="3"/>
      <c r="DZ79" s="3"/>
      <c r="EA79" s="3"/>
      <c r="EB79" s="3"/>
      <c r="EC79" s="3"/>
      <c r="ED79" s="3"/>
      <c r="EE79" s="3"/>
      <c r="EF79" s="3"/>
      <c r="EG79" s="3"/>
      <c r="EH79" s="3"/>
      <c r="EI79" s="3"/>
      <c r="EJ79" s="3"/>
      <c r="EK79" s="3"/>
      <c r="EL79" s="3"/>
      <c r="EM79" s="3"/>
      <c r="EN79" s="3"/>
      <c r="EO79" s="3"/>
      <c r="EP79" s="3"/>
      <c r="EQ79" s="3"/>
      <c r="ER79" s="3"/>
      <c r="ES79" s="3"/>
      <c r="ET79" s="3"/>
      <c r="EU79" s="3"/>
      <c r="EV79" s="3"/>
      <c r="EW79" s="3"/>
      <c r="EX79" s="3"/>
      <c r="EY79" s="3"/>
      <c r="EZ79" s="3"/>
      <c r="FA79" s="3"/>
      <c r="FB79" s="3"/>
    </row>
    <row r="80" spans="1:158" ht="11.25" customHeight="1" x14ac:dyDescent="0.25">
      <c r="A80" s="2" t="str">
        <f t="shared" si="1"/>
        <v>3-86052DC0460034</v>
      </c>
      <c r="B80" s="67">
        <v>3</v>
      </c>
      <c r="C80" s="67" t="s">
        <v>126</v>
      </c>
      <c r="D80" s="67" t="s">
        <v>33</v>
      </c>
      <c r="E80" s="67" t="s">
        <v>150</v>
      </c>
      <c r="F80" s="67" t="s">
        <v>137</v>
      </c>
      <c r="G80" s="67" t="s">
        <v>358</v>
      </c>
      <c r="H80" s="67" t="s">
        <v>401</v>
      </c>
      <c r="I80" s="67" t="s">
        <v>359</v>
      </c>
      <c r="J80" s="67">
        <v>424.53</v>
      </c>
      <c r="K80" s="67">
        <v>424.53</v>
      </c>
      <c r="L80" s="67">
        <v>424.53</v>
      </c>
      <c r="M80" s="67">
        <v>424.53</v>
      </c>
      <c r="N80" s="67">
        <v>424.53</v>
      </c>
      <c r="O80" s="67">
        <v>424.53</v>
      </c>
      <c r="P80" s="67">
        <v>424.53</v>
      </c>
      <c r="Q80" s="67">
        <v>424.53</v>
      </c>
      <c r="R80" s="67">
        <v>424.53</v>
      </c>
      <c r="S80" s="67">
        <v>424.53</v>
      </c>
      <c r="T80" s="67">
        <v>424.53</v>
      </c>
      <c r="U80" s="67">
        <v>424.53</v>
      </c>
      <c r="V80" s="67">
        <v>424.53</v>
      </c>
      <c r="W80" s="67">
        <v>424.53</v>
      </c>
      <c r="X80" s="67">
        <v>424.53</v>
      </c>
      <c r="Y80" s="67">
        <v>424.53</v>
      </c>
      <c r="Z80" s="67">
        <v>424.53</v>
      </c>
      <c r="AA80" s="67">
        <v>424.53</v>
      </c>
      <c r="AB80" s="67">
        <v>424.53</v>
      </c>
      <c r="AC80" s="67">
        <v>424.53</v>
      </c>
      <c r="AD80" s="67">
        <v>424.53</v>
      </c>
      <c r="AE80" s="67">
        <v>471.92</v>
      </c>
      <c r="AF80" s="67">
        <v>471.92</v>
      </c>
      <c r="AG80" s="67">
        <v>471.92</v>
      </c>
      <c r="AH80" s="67">
        <v>471.92</v>
      </c>
      <c r="AI80" s="67">
        <v>471.92</v>
      </c>
      <c r="AJ80" s="67">
        <v>471.92</v>
      </c>
      <c r="AK80" s="67">
        <v>471.92</v>
      </c>
      <c r="AL80" s="67">
        <v>482.95</v>
      </c>
      <c r="AM80" s="67">
        <v>493.34</v>
      </c>
      <c r="AN80" s="67">
        <v>505.67</v>
      </c>
      <c r="AO80" s="67">
        <v>518.65</v>
      </c>
      <c r="AP80" s="67">
        <v>530.34</v>
      </c>
      <c r="AQ80" s="67">
        <v>542.66999999999996</v>
      </c>
      <c r="AR80" s="67">
        <v>555.66</v>
      </c>
      <c r="AS80" s="67">
        <v>568.64</v>
      </c>
      <c r="AT80" s="67">
        <v>581.62</v>
      </c>
      <c r="AU80" s="67">
        <v>594.6</v>
      </c>
      <c r="AV80" s="67">
        <v>601.74</v>
      </c>
      <c r="AW80" s="67">
        <v>608.88</v>
      </c>
      <c r="AX80" s="67">
        <v>632.9</v>
      </c>
      <c r="AY80" s="67">
        <v>657.57</v>
      </c>
      <c r="AZ80" s="67">
        <v>683.53</v>
      </c>
      <c r="BA80" s="67">
        <v>710.15</v>
      </c>
      <c r="BB80" s="67">
        <v>738.06</v>
      </c>
      <c r="BC80" s="67">
        <v>766.62</v>
      </c>
      <c r="BD80" s="67">
        <v>796.48</v>
      </c>
      <c r="BE80" s="67">
        <v>827.64</v>
      </c>
      <c r="BF80" s="67">
        <v>860.1</v>
      </c>
      <c r="BG80" s="67">
        <v>893.85</v>
      </c>
      <c r="BH80" s="67">
        <v>928.91</v>
      </c>
      <c r="BI80" s="67">
        <v>965.26</v>
      </c>
      <c r="BJ80" s="67">
        <v>1002.91</v>
      </c>
      <c r="BK80" s="67">
        <v>1041.8499999999999</v>
      </c>
      <c r="BL80" s="67">
        <v>1082.75</v>
      </c>
      <c r="BM80" s="67">
        <v>1124.94</v>
      </c>
      <c r="BN80" s="67">
        <v>1169.08</v>
      </c>
      <c r="BO80" s="67">
        <v>1214.52</v>
      </c>
      <c r="BP80" s="67">
        <v>1261.9100000000001</v>
      </c>
      <c r="BQ80" s="67">
        <v>1311.24</v>
      </c>
      <c r="BR80" s="67">
        <v>1362.52</v>
      </c>
      <c r="BS80" s="67">
        <v>1415.72</v>
      </c>
      <c r="BT80" s="67">
        <v>1415.72</v>
      </c>
      <c r="BU80" s="67">
        <v>1415.72</v>
      </c>
      <c r="BV80" s="67">
        <v>1415.72</v>
      </c>
      <c r="BW80" s="67">
        <v>1415.72</v>
      </c>
      <c r="BX80" s="67">
        <v>1415.72</v>
      </c>
      <c r="BY80" s="67">
        <v>1415.72</v>
      </c>
      <c r="BZ80" s="67">
        <v>1415.72</v>
      </c>
      <c r="CA80" s="67">
        <v>1415.72</v>
      </c>
      <c r="CB80" s="67">
        <v>1415.72</v>
      </c>
      <c r="CC80" s="67">
        <v>1415.72</v>
      </c>
      <c r="CD80" s="67">
        <v>1415.72</v>
      </c>
      <c r="CE80" s="67">
        <v>1415.72</v>
      </c>
      <c r="CF80" s="67">
        <v>1415.72</v>
      </c>
      <c r="CG80" s="67">
        <v>1415.72</v>
      </c>
      <c r="CH80" s="67">
        <v>1415.72</v>
      </c>
      <c r="CI80" s="67">
        <v>1415.72</v>
      </c>
      <c r="CJ80" s="67">
        <v>1415.72</v>
      </c>
      <c r="CK80" s="67">
        <v>1415.72</v>
      </c>
      <c r="CL80" s="67">
        <v>1415.72</v>
      </c>
      <c r="CM80" s="67">
        <v>1415.72</v>
      </c>
      <c r="CN80" s="67">
        <v>1415.72</v>
      </c>
      <c r="CO80" s="67">
        <v>1415.72</v>
      </c>
      <c r="CP80" s="67">
        <v>1415.72</v>
      </c>
      <c r="CQ80" s="67">
        <v>1415.72</v>
      </c>
      <c r="CR80" s="67">
        <v>1415.72</v>
      </c>
      <c r="CS80" s="67">
        <v>1415.72</v>
      </c>
      <c r="CT80" s="67">
        <v>1415.72</v>
      </c>
      <c r="CU80" s="67">
        <v>1415.72</v>
      </c>
      <c r="CV80" s="67">
        <v>1415.72</v>
      </c>
      <c r="CW80" s="67">
        <v>1415.72</v>
      </c>
      <c r="CX80" s="67">
        <v>1415.72</v>
      </c>
      <c r="CY80" s="67">
        <v>1415.72</v>
      </c>
      <c r="CZ80" s="67">
        <v>1415.72</v>
      </c>
      <c r="DA80" s="67">
        <v>1415.72</v>
      </c>
      <c r="DB80" s="67">
        <v>1415.72</v>
      </c>
      <c r="DC80" s="67">
        <v>1415.72</v>
      </c>
      <c r="DD80" s="67">
        <v>1415.72</v>
      </c>
      <c r="DE80" s="67">
        <v>1415.72</v>
      </c>
      <c r="DF80" s="67">
        <v>1415.72</v>
      </c>
      <c r="DI80" s="3"/>
      <c r="DJ80" s="3"/>
      <c r="DK80" s="3"/>
      <c r="DL80" s="3"/>
      <c r="DM80" s="3"/>
      <c r="DN80" s="3"/>
      <c r="DO80" s="3"/>
      <c r="DP80" s="3"/>
      <c r="DQ80" s="3"/>
      <c r="DR80" s="3"/>
      <c r="DS80" s="3"/>
      <c r="DT80" s="3"/>
      <c r="DU80" s="3"/>
      <c r="DV80" s="3"/>
      <c r="DW80" s="3"/>
      <c r="DX80" s="3"/>
      <c r="DY80" s="3"/>
      <c r="DZ80" s="3"/>
      <c r="EA80" s="3"/>
      <c r="EB80" s="3"/>
      <c r="EC80" s="3"/>
      <c r="ED80" s="3"/>
      <c r="EE80" s="3"/>
      <c r="EF80" s="3"/>
      <c r="EG80" s="3"/>
      <c r="EH80" s="3"/>
      <c r="EI80" s="3"/>
      <c r="EJ80" s="3"/>
      <c r="EK80" s="3"/>
      <c r="EL80" s="3"/>
      <c r="EM80" s="3"/>
      <c r="EN80" s="3"/>
      <c r="EO80" s="3"/>
      <c r="EP80" s="3"/>
      <c r="EQ80" s="3"/>
      <c r="ER80" s="3"/>
      <c r="ES80" s="3"/>
      <c r="ET80" s="3"/>
      <c r="EU80" s="3"/>
      <c r="EV80" s="3"/>
      <c r="EW80" s="3"/>
      <c r="EX80" s="3"/>
      <c r="EY80" s="3"/>
      <c r="EZ80" s="3"/>
      <c r="FA80" s="3"/>
      <c r="FB80" s="3"/>
    </row>
    <row r="81" spans="1:158" ht="11.25" customHeight="1" x14ac:dyDescent="0.25">
      <c r="A81" s="2" t="str">
        <f t="shared" si="1"/>
        <v>4-86052DC0460034</v>
      </c>
      <c r="B81" s="67">
        <v>4</v>
      </c>
      <c r="C81" s="67" t="s">
        <v>126</v>
      </c>
      <c r="D81" s="67" t="s">
        <v>33</v>
      </c>
      <c r="E81" s="67" t="s">
        <v>150</v>
      </c>
      <c r="F81" s="67" t="s">
        <v>137</v>
      </c>
      <c r="G81" s="67" t="s">
        <v>358</v>
      </c>
      <c r="H81" s="67" t="s">
        <v>401</v>
      </c>
      <c r="I81" s="67" t="s">
        <v>359</v>
      </c>
      <c r="J81" s="67">
        <v>435.46</v>
      </c>
      <c r="K81" s="67">
        <v>435.46</v>
      </c>
      <c r="L81" s="67">
        <v>435.46</v>
      </c>
      <c r="M81" s="67">
        <v>435.46</v>
      </c>
      <c r="N81" s="67">
        <v>435.46</v>
      </c>
      <c r="O81" s="67">
        <v>435.46</v>
      </c>
      <c r="P81" s="67">
        <v>435.46</v>
      </c>
      <c r="Q81" s="67">
        <v>435.46</v>
      </c>
      <c r="R81" s="67">
        <v>435.46</v>
      </c>
      <c r="S81" s="67">
        <v>435.46</v>
      </c>
      <c r="T81" s="67">
        <v>435.46</v>
      </c>
      <c r="U81" s="67">
        <v>435.46</v>
      </c>
      <c r="V81" s="67">
        <v>435.46</v>
      </c>
      <c r="W81" s="67">
        <v>435.46</v>
      </c>
      <c r="X81" s="67">
        <v>435.46</v>
      </c>
      <c r="Y81" s="67">
        <v>435.46</v>
      </c>
      <c r="Z81" s="67">
        <v>435.46</v>
      </c>
      <c r="AA81" s="67">
        <v>435.46</v>
      </c>
      <c r="AB81" s="67">
        <v>435.46</v>
      </c>
      <c r="AC81" s="67">
        <v>435.46</v>
      </c>
      <c r="AD81" s="67">
        <v>435.46</v>
      </c>
      <c r="AE81" s="67">
        <v>484.07</v>
      </c>
      <c r="AF81" s="67">
        <v>484.07</v>
      </c>
      <c r="AG81" s="67">
        <v>484.07</v>
      </c>
      <c r="AH81" s="67">
        <v>484.07</v>
      </c>
      <c r="AI81" s="67">
        <v>484.07</v>
      </c>
      <c r="AJ81" s="67">
        <v>484.07</v>
      </c>
      <c r="AK81" s="67">
        <v>484.07</v>
      </c>
      <c r="AL81" s="67">
        <v>495.38</v>
      </c>
      <c r="AM81" s="67">
        <v>506.04</v>
      </c>
      <c r="AN81" s="67">
        <v>518.69000000000005</v>
      </c>
      <c r="AO81" s="67">
        <v>532.01</v>
      </c>
      <c r="AP81" s="67">
        <v>543.99</v>
      </c>
      <c r="AQ81" s="67">
        <v>556.64</v>
      </c>
      <c r="AR81" s="67">
        <v>569.96</v>
      </c>
      <c r="AS81" s="67">
        <v>583.28</v>
      </c>
      <c r="AT81" s="67">
        <v>596.59</v>
      </c>
      <c r="AU81" s="67">
        <v>609.91</v>
      </c>
      <c r="AV81" s="67">
        <v>617.23</v>
      </c>
      <c r="AW81" s="67">
        <v>624.55999999999995</v>
      </c>
      <c r="AX81" s="67">
        <v>649.19000000000005</v>
      </c>
      <c r="AY81" s="67">
        <v>674.5</v>
      </c>
      <c r="AZ81" s="67">
        <v>701.13</v>
      </c>
      <c r="BA81" s="67">
        <v>728.43</v>
      </c>
      <c r="BB81" s="67">
        <v>757.06</v>
      </c>
      <c r="BC81" s="67">
        <v>786.36</v>
      </c>
      <c r="BD81" s="67">
        <v>816.99</v>
      </c>
      <c r="BE81" s="67">
        <v>848.95</v>
      </c>
      <c r="BF81" s="67">
        <v>882.24</v>
      </c>
      <c r="BG81" s="67">
        <v>916.86</v>
      </c>
      <c r="BH81" s="67">
        <v>952.82</v>
      </c>
      <c r="BI81" s="67">
        <v>990.1</v>
      </c>
      <c r="BJ81" s="67">
        <v>1028.72</v>
      </c>
      <c r="BK81" s="67">
        <v>1068.67</v>
      </c>
      <c r="BL81" s="67">
        <v>1110.6199999999999</v>
      </c>
      <c r="BM81" s="67">
        <v>1153.9000000000001</v>
      </c>
      <c r="BN81" s="67">
        <v>1199.18</v>
      </c>
      <c r="BO81" s="67">
        <v>1245.79</v>
      </c>
      <c r="BP81" s="67">
        <v>1294.3900000000001</v>
      </c>
      <c r="BQ81" s="67">
        <v>1345</v>
      </c>
      <c r="BR81" s="67">
        <v>1397.6</v>
      </c>
      <c r="BS81" s="67">
        <v>1452.16</v>
      </c>
      <c r="BT81" s="67">
        <v>1452.16</v>
      </c>
      <c r="BU81" s="67">
        <v>1452.16</v>
      </c>
      <c r="BV81" s="67">
        <v>1452.16</v>
      </c>
      <c r="BW81" s="67">
        <v>1452.16</v>
      </c>
      <c r="BX81" s="67">
        <v>1452.16</v>
      </c>
      <c r="BY81" s="67">
        <v>1452.16</v>
      </c>
      <c r="BZ81" s="67">
        <v>1452.16</v>
      </c>
      <c r="CA81" s="67">
        <v>1452.16</v>
      </c>
      <c r="CB81" s="67">
        <v>1452.16</v>
      </c>
      <c r="CC81" s="67">
        <v>1452.16</v>
      </c>
      <c r="CD81" s="67">
        <v>1452.16</v>
      </c>
      <c r="CE81" s="67">
        <v>1452.16</v>
      </c>
      <c r="CF81" s="67">
        <v>1452.16</v>
      </c>
      <c r="CG81" s="67">
        <v>1452.16</v>
      </c>
      <c r="CH81" s="67">
        <v>1452.16</v>
      </c>
      <c r="CI81" s="67">
        <v>1452.16</v>
      </c>
      <c r="CJ81" s="67">
        <v>1452.16</v>
      </c>
      <c r="CK81" s="67">
        <v>1452.16</v>
      </c>
      <c r="CL81" s="67">
        <v>1452.16</v>
      </c>
      <c r="CM81" s="67">
        <v>1452.16</v>
      </c>
      <c r="CN81" s="67">
        <v>1452.16</v>
      </c>
      <c r="CO81" s="67">
        <v>1452.16</v>
      </c>
      <c r="CP81" s="67">
        <v>1452.16</v>
      </c>
      <c r="CQ81" s="67">
        <v>1452.16</v>
      </c>
      <c r="CR81" s="67">
        <v>1452.16</v>
      </c>
      <c r="CS81" s="67">
        <v>1452.16</v>
      </c>
      <c r="CT81" s="67">
        <v>1452.16</v>
      </c>
      <c r="CU81" s="67">
        <v>1452.16</v>
      </c>
      <c r="CV81" s="67">
        <v>1452.16</v>
      </c>
      <c r="CW81" s="67">
        <v>1452.16</v>
      </c>
      <c r="CX81" s="67">
        <v>1452.16</v>
      </c>
      <c r="CY81" s="67">
        <v>1452.16</v>
      </c>
      <c r="CZ81" s="67">
        <v>1452.16</v>
      </c>
      <c r="DA81" s="67">
        <v>1452.16</v>
      </c>
      <c r="DB81" s="67">
        <v>1452.16</v>
      </c>
      <c r="DC81" s="67">
        <v>1452.16</v>
      </c>
      <c r="DD81" s="67">
        <v>1452.16</v>
      </c>
      <c r="DE81" s="67">
        <v>1452.16</v>
      </c>
      <c r="DF81" s="67">
        <v>1452.16</v>
      </c>
      <c r="DI81" s="3"/>
      <c r="DJ81" s="3"/>
      <c r="DK81" s="3"/>
      <c r="DL81" s="3"/>
      <c r="DM81" s="3"/>
      <c r="DN81" s="3"/>
      <c r="DO81" s="3"/>
      <c r="DP81" s="3"/>
      <c r="DQ81" s="3"/>
      <c r="DR81" s="3"/>
      <c r="DS81" s="3"/>
      <c r="DT81" s="3"/>
      <c r="DU81" s="3"/>
      <c r="DV81" s="3"/>
      <c r="DW81" s="3"/>
      <c r="DX81" s="3"/>
      <c r="DY81" s="3"/>
      <c r="DZ81" s="3"/>
      <c r="EA81" s="3"/>
      <c r="EB81" s="3"/>
      <c r="EC81" s="3"/>
      <c r="ED81" s="3"/>
      <c r="EE81" s="3"/>
      <c r="EF81" s="3"/>
      <c r="EG81" s="3"/>
      <c r="EH81" s="3"/>
      <c r="EI81" s="3"/>
      <c r="EJ81" s="3"/>
      <c r="EK81" s="3"/>
      <c r="EL81" s="3"/>
      <c r="EM81" s="3"/>
      <c r="EN81" s="3"/>
      <c r="EO81" s="3"/>
      <c r="EP81" s="3"/>
      <c r="EQ81" s="3"/>
      <c r="ER81" s="3"/>
      <c r="ES81" s="3"/>
      <c r="ET81" s="3"/>
      <c r="EU81" s="3"/>
      <c r="EV81" s="3"/>
      <c r="EW81" s="3"/>
      <c r="EX81" s="3"/>
      <c r="EY81" s="3"/>
      <c r="EZ81" s="3"/>
      <c r="FA81" s="3"/>
      <c r="FB81" s="3"/>
    </row>
    <row r="82" spans="1:158" ht="11.25" customHeight="1" x14ac:dyDescent="0.25">
      <c r="A82" s="2" t="str">
        <f t="shared" si="1"/>
        <v>1-86052DC0460009</v>
      </c>
      <c r="B82" s="67">
        <v>1</v>
      </c>
      <c r="C82" s="67" t="s">
        <v>126</v>
      </c>
      <c r="D82" s="67" t="s">
        <v>34</v>
      </c>
      <c r="E82" s="67" t="s">
        <v>151</v>
      </c>
      <c r="F82" s="67" t="s">
        <v>130</v>
      </c>
      <c r="G82" s="67" t="s">
        <v>358</v>
      </c>
      <c r="H82" s="67" t="s">
        <v>403</v>
      </c>
      <c r="I82" s="67" t="s">
        <v>359</v>
      </c>
      <c r="J82" s="67">
        <v>474.19</v>
      </c>
      <c r="K82" s="67">
        <v>474.19</v>
      </c>
      <c r="L82" s="67">
        <v>474.19</v>
      </c>
      <c r="M82" s="67">
        <v>474.19</v>
      </c>
      <c r="N82" s="67">
        <v>474.19</v>
      </c>
      <c r="O82" s="67">
        <v>474.19</v>
      </c>
      <c r="P82" s="67">
        <v>474.19</v>
      </c>
      <c r="Q82" s="67">
        <v>474.19</v>
      </c>
      <c r="R82" s="67">
        <v>474.19</v>
      </c>
      <c r="S82" s="67">
        <v>474.19</v>
      </c>
      <c r="T82" s="67">
        <v>474.19</v>
      </c>
      <c r="U82" s="67">
        <v>474.19</v>
      </c>
      <c r="V82" s="67">
        <v>474.19</v>
      </c>
      <c r="W82" s="67">
        <v>474.19</v>
      </c>
      <c r="X82" s="67">
        <v>474.19</v>
      </c>
      <c r="Y82" s="67">
        <v>474.19</v>
      </c>
      <c r="Z82" s="67">
        <v>474.19</v>
      </c>
      <c r="AA82" s="67">
        <v>474.19</v>
      </c>
      <c r="AB82" s="67">
        <v>474.19</v>
      </c>
      <c r="AC82" s="67">
        <v>474.19</v>
      </c>
      <c r="AD82" s="67">
        <v>474.19</v>
      </c>
      <c r="AE82" s="67">
        <v>527.12</v>
      </c>
      <c r="AF82" s="67">
        <v>527.12</v>
      </c>
      <c r="AG82" s="67">
        <v>527.12</v>
      </c>
      <c r="AH82" s="67">
        <v>527.12</v>
      </c>
      <c r="AI82" s="67">
        <v>527.12</v>
      </c>
      <c r="AJ82" s="67">
        <v>527.12</v>
      </c>
      <c r="AK82" s="67">
        <v>527.12</v>
      </c>
      <c r="AL82" s="67">
        <v>539.44000000000005</v>
      </c>
      <c r="AM82" s="67">
        <v>551.04999999999995</v>
      </c>
      <c r="AN82" s="67">
        <v>564.82000000000005</v>
      </c>
      <c r="AO82" s="67">
        <v>579.32000000000005</v>
      </c>
      <c r="AP82" s="67">
        <v>592.37</v>
      </c>
      <c r="AQ82" s="67">
        <v>606.15</v>
      </c>
      <c r="AR82" s="67">
        <v>620.65</v>
      </c>
      <c r="AS82" s="67">
        <v>635.15</v>
      </c>
      <c r="AT82" s="67">
        <v>649.65</v>
      </c>
      <c r="AU82" s="67">
        <v>664.15</v>
      </c>
      <c r="AV82" s="67">
        <v>672.13</v>
      </c>
      <c r="AW82" s="67">
        <v>680.11</v>
      </c>
      <c r="AX82" s="67">
        <v>706.93</v>
      </c>
      <c r="AY82" s="67">
        <v>734.49</v>
      </c>
      <c r="AZ82" s="67">
        <v>763.49</v>
      </c>
      <c r="BA82" s="67">
        <v>793.22</v>
      </c>
      <c r="BB82" s="67">
        <v>824.39</v>
      </c>
      <c r="BC82" s="67">
        <v>856.3</v>
      </c>
      <c r="BD82" s="67">
        <v>889.65</v>
      </c>
      <c r="BE82" s="67">
        <v>924.45</v>
      </c>
      <c r="BF82" s="67">
        <v>960.7</v>
      </c>
      <c r="BG82" s="67">
        <v>998.41</v>
      </c>
      <c r="BH82" s="67">
        <v>1037.56</v>
      </c>
      <c r="BI82" s="67">
        <v>1078.1600000000001</v>
      </c>
      <c r="BJ82" s="67">
        <v>1120.22</v>
      </c>
      <c r="BK82" s="67">
        <v>1163.72</v>
      </c>
      <c r="BL82" s="67">
        <v>1209.4000000000001</v>
      </c>
      <c r="BM82" s="67">
        <v>1256.53</v>
      </c>
      <c r="BN82" s="67">
        <v>1305.83</v>
      </c>
      <c r="BO82" s="67">
        <v>1356.59</v>
      </c>
      <c r="BP82" s="67">
        <v>1409.52</v>
      </c>
      <c r="BQ82" s="67">
        <v>1464.62</v>
      </c>
      <c r="BR82" s="67">
        <v>1521.9</v>
      </c>
      <c r="BS82" s="67">
        <v>1581.32</v>
      </c>
      <c r="BT82" s="67">
        <v>1581.32</v>
      </c>
      <c r="BU82" s="67">
        <v>1581.32</v>
      </c>
      <c r="BV82" s="67">
        <v>1581.32</v>
      </c>
      <c r="BW82" s="67">
        <v>1581.32</v>
      </c>
      <c r="BX82" s="67">
        <v>1581.32</v>
      </c>
      <c r="BY82" s="67">
        <v>1581.32</v>
      </c>
      <c r="BZ82" s="67">
        <v>1581.32</v>
      </c>
      <c r="CA82" s="67">
        <v>1581.32</v>
      </c>
      <c r="CB82" s="67">
        <v>1581.32</v>
      </c>
      <c r="CC82" s="67">
        <v>1581.32</v>
      </c>
      <c r="CD82" s="67">
        <v>1581.32</v>
      </c>
      <c r="CE82" s="67">
        <v>1581.32</v>
      </c>
      <c r="CF82" s="67">
        <v>1581.32</v>
      </c>
      <c r="CG82" s="67">
        <v>1581.32</v>
      </c>
      <c r="CH82" s="67">
        <v>1581.32</v>
      </c>
      <c r="CI82" s="67">
        <v>1581.32</v>
      </c>
      <c r="CJ82" s="67">
        <v>1581.32</v>
      </c>
      <c r="CK82" s="67">
        <v>1581.32</v>
      </c>
      <c r="CL82" s="67">
        <v>1581.32</v>
      </c>
      <c r="CM82" s="67">
        <v>1581.32</v>
      </c>
      <c r="CN82" s="67">
        <v>1581.32</v>
      </c>
      <c r="CO82" s="67">
        <v>1581.32</v>
      </c>
      <c r="CP82" s="67">
        <v>1581.32</v>
      </c>
      <c r="CQ82" s="67">
        <v>1581.32</v>
      </c>
      <c r="CR82" s="67">
        <v>1581.32</v>
      </c>
      <c r="CS82" s="67">
        <v>1581.32</v>
      </c>
      <c r="CT82" s="67">
        <v>1581.32</v>
      </c>
      <c r="CU82" s="67">
        <v>1581.32</v>
      </c>
      <c r="CV82" s="67">
        <v>1581.32</v>
      </c>
      <c r="CW82" s="67">
        <v>1581.32</v>
      </c>
      <c r="CX82" s="67">
        <v>1581.32</v>
      </c>
      <c r="CY82" s="67">
        <v>1581.32</v>
      </c>
      <c r="CZ82" s="67">
        <v>1581.32</v>
      </c>
      <c r="DA82" s="67">
        <v>1581.32</v>
      </c>
      <c r="DB82" s="67">
        <v>1581.32</v>
      </c>
      <c r="DC82" s="67">
        <v>1581.32</v>
      </c>
      <c r="DD82" s="67">
        <v>1581.32</v>
      </c>
      <c r="DE82" s="67">
        <v>1581.32</v>
      </c>
      <c r="DF82" s="67">
        <v>1581.32</v>
      </c>
      <c r="DI82" s="3"/>
      <c r="DJ82" s="3"/>
      <c r="DK82" s="3"/>
      <c r="DL82" s="3"/>
      <c r="DM82" s="3"/>
      <c r="DN82" s="3"/>
      <c r="DO82" s="3"/>
      <c r="DP82" s="3"/>
      <c r="DQ82" s="3"/>
      <c r="DR82" s="3"/>
      <c r="DS82" s="3"/>
      <c r="DT82" s="3"/>
      <c r="DU82" s="3"/>
      <c r="DV82" s="3"/>
      <c r="DW82" s="3"/>
      <c r="DX82" s="3"/>
      <c r="DY82" s="3"/>
      <c r="DZ82" s="3"/>
      <c r="EA82" s="3"/>
      <c r="EB82" s="3"/>
      <c r="EC82" s="3"/>
      <c r="ED82" s="3"/>
      <c r="EE82" s="3"/>
      <c r="EF82" s="3"/>
      <c r="EG82" s="3"/>
      <c r="EH82" s="3"/>
      <c r="EI82" s="3"/>
      <c r="EJ82" s="3"/>
      <c r="EK82" s="3"/>
      <c r="EL82" s="3"/>
      <c r="EM82" s="3"/>
      <c r="EN82" s="3"/>
      <c r="EO82" s="3"/>
      <c r="EP82" s="3"/>
      <c r="EQ82" s="3"/>
      <c r="ER82" s="3"/>
      <c r="ES82" s="3"/>
      <c r="ET82" s="3"/>
      <c r="EU82" s="3"/>
      <c r="EV82" s="3"/>
      <c r="EW82" s="3"/>
      <c r="EX82" s="3"/>
      <c r="EY82" s="3"/>
      <c r="EZ82" s="3"/>
      <c r="FA82" s="3"/>
      <c r="FB82" s="3"/>
    </row>
    <row r="83" spans="1:158" ht="11.25" customHeight="1" x14ac:dyDescent="0.25">
      <c r="A83" s="2" t="str">
        <f t="shared" si="1"/>
        <v>2-86052DC0460009</v>
      </c>
      <c r="B83" s="67">
        <v>2</v>
      </c>
      <c r="C83" s="67" t="s">
        <v>126</v>
      </c>
      <c r="D83" s="67" t="s">
        <v>34</v>
      </c>
      <c r="E83" s="67" t="s">
        <v>151</v>
      </c>
      <c r="F83" s="67" t="s">
        <v>130</v>
      </c>
      <c r="G83" s="67" t="s">
        <v>358</v>
      </c>
      <c r="H83" s="67" t="s">
        <v>403</v>
      </c>
      <c r="I83" s="67" t="s">
        <v>359</v>
      </c>
      <c r="J83" s="67">
        <v>486.25</v>
      </c>
      <c r="K83" s="67">
        <v>486.25</v>
      </c>
      <c r="L83" s="67">
        <v>486.25</v>
      </c>
      <c r="M83" s="67">
        <v>486.25</v>
      </c>
      <c r="N83" s="67">
        <v>486.25</v>
      </c>
      <c r="O83" s="67">
        <v>486.25</v>
      </c>
      <c r="P83" s="67">
        <v>486.25</v>
      </c>
      <c r="Q83" s="67">
        <v>486.25</v>
      </c>
      <c r="R83" s="67">
        <v>486.25</v>
      </c>
      <c r="S83" s="67">
        <v>486.25</v>
      </c>
      <c r="T83" s="67">
        <v>486.25</v>
      </c>
      <c r="U83" s="67">
        <v>486.25</v>
      </c>
      <c r="V83" s="67">
        <v>486.25</v>
      </c>
      <c r="W83" s="67">
        <v>486.25</v>
      </c>
      <c r="X83" s="67">
        <v>486.25</v>
      </c>
      <c r="Y83" s="67">
        <v>486.25</v>
      </c>
      <c r="Z83" s="67">
        <v>486.25</v>
      </c>
      <c r="AA83" s="67">
        <v>486.25</v>
      </c>
      <c r="AB83" s="67">
        <v>486.25</v>
      </c>
      <c r="AC83" s="67">
        <v>486.25</v>
      </c>
      <c r="AD83" s="67">
        <v>486.25</v>
      </c>
      <c r="AE83" s="67">
        <v>540.52</v>
      </c>
      <c r="AF83" s="67">
        <v>540.52</v>
      </c>
      <c r="AG83" s="67">
        <v>540.52</v>
      </c>
      <c r="AH83" s="67">
        <v>540.52</v>
      </c>
      <c r="AI83" s="67">
        <v>540.52</v>
      </c>
      <c r="AJ83" s="67">
        <v>540.52</v>
      </c>
      <c r="AK83" s="67">
        <v>540.52</v>
      </c>
      <c r="AL83" s="67">
        <v>553.16</v>
      </c>
      <c r="AM83" s="67">
        <v>565.05999999999995</v>
      </c>
      <c r="AN83" s="67">
        <v>579.19000000000005</v>
      </c>
      <c r="AO83" s="67">
        <v>594.05999999999995</v>
      </c>
      <c r="AP83" s="67">
        <v>607.44000000000005</v>
      </c>
      <c r="AQ83" s="67">
        <v>621.57000000000005</v>
      </c>
      <c r="AR83" s="67">
        <v>636.44000000000005</v>
      </c>
      <c r="AS83" s="67">
        <v>651.30999999999995</v>
      </c>
      <c r="AT83" s="67">
        <v>666.18</v>
      </c>
      <c r="AU83" s="67">
        <v>681.05</v>
      </c>
      <c r="AV83" s="67">
        <v>689.22</v>
      </c>
      <c r="AW83" s="67">
        <v>697.4</v>
      </c>
      <c r="AX83" s="67">
        <v>724.91</v>
      </c>
      <c r="AY83" s="67">
        <v>753.17</v>
      </c>
      <c r="AZ83" s="67">
        <v>782.91</v>
      </c>
      <c r="BA83" s="67">
        <v>813.39</v>
      </c>
      <c r="BB83" s="67">
        <v>845.36</v>
      </c>
      <c r="BC83" s="67">
        <v>878.07</v>
      </c>
      <c r="BD83" s="67">
        <v>912.27</v>
      </c>
      <c r="BE83" s="67">
        <v>947.96</v>
      </c>
      <c r="BF83" s="67">
        <v>985.14</v>
      </c>
      <c r="BG83" s="67">
        <v>1023.8</v>
      </c>
      <c r="BH83" s="67">
        <v>1063.95</v>
      </c>
      <c r="BI83" s="67">
        <v>1105.58</v>
      </c>
      <c r="BJ83" s="67">
        <v>1148.71</v>
      </c>
      <c r="BK83" s="67">
        <v>1193.32</v>
      </c>
      <c r="BL83" s="67">
        <v>1240.1600000000001</v>
      </c>
      <c r="BM83" s="67">
        <v>1288.49</v>
      </c>
      <c r="BN83" s="67">
        <v>1339.04</v>
      </c>
      <c r="BO83" s="67">
        <v>1391.09</v>
      </c>
      <c r="BP83" s="67">
        <v>1445.36</v>
      </c>
      <c r="BQ83" s="67">
        <v>1501.87</v>
      </c>
      <c r="BR83" s="67">
        <v>1560.61</v>
      </c>
      <c r="BS83" s="67">
        <v>1621.54</v>
      </c>
      <c r="BT83" s="67">
        <v>1621.54</v>
      </c>
      <c r="BU83" s="67">
        <v>1621.54</v>
      </c>
      <c r="BV83" s="67">
        <v>1621.54</v>
      </c>
      <c r="BW83" s="67">
        <v>1621.54</v>
      </c>
      <c r="BX83" s="67">
        <v>1621.54</v>
      </c>
      <c r="BY83" s="67">
        <v>1621.54</v>
      </c>
      <c r="BZ83" s="67">
        <v>1621.54</v>
      </c>
      <c r="CA83" s="67">
        <v>1621.54</v>
      </c>
      <c r="CB83" s="67">
        <v>1621.54</v>
      </c>
      <c r="CC83" s="67">
        <v>1621.54</v>
      </c>
      <c r="CD83" s="67">
        <v>1621.54</v>
      </c>
      <c r="CE83" s="67">
        <v>1621.54</v>
      </c>
      <c r="CF83" s="67">
        <v>1621.54</v>
      </c>
      <c r="CG83" s="67">
        <v>1621.54</v>
      </c>
      <c r="CH83" s="67">
        <v>1621.54</v>
      </c>
      <c r="CI83" s="67">
        <v>1621.54</v>
      </c>
      <c r="CJ83" s="67">
        <v>1621.54</v>
      </c>
      <c r="CK83" s="67">
        <v>1621.54</v>
      </c>
      <c r="CL83" s="67">
        <v>1621.54</v>
      </c>
      <c r="CM83" s="67">
        <v>1621.54</v>
      </c>
      <c r="CN83" s="67">
        <v>1621.54</v>
      </c>
      <c r="CO83" s="67">
        <v>1621.54</v>
      </c>
      <c r="CP83" s="67">
        <v>1621.54</v>
      </c>
      <c r="CQ83" s="67">
        <v>1621.54</v>
      </c>
      <c r="CR83" s="67">
        <v>1621.54</v>
      </c>
      <c r="CS83" s="67">
        <v>1621.54</v>
      </c>
      <c r="CT83" s="67">
        <v>1621.54</v>
      </c>
      <c r="CU83" s="67">
        <v>1621.54</v>
      </c>
      <c r="CV83" s="67">
        <v>1621.54</v>
      </c>
      <c r="CW83" s="67">
        <v>1621.54</v>
      </c>
      <c r="CX83" s="67">
        <v>1621.54</v>
      </c>
      <c r="CY83" s="67">
        <v>1621.54</v>
      </c>
      <c r="CZ83" s="67">
        <v>1621.54</v>
      </c>
      <c r="DA83" s="67">
        <v>1621.54</v>
      </c>
      <c r="DB83" s="67">
        <v>1621.54</v>
      </c>
      <c r="DC83" s="67">
        <v>1621.54</v>
      </c>
      <c r="DD83" s="67">
        <v>1621.54</v>
      </c>
      <c r="DE83" s="67">
        <v>1621.54</v>
      </c>
      <c r="DF83" s="67">
        <v>1621.54</v>
      </c>
      <c r="DI83" s="3"/>
      <c r="DJ83" s="3"/>
      <c r="DK83" s="3"/>
      <c r="DL83" s="3"/>
      <c r="DM83" s="3"/>
      <c r="DN83" s="3"/>
      <c r="DO83" s="3"/>
      <c r="DP83" s="3"/>
      <c r="DQ83" s="3"/>
      <c r="DR83" s="3"/>
      <c r="DS83" s="3"/>
      <c r="DT83" s="3"/>
      <c r="DU83" s="3"/>
      <c r="DV83" s="3"/>
      <c r="DW83" s="3"/>
      <c r="DX83" s="3"/>
      <c r="DY83" s="3"/>
      <c r="DZ83" s="3"/>
      <c r="EA83" s="3"/>
      <c r="EB83" s="3"/>
      <c r="EC83" s="3"/>
      <c r="ED83" s="3"/>
      <c r="EE83" s="3"/>
      <c r="EF83" s="3"/>
      <c r="EG83" s="3"/>
      <c r="EH83" s="3"/>
      <c r="EI83" s="3"/>
      <c r="EJ83" s="3"/>
      <c r="EK83" s="3"/>
      <c r="EL83" s="3"/>
      <c r="EM83" s="3"/>
      <c r="EN83" s="3"/>
      <c r="EO83" s="3"/>
      <c r="EP83" s="3"/>
      <c r="EQ83" s="3"/>
      <c r="ER83" s="3"/>
      <c r="ES83" s="3"/>
      <c r="ET83" s="3"/>
      <c r="EU83" s="3"/>
      <c r="EV83" s="3"/>
      <c r="EW83" s="3"/>
      <c r="EX83" s="3"/>
      <c r="EY83" s="3"/>
      <c r="EZ83" s="3"/>
      <c r="FA83" s="3"/>
      <c r="FB83" s="3"/>
    </row>
    <row r="84" spans="1:158" ht="11.25" customHeight="1" x14ac:dyDescent="0.25">
      <c r="A84" s="2" t="str">
        <f t="shared" si="1"/>
        <v>3-86052DC0460009</v>
      </c>
      <c r="B84" s="67">
        <v>3</v>
      </c>
      <c r="C84" s="67" t="s">
        <v>126</v>
      </c>
      <c r="D84" s="67" t="s">
        <v>34</v>
      </c>
      <c r="E84" s="67" t="s">
        <v>151</v>
      </c>
      <c r="F84" s="67" t="s">
        <v>130</v>
      </c>
      <c r="G84" s="67" t="s">
        <v>358</v>
      </c>
      <c r="H84" s="67" t="s">
        <v>403</v>
      </c>
      <c r="I84" s="67" t="s">
        <v>359</v>
      </c>
      <c r="J84" s="67">
        <v>498.55</v>
      </c>
      <c r="K84" s="67">
        <v>498.55</v>
      </c>
      <c r="L84" s="67">
        <v>498.55</v>
      </c>
      <c r="M84" s="67">
        <v>498.55</v>
      </c>
      <c r="N84" s="67">
        <v>498.55</v>
      </c>
      <c r="O84" s="67">
        <v>498.55</v>
      </c>
      <c r="P84" s="67">
        <v>498.55</v>
      </c>
      <c r="Q84" s="67">
        <v>498.55</v>
      </c>
      <c r="R84" s="67">
        <v>498.55</v>
      </c>
      <c r="S84" s="67">
        <v>498.55</v>
      </c>
      <c r="T84" s="67">
        <v>498.55</v>
      </c>
      <c r="U84" s="67">
        <v>498.55</v>
      </c>
      <c r="V84" s="67">
        <v>498.55</v>
      </c>
      <c r="W84" s="67">
        <v>498.55</v>
      </c>
      <c r="X84" s="67">
        <v>498.55</v>
      </c>
      <c r="Y84" s="67">
        <v>498.55</v>
      </c>
      <c r="Z84" s="67">
        <v>498.55</v>
      </c>
      <c r="AA84" s="67">
        <v>498.55</v>
      </c>
      <c r="AB84" s="67">
        <v>498.55</v>
      </c>
      <c r="AC84" s="67">
        <v>498.55</v>
      </c>
      <c r="AD84" s="67">
        <v>498.55</v>
      </c>
      <c r="AE84" s="67">
        <v>554.20000000000005</v>
      </c>
      <c r="AF84" s="67">
        <v>554.20000000000005</v>
      </c>
      <c r="AG84" s="67">
        <v>554.20000000000005</v>
      </c>
      <c r="AH84" s="67">
        <v>554.20000000000005</v>
      </c>
      <c r="AI84" s="67">
        <v>554.20000000000005</v>
      </c>
      <c r="AJ84" s="67">
        <v>554.20000000000005</v>
      </c>
      <c r="AK84" s="67">
        <v>554.20000000000005</v>
      </c>
      <c r="AL84" s="67">
        <v>567.16</v>
      </c>
      <c r="AM84" s="67">
        <v>579.36</v>
      </c>
      <c r="AN84" s="67">
        <v>593.84</v>
      </c>
      <c r="AO84" s="67">
        <v>609.09</v>
      </c>
      <c r="AP84" s="67">
        <v>622.80999999999995</v>
      </c>
      <c r="AQ84" s="67">
        <v>637.29</v>
      </c>
      <c r="AR84" s="67">
        <v>652.54</v>
      </c>
      <c r="AS84" s="67">
        <v>667.78</v>
      </c>
      <c r="AT84" s="67">
        <v>683.03</v>
      </c>
      <c r="AU84" s="67">
        <v>698.28</v>
      </c>
      <c r="AV84" s="67">
        <v>706.66</v>
      </c>
      <c r="AW84" s="67">
        <v>715.05</v>
      </c>
      <c r="AX84" s="67">
        <v>743.25</v>
      </c>
      <c r="AY84" s="67">
        <v>772.22</v>
      </c>
      <c r="AZ84" s="67">
        <v>802.71</v>
      </c>
      <c r="BA84" s="67">
        <v>833.97</v>
      </c>
      <c r="BB84" s="67">
        <v>866.75</v>
      </c>
      <c r="BC84" s="67">
        <v>900.29</v>
      </c>
      <c r="BD84" s="67">
        <v>935.35</v>
      </c>
      <c r="BE84" s="67">
        <v>971.95</v>
      </c>
      <c r="BF84" s="67">
        <v>1010.06</v>
      </c>
      <c r="BG84" s="67">
        <v>1049.7</v>
      </c>
      <c r="BH84" s="67">
        <v>1090.8699999999999</v>
      </c>
      <c r="BI84" s="67">
        <v>1133.55</v>
      </c>
      <c r="BJ84" s="67">
        <v>1177.77</v>
      </c>
      <c r="BK84" s="67">
        <v>1223.51</v>
      </c>
      <c r="BL84" s="67">
        <v>1271.53</v>
      </c>
      <c r="BM84" s="67">
        <v>1321.08</v>
      </c>
      <c r="BN84" s="67">
        <v>1372.92</v>
      </c>
      <c r="BO84" s="67">
        <v>1426.28</v>
      </c>
      <c r="BP84" s="67">
        <v>1481.93</v>
      </c>
      <c r="BQ84" s="67">
        <v>1539.87</v>
      </c>
      <c r="BR84" s="67">
        <v>1600.09</v>
      </c>
      <c r="BS84" s="67">
        <v>1662.56</v>
      </c>
      <c r="BT84" s="67">
        <v>1662.56</v>
      </c>
      <c r="BU84" s="67">
        <v>1662.56</v>
      </c>
      <c r="BV84" s="67">
        <v>1662.56</v>
      </c>
      <c r="BW84" s="67">
        <v>1662.56</v>
      </c>
      <c r="BX84" s="67">
        <v>1662.56</v>
      </c>
      <c r="BY84" s="67">
        <v>1662.56</v>
      </c>
      <c r="BZ84" s="67">
        <v>1662.56</v>
      </c>
      <c r="CA84" s="67">
        <v>1662.56</v>
      </c>
      <c r="CB84" s="67">
        <v>1662.56</v>
      </c>
      <c r="CC84" s="67">
        <v>1662.56</v>
      </c>
      <c r="CD84" s="67">
        <v>1662.56</v>
      </c>
      <c r="CE84" s="67">
        <v>1662.56</v>
      </c>
      <c r="CF84" s="67">
        <v>1662.56</v>
      </c>
      <c r="CG84" s="67">
        <v>1662.56</v>
      </c>
      <c r="CH84" s="67">
        <v>1662.56</v>
      </c>
      <c r="CI84" s="67">
        <v>1662.56</v>
      </c>
      <c r="CJ84" s="67">
        <v>1662.56</v>
      </c>
      <c r="CK84" s="67">
        <v>1662.56</v>
      </c>
      <c r="CL84" s="67">
        <v>1662.56</v>
      </c>
      <c r="CM84" s="67">
        <v>1662.56</v>
      </c>
      <c r="CN84" s="67">
        <v>1662.56</v>
      </c>
      <c r="CO84" s="67">
        <v>1662.56</v>
      </c>
      <c r="CP84" s="67">
        <v>1662.56</v>
      </c>
      <c r="CQ84" s="67">
        <v>1662.56</v>
      </c>
      <c r="CR84" s="67">
        <v>1662.56</v>
      </c>
      <c r="CS84" s="67">
        <v>1662.56</v>
      </c>
      <c r="CT84" s="67">
        <v>1662.56</v>
      </c>
      <c r="CU84" s="67">
        <v>1662.56</v>
      </c>
      <c r="CV84" s="67">
        <v>1662.56</v>
      </c>
      <c r="CW84" s="67">
        <v>1662.56</v>
      </c>
      <c r="CX84" s="67">
        <v>1662.56</v>
      </c>
      <c r="CY84" s="67">
        <v>1662.56</v>
      </c>
      <c r="CZ84" s="67">
        <v>1662.56</v>
      </c>
      <c r="DA84" s="67">
        <v>1662.56</v>
      </c>
      <c r="DB84" s="67">
        <v>1662.56</v>
      </c>
      <c r="DC84" s="67">
        <v>1662.56</v>
      </c>
      <c r="DD84" s="67">
        <v>1662.56</v>
      </c>
      <c r="DE84" s="67">
        <v>1662.56</v>
      </c>
      <c r="DF84" s="67">
        <v>1662.56</v>
      </c>
      <c r="DI84" s="3"/>
      <c r="DJ84" s="3"/>
      <c r="DK84" s="3"/>
      <c r="DL84" s="3"/>
      <c r="DM84" s="3"/>
      <c r="DN84" s="3"/>
      <c r="DO84" s="3"/>
      <c r="DP84" s="3"/>
      <c r="DQ84" s="3"/>
      <c r="DR84" s="3"/>
      <c r="DS84" s="3"/>
      <c r="DT84" s="3"/>
      <c r="DU84" s="3"/>
      <c r="DV84" s="3"/>
      <c r="DW84" s="3"/>
      <c r="DX84" s="3"/>
      <c r="DY84" s="3"/>
      <c r="DZ84" s="3"/>
      <c r="EA84" s="3"/>
      <c r="EB84" s="3"/>
      <c r="EC84" s="3"/>
      <c r="ED84" s="3"/>
      <c r="EE84" s="3"/>
      <c r="EF84" s="3"/>
      <c r="EG84" s="3"/>
      <c r="EH84" s="3"/>
      <c r="EI84" s="3"/>
      <c r="EJ84" s="3"/>
      <c r="EK84" s="3"/>
      <c r="EL84" s="3"/>
      <c r="EM84" s="3"/>
      <c r="EN84" s="3"/>
      <c r="EO84" s="3"/>
      <c r="EP84" s="3"/>
      <c r="EQ84" s="3"/>
      <c r="ER84" s="3"/>
      <c r="ES84" s="3"/>
      <c r="ET84" s="3"/>
      <c r="EU84" s="3"/>
      <c r="EV84" s="3"/>
      <c r="EW84" s="3"/>
      <c r="EX84" s="3"/>
      <c r="EY84" s="3"/>
      <c r="EZ84" s="3"/>
      <c r="FA84" s="3"/>
      <c r="FB84" s="3"/>
    </row>
    <row r="85" spans="1:158" ht="11.25" customHeight="1" x14ac:dyDescent="0.25">
      <c r="A85" s="2" t="str">
        <f t="shared" si="1"/>
        <v>4-86052DC0460009</v>
      </c>
      <c r="B85" s="67">
        <v>4</v>
      </c>
      <c r="C85" s="67" t="s">
        <v>126</v>
      </c>
      <c r="D85" s="67" t="s">
        <v>34</v>
      </c>
      <c r="E85" s="67" t="s">
        <v>151</v>
      </c>
      <c r="F85" s="67" t="s">
        <v>130</v>
      </c>
      <c r="G85" s="67" t="s">
        <v>358</v>
      </c>
      <c r="H85" s="67" t="s">
        <v>403</v>
      </c>
      <c r="I85" s="67" t="s">
        <v>359</v>
      </c>
      <c r="J85" s="67">
        <v>511.39</v>
      </c>
      <c r="K85" s="67">
        <v>511.39</v>
      </c>
      <c r="L85" s="67">
        <v>511.39</v>
      </c>
      <c r="M85" s="67">
        <v>511.39</v>
      </c>
      <c r="N85" s="67">
        <v>511.39</v>
      </c>
      <c r="O85" s="67">
        <v>511.39</v>
      </c>
      <c r="P85" s="67">
        <v>511.39</v>
      </c>
      <c r="Q85" s="67">
        <v>511.39</v>
      </c>
      <c r="R85" s="67">
        <v>511.39</v>
      </c>
      <c r="S85" s="67">
        <v>511.39</v>
      </c>
      <c r="T85" s="67">
        <v>511.39</v>
      </c>
      <c r="U85" s="67">
        <v>511.39</v>
      </c>
      <c r="V85" s="67">
        <v>511.39</v>
      </c>
      <c r="W85" s="67">
        <v>511.39</v>
      </c>
      <c r="X85" s="67">
        <v>511.39</v>
      </c>
      <c r="Y85" s="67">
        <v>511.39</v>
      </c>
      <c r="Z85" s="67">
        <v>511.39</v>
      </c>
      <c r="AA85" s="67">
        <v>511.39</v>
      </c>
      <c r="AB85" s="67">
        <v>511.39</v>
      </c>
      <c r="AC85" s="67">
        <v>511.39</v>
      </c>
      <c r="AD85" s="67">
        <v>511.39</v>
      </c>
      <c r="AE85" s="67">
        <v>568.47</v>
      </c>
      <c r="AF85" s="67">
        <v>568.47</v>
      </c>
      <c r="AG85" s="67">
        <v>568.47</v>
      </c>
      <c r="AH85" s="67">
        <v>568.47</v>
      </c>
      <c r="AI85" s="67">
        <v>568.47</v>
      </c>
      <c r="AJ85" s="67">
        <v>568.47</v>
      </c>
      <c r="AK85" s="67">
        <v>568.47</v>
      </c>
      <c r="AL85" s="67">
        <v>581.76</v>
      </c>
      <c r="AM85" s="67">
        <v>594.27</v>
      </c>
      <c r="AN85" s="67">
        <v>609.13</v>
      </c>
      <c r="AO85" s="67">
        <v>624.77</v>
      </c>
      <c r="AP85" s="67">
        <v>638.84</v>
      </c>
      <c r="AQ85" s="67">
        <v>653.70000000000005</v>
      </c>
      <c r="AR85" s="67">
        <v>669.34</v>
      </c>
      <c r="AS85" s="67">
        <v>684.98</v>
      </c>
      <c r="AT85" s="67">
        <v>700.62</v>
      </c>
      <c r="AU85" s="67">
        <v>716.26</v>
      </c>
      <c r="AV85" s="67">
        <v>724.86</v>
      </c>
      <c r="AW85" s="67">
        <v>733.46</v>
      </c>
      <c r="AX85" s="67">
        <v>762.39</v>
      </c>
      <c r="AY85" s="67">
        <v>792.11</v>
      </c>
      <c r="AZ85" s="67">
        <v>823.38</v>
      </c>
      <c r="BA85" s="67">
        <v>855.44</v>
      </c>
      <c r="BB85" s="67">
        <v>889.07</v>
      </c>
      <c r="BC85" s="67">
        <v>923.47</v>
      </c>
      <c r="BD85" s="67">
        <v>959.44</v>
      </c>
      <c r="BE85" s="67">
        <v>996.97</v>
      </c>
      <c r="BF85" s="67">
        <v>1036.07</v>
      </c>
      <c r="BG85" s="67">
        <v>1076.73</v>
      </c>
      <c r="BH85" s="67">
        <v>1118.96</v>
      </c>
      <c r="BI85" s="67">
        <v>1162.74</v>
      </c>
      <c r="BJ85" s="67">
        <v>1208.0999999999999</v>
      </c>
      <c r="BK85" s="67">
        <v>1255.01</v>
      </c>
      <c r="BL85" s="67">
        <v>1304.28</v>
      </c>
      <c r="BM85" s="67">
        <v>1355.1</v>
      </c>
      <c r="BN85" s="67">
        <v>1408.27</v>
      </c>
      <c r="BO85" s="67">
        <v>1463.01</v>
      </c>
      <c r="BP85" s="67">
        <v>1520.09</v>
      </c>
      <c r="BQ85" s="67">
        <v>1579.52</v>
      </c>
      <c r="BR85" s="67">
        <v>1641.29</v>
      </c>
      <c r="BS85" s="67">
        <v>1705.37</v>
      </c>
      <c r="BT85" s="67">
        <v>1705.37</v>
      </c>
      <c r="BU85" s="67">
        <v>1705.37</v>
      </c>
      <c r="BV85" s="67">
        <v>1705.37</v>
      </c>
      <c r="BW85" s="67">
        <v>1705.37</v>
      </c>
      <c r="BX85" s="67">
        <v>1705.37</v>
      </c>
      <c r="BY85" s="67">
        <v>1705.37</v>
      </c>
      <c r="BZ85" s="67">
        <v>1705.37</v>
      </c>
      <c r="CA85" s="67">
        <v>1705.37</v>
      </c>
      <c r="CB85" s="67">
        <v>1705.37</v>
      </c>
      <c r="CC85" s="67">
        <v>1705.37</v>
      </c>
      <c r="CD85" s="67">
        <v>1705.37</v>
      </c>
      <c r="CE85" s="67">
        <v>1705.37</v>
      </c>
      <c r="CF85" s="67">
        <v>1705.37</v>
      </c>
      <c r="CG85" s="67">
        <v>1705.37</v>
      </c>
      <c r="CH85" s="67">
        <v>1705.37</v>
      </c>
      <c r="CI85" s="67">
        <v>1705.37</v>
      </c>
      <c r="CJ85" s="67">
        <v>1705.37</v>
      </c>
      <c r="CK85" s="67">
        <v>1705.37</v>
      </c>
      <c r="CL85" s="67">
        <v>1705.37</v>
      </c>
      <c r="CM85" s="67">
        <v>1705.37</v>
      </c>
      <c r="CN85" s="67">
        <v>1705.37</v>
      </c>
      <c r="CO85" s="67">
        <v>1705.37</v>
      </c>
      <c r="CP85" s="67">
        <v>1705.37</v>
      </c>
      <c r="CQ85" s="67">
        <v>1705.37</v>
      </c>
      <c r="CR85" s="67">
        <v>1705.37</v>
      </c>
      <c r="CS85" s="67">
        <v>1705.37</v>
      </c>
      <c r="CT85" s="67">
        <v>1705.37</v>
      </c>
      <c r="CU85" s="67">
        <v>1705.37</v>
      </c>
      <c r="CV85" s="67">
        <v>1705.37</v>
      </c>
      <c r="CW85" s="67">
        <v>1705.37</v>
      </c>
      <c r="CX85" s="67">
        <v>1705.37</v>
      </c>
      <c r="CY85" s="67">
        <v>1705.37</v>
      </c>
      <c r="CZ85" s="67">
        <v>1705.37</v>
      </c>
      <c r="DA85" s="67">
        <v>1705.37</v>
      </c>
      <c r="DB85" s="67">
        <v>1705.37</v>
      </c>
      <c r="DC85" s="67">
        <v>1705.37</v>
      </c>
      <c r="DD85" s="67">
        <v>1705.37</v>
      </c>
      <c r="DE85" s="67">
        <v>1705.37</v>
      </c>
      <c r="DF85" s="67">
        <v>1705.37</v>
      </c>
      <c r="DI85" s="3"/>
      <c r="DJ85" s="3"/>
      <c r="DK85" s="3"/>
      <c r="DL85" s="3"/>
      <c r="DM85" s="3"/>
      <c r="DN85" s="3"/>
      <c r="DO85" s="3"/>
      <c r="DP85" s="3"/>
      <c r="DQ85" s="3"/>
      <c r="DR85" s="3"/>
      <c r="DS85" s="3"/>
      <c r="DT85" s="3"/>
      <c r="DU85" s="3"/>
      <c r="DV85" s="3"/>
      <c r="DW85" s="3"/>
      <c r="DX85" s="3"/>
      <c r="DY85" s="3"/>
      <c r="DZ85" s="3"/>
      <c r="EA85" s="3"/>
      <c r="EB85" s="3"/>
      <c r="EC85" s="3"/>
      <c r="ED85" s="3"/>
      <c r="EE85" s="3"/>
      <c r="EF85" s="3"/>
      <c r="EG85" s="3"/>
      <c r="EH85" s="3"/>
      <c r="EI85" s="3"/>
      <c r="EJ85" s="3"/>
      <c r="EK85" s="3"/>
      <c r="EL85" s="3"/>
      <c r="EM85" s="3"/>
      <c r="EN85" s="3"/>
      <c r="EO85" s="3"/>
      <c r="EP85" s="3"/>
      <c r="EQ85" s="3"/>
      <c r="ER85" s="3"/>
      <c r="ES85" s="3"/>
      <c r="ET85" s="3"/>
      <c r="EU85" s="3"/>
      <c r="EV85" s="3"/>
      <c r="EW85" s="3"/>
      <c r="EX85" s="3"/>
      <c r="EY85" s="3"/>
      <c r="EZ85" s="3"/>
      <c r="FA85" s="3"/>
      <c r="FB85" s="3"/>
    </row>
    <row r="86" spans="1:158" ht="11.25" customHeight="1" x14ac:dyDescent="0.25">
      <c r="A86" s="2" t="str">
        <f t="shared" si="1"/>
        <v>1-86052DC0460024</v>
      </c>
      <c r="B86" s="67">
        <v>1</v>
      </c>
      <c r="C86" s="67" t="s">
        <v>126</v>
      </c>
      <c r="D86" s="67" t="s">
        <v>35</v>
      </c>
      <c r="E86" s="67" t="s">
        <v>152</v>
      </c>
      <c r="F86" s="67" t="s">
        <v>130</v>
      </c>
      <c r="G86" s="67" t="s">
        <v>358</v>
      </c>
      <c r="H86" s="67" t="s">
        <v>403</v>
      </c>
      <c r="I86" s="67" t="s">
        <v>359</v>
      </c>
      <c r="J86" s="67">
        <v>459.37</v>
      </c>
      <c r="K86" s="67">
        <v>459.37</v>
      </c>
      <c r="L86" s="67">
        <v>459.37</v>
      </c>
      <c r="M86" s="67">
        <v>459.37</v>
      </c>
      <c r="N86" s="67">
        <v>459.37</v>
      </c>
      <c r="O86" s="67">
        <v>459.37</v>
      </c>
      <c r="P86" s="67">
        <v>459.37</v>
      </c>
      <c r="Q86" s="67">
        <v>459.37</v>
      </c>
      <c r="R86" s="67">
        <v>459.37</v>
      </c>
      <c r="S86" s="67">
        <v>459.37</v>
      </c>
      <c r="T86" s="67">
        <v>459.37</v>
      </c>
      <c r="U86" s="67">
        <v>459.37</v>
      </c>
      <c r="V86" s="67">
        <v>459.37</v>
      </c>
      <c r="W86" s="67">
        <v>459.37</v>
      </c>
      <c r="X86" s="67">
        <v>459.37</v>
      </c>
      <c r="Y86" s="67">
        <v>459.37</v>
      </c>
      <c r="Z86" s="67">
        <v>459.37</v>
      </c>
      <c r="AA86" s="67">
        <v>459.37</v>
      </c>
      <c r="AB86" s="67">
        <v>459.37</v>
      </c>
      <c r="AC86" s="67">
        <v>459.37</v>
      </c>
      <c r="AD86" s="67">
        <v>459.37</v>
      </c>
      <c r="AE86" s="67">
        <v>510.64</v>
      </c>
      <c r="AF86" s="67">
        <v>510.64</v>
      </c>
      <c r="AG86" s="67">
        <v>510.64</v>
      </c>
      <c r="AH86" s="67">
        <v>510.64</v>
      </c>
      <c r="AI86" s="67">
        <v>510.64</v>
      </c>
      <c r="AJ86" s="67">
        <v>510.64</v>
      </c>
      <c r="AK86" s="67">
        <v>510.64</v>
      </c>
      <c r="AL86" s="67">
        <v>522.59</v>
      </c>
      <c r="AM86" s="67">
        <v>533.82000000000005</v>
      </c>
      <c r="AN86" s="67">
        <v>547.16999999999996</v>
      </c>
      <c r="AO86" s="67">
        <v>561.22</v>
      </c>
      <c r="AP86" s="67">
        <v>573.86</v>
      </c>
      <c r="AQ86" s="67">
        <v>587.21</v>
      </c>
      <c r="AR86" s="67">
        <v>601.25</v>
      </c>
      <c r="AS86" s="67">
        <v>615.29999999999995</v>
      </c>
      <c r="AT86" s="67">
        <v>629.35</v>
      </c>
      <c r="AU86" s="67">
        <v>643.4</v>
      </c>
      <c r="AV86" s="67">
        <v>651.12</v>
      </c>
      <c r="AW86" s="67">
        <v>658.85</v>
      </c>
      <c r="AX86" s="67">
        <v>684.84</v>
      </c>
      <c r="AY86" s="67">
        <v>711.53</v>
      </c>
      <c r="AZ86" s="67">
        <v>739.63</v>
      </c>
      <c r="BA86" s="67">
        <v>768.43</v>
      </c>
      <c r="BB86" s="67">
        <v>798.63</v>
      </c>
      <c r="BC86" s="67">
        <v>829.53</v>
      </c>
      <c r="BD86" s="67">
        <v>861.84</v>
      </c>
      <c r="BE86" s="67">
        <v>895.56</v>
      </c>
      <c r="BF86" s="67">
        <v>930.68</v>
      </c>
      <c r="BG86" s="67">
        <v>967.2</v>
      </c>
      <c r="BH86" s="67">
        <v>1005.13</v>
      </c>
      <c r="BI86" s="67">
        <v>1044.47</v>
      </c>
      <c r="BJ86" s="67">
        <v>1085.21</v>
      </c>
      <c r="BK86" s="67">
        <v>1127.3499999999999</v>
      </c>
      <c r="BL86" s="67">
        <v>1171.5999999999999</v>
      </c>
      <c r="BM86" s="67">
        <v>1217.26</v>
      </c>
      <c r="BN86" s="67">
        <v>1265.02</v>
      </c>
      <c r="BO86" s="67">
        <v>1314.19</v>
      </c>
      <c r="BP86" s="67">
        <v>1365.47</v>
      </c>
      <c r="BQ86" s="67">
        <v>1418.85</v>
      </c>
      <c r="BR86" s="67">
        <v>1474.34</v>
      </c>
      <c r="BS86" s="67">
        <v>1531.9</v>
      </c>
      <c r="BT86" s="67">
        <v>1531.9</v>
      </c>
      <c r="BU86" s="67">
        <v>1531.9</v>
      </c>
      <c r="BV86" s="67">
        <v>1531.9</v>
      </c>
      <c r="BW86" s="67">
        <v>1531.9</v>
      </c>
      <c r="BX86" s="67">
        <v>1531.9</v>
      </c>
      <c r="BY86" s="67">
        <v>1531.9</v>
      </c>
      <c r="BZ86" s="67">
        <v>1531.9</v>
      </c>
      <c r="CA86" s="67">
        <v>1531.9</v>
      </c>
      <c r="CB86" s="67">
        <v>1531.9</v>
      </c>
      <c r="CC86" s="67">
        <v>1531.9</v>
      </c>
      <c r="CD86" s="67">
        <v>1531.9</v>
      </c>
      <c r="CE86" s="67">
        <v>1531.9</v>
      </c>
      <c r="CF86" s="67">
        <v>1531.9</v>
      </c>
      <c r="CG86" s="67">
        <v>1531.9</v>
      </c>
      <c r="CH86" s="67">
        <v>1531.9</v>
      </c>
      <c r="CI86" s="67">
        <v>1531.9</v>
      </c>
      <c r="CJ86" s="67">
        <v>1531.9</v>
      </c>
      <c r="CK86" s="67">
        <v>1531.9</v>
      </c>
      <c r="CL86" s="67">
        <v>1531.9</v>
      </c>
      <c r="CM86" s="67">
        <v>1531.9</v>
      </c>
      <c r="CN86" s="67">
        <v>1531.9</v>
      </c>
      <c r="CO86" s="67">
        <v>1531.9</v>
      </c>
      <c r="CP86" s="67">
        <v>1531.9</v>
      </c>
      <c r="CQ86" s="67">
        <v>1531.9</v>
      </c>
      <c r="CR86" s="67">
        <v>1531.9</v>
      </c>
      <c r="CS86" s="67">
        <v>1531.9</v>
      </c>
      <c r="CT86" s="67">
        <v>1531.9</v>
      </c>
      <c r="CU86" s="67">
        <v>1531.9</v>
      </c>
      <c r="CV86" s="67">
        <v>1531.9</v>
      </c>
      <c r="CW86" s="67">
        <v>1531.9</v>
      </c>
      <c r="CX86" s="67">
        <v>1531.9</v>
      </c>
      <c r="CY86" s="67">
        <v>1531.9</v>
      </c>
      <c r="CZ86" s="67">
        <v>1531.9</v>
      </c>
      <c r="DA86" s="67">
        <v>1531.9</v>
      </c>
      <c r="DB86" s="67">
        <v>1531.9</v>
      </c>
      <c r="DC86" s="67">
        <v>1531.9</v>
      </c>
      <c r="DD86" s="67">
        <v>1531.9</v>
      </c>
      <c r="DE86" s="67">
        <v>1531.9</v>
      </c>
      <c r="DF86" s="67">
        <v>1531.9</v>
      </c>
      <c r="DI86" s="3"/>
      <c r="DJ86" s="3"/>
      <c r="DK86" s="3"/>
      <c r="DL86" s="3"/>
      <c r="DM86" s="3"/>
      <c r="DN86" s="3"/>
      <c r="DO86" s="3"/>
      <c r="DP86" s="3"/>
      <c r="DQ86" s="3"/>
      <c r="DR86" s="3"/>
      <c r="DS86" s="3"/>
      <c r="DT86" s="3"/>
      <c r="DU86" s="3"/>
      <c r="DV86" s="3"/>
      <c r="DW86" s="3"/>
      <c r="DX86" s="3"/>
      <c r="DY86" s="3"/>
      <c r="DZ86" s="3"/>
      <c r="EA86" s="3"/>
      <c r="EB86" s="3"/>
      <c r="EC86" s="3"/>
      <c r="ED86" s="3"/>
      <c r="EE86" s="3"/>
      <c r="EF86" s="3"/>
      <c r="EG86" s="3"/>
      <c r="EH86" s="3"/>
      <c r="EI86" s="3"/>
      <c r="EJ86" s="3"/>
      <c r="EK86" s="3"/>
      <c r="EL86" s="3"/>
      <c r="EM86" s="3"/>
      <c r="EN86" s="3"/>
      <c r="EO86" s="3"/>
      <c r="EP86" s="3"/>
      <c r="EQ86" s="3"/>
      <c r="ER86" s="3"/>
      <c r="ES86" s="3"/>
      <c r="ET86" s="3"/>
      <c r="EU86" s="3"/>
      <c r="EV86" s="3"/>
      <c r="EW86" s="3"/>
      <c r="EX86" s="3"/>
      <c r="EY86" s="3"/>
      <c r="EZ86" s="3"/>
      <c r="FA86" s="3"/>
      <c r="FB86" s="3"/>
    </row>
    <row r="87" spans="1:158" ht="11.25" customHeight="1" x14ac:dyDescent="0.25">
      <c r="A87" s="2" t="str">
        <f t="shared" si="1"/>
        <v>2-86052DC0460024</v>
      </c>
      <c r="B87" s="67">
        <v>2</v>
      </c>
      <c r="C87" s="67" t="s">
        <v>126</v>
      </c>
      <c r="D87" s="67" t="s">
        <v>35</v>
      </c>
      <c r="E87" s="67" t="s">
        <v>152</v>
      </c>
      <c r="F87" s="67" t="s">
        <v>130</v>
      </c>
      <c r="G87" s="67" t="s">
        <v>358</v>
      </c>
      <c r="H87" s="67" t="s">
        <v>403</v>
      </c>
      <c r="I87" s="67" t="s">
        <v>359</v>
      </c>
      <c r="J87" s="67">
        <v>471.06</v>
      </c>
      <c r="K87" s="67">
        <v>471.06</v>
      </c>
      <c r="L87" s="67">
        <v>471.06</v>
      </c>
      <c r="M87" s="67">
        <v>471.06</v>
      </c>
      <c r="N87" s="67">
        <v>471.06</v>
      </c>
      <c r="O87" s="67">
        <v>471.06</v>
      </c>
      <c r="P87" s="67">
        <v>471.06</v>
      </c>
      <c r="Q87" s="67">
        <v>471.06</v>
      </c>
      <c r="R87" s="67">
        <v>471.06</v>
      </c>
      <c r="S87" s="67">
        <v>471.06</v>
      </c>
      <c r="T87" s="67">
        <v>471.06</v>
      </c>
      <c r="U87" s="67">
        <v>471.06</v>
      </c>
      <c r="V87" s="67">
        <v>471.06</v>
      </c>
      <c r="W87" s="67">
        <v>471.06</v>
      </c>
      <c r="X87" s="67">
        <v>471.06</v>
      </c>
      <c r="Y87" s="67">
        <v>471.06</v>
      </c>
      <c r="Z87" s="67">
        <v>471.06</v>
      </c>
      <c r="AA87" s="67">
        <v>471.06</v>
      </c>
      <c r="AB87" s="67">
        <v>471.06</v>
      </c>
      <c r="AC87" s="67">
        <v>471.06</v>
      </c>
      <c r="AD87" s="67">
        <v>471.06</v>
      </c>
      <c r="AE87" s="67">
        <v>523.64</v>
      </c>
      <c r="AF87" s="67">
        <v>523.64</v>
      </c>
      <c r="AG87" s="67">
        <v>523.64</v>
      </c>
      <c r="AH87" s="67">
        <v>523.64</v>
      </c>
      <c r="AI87" s="67">
        <v>523.64</v>
      </c>
      <c r="AJ87" s="67">
        <v>523.64</v>
      </c>
      <c r="AK87" s="67">
        <v>523.64</v>
      </c>
      <c r="AL87" s="67">
        <v>535.88</v>
      </c>
      <c r="AM87" s="67">
        <v>547.41</v>
      </c>
      <c r="AN87" s="67">
        <v>561.09</v>
      </c>
      <c r="AO87" s="67">
        <v>575.5</v>
      </c>
      <c r="AP87" s="67">
        <v>588.46</v>
      </c>
      <c r="AQ87" s="67">
        <v>602.15</v>
      </c>
      <c r="AR87" s="67">
        <v>616.54999999999995</v>
      </c>
      <c r="AS87" s="67">
        <v>630.96</v>
      </c>
      <c r="AT87" s="67">
        <v>645.36</v>
      </c>
      <c r="AU87" s="67">
        <v>659.77</v>
      </c>
      <c r="AV87" s="67">
        <v>667.69</v>
      </c>
      <c r="AW87" s="67">
        <v>675.61</v>
      </c>
      <c r="AX87" s="67">
        <v>702.26</v>
      </c>
      <c r="AY87" s="67">
        <v>729.63</v>
      </c>
      <c r="AZ87" s="67">
        <v>758.44</v>
      </c>
      <c r="BA87" s="67">
        <v>787.98</v>
      </c>
      <c r="BB87" s="67">
        <v>818.95</v>
      </c>
      <c r="BC87" s="67">
        <v>850.64</v>
      </c>
      <c r="BD87" s="67">
        <v>883.77</v>
      </c>
      <c r="BE87" s="67">
        <v>918.34</v>
      </c>
      <c r="BF87" s="67">
        <v>954.36</v>
      </c>
      <c r="BG87" s="67">
        <v>991.81</v>
      </c>
      <c r="BH87" s="67">
        <v>1030.71</v>
      </c>
      <c r="BI87" s="67">
        <v>1071.04</v>
      </c>
      <c r="BJ87" s="67">
        <v>1112.82</v>
      </c>
      <c r="BK87" s="67">
        <v>1156.03</v>
      </c>
      <c r="BL87" s="67">
        <v>1201.4100000000001</v>
      </c>
      <c r="BM87" s="67">
        <v>1248.23</v>
      </c>
      <c r="BN87" s="67">
        <v>1297.21</v>
      </c>
      <c r="BO87" s="67">
        <v>1347.63</v>
      </c>
      <c r="BP87" s="67">
        <v>1400.2</v>
      </c>
      <c r="BQ87" s="67">
        <v>1454.95</v>
      </c>
      <c r="BR87" s="67">
        <v>1511.85</v>
      </c>
      <c r="BS87" s="67">
        <v>1570.87</v>
      </c>
      <c r="BT87" s="67">
        <v>1570.87</v>
      </c>
      <c r="BU87" s="67">
        <v>1570.87</v>
      </c>
      <c r="BV87" s="67">
        <v>1570.87</v>
      </c>
      <c r="BW87" s="67">
        <v>1570.87</v>
      </c>
      <c r="BX87" s="67">
        <v>1570.87</v>
      </c>
      <c r="BY87" s="67">
        <v>1570.87</v>
      </c>
      <c r="BZ87" s="67">
        <v>1570.87</v>
      </c>
      <c r="CA87" s="67">
        <v>1570.87</v>
      </c>
      <c r="CB87" s="67">
        <v>1570.87</v>
      </c>
      <c r="CC87" s="67">
        <v>1570.87</v>
      </c>
      <c r="CD87" s="67">
        <v>1570.87</v>
      </c>
      <c r="CE87" s="67">
        <v>1570.87</v>
      </c>
      <c r="CF87" s="67">
        <v>1570.87</v>
      </c>
      <c r="CG87" s="67">
        <v>1570.87</v>
      </c>
      <c r="CH87" s="67">
        <v>1570.87</v>
      </c>
      <c r="CI87" s="67">
        <v>1570.87</v>
      </c>
      <c r="CJ87" s="67">
        <v>1570.87</v>
      </c>
      <c r="CK87" s="67">
        <v>1570.87</v>
      </c>
      <c r="CL87" s="67">
        <v>1570.87</v>
      </c>
      <c r="CM87" s="67">
        <v>1570.87</v>
      </c>
      <c r="CN87" s="67">
        <v>1570.87</v>
      </c>
      <c r="CO87" s="67">
        <v>1570.87</v>
      </c>
      <c r="CP87" s="67">
        <v>1570.87</v>
      </c>
      <c r="CQ87" s="67">
        <v>1570.87</v>
      </c>
      <c r="CR87" s="67">
        <v>1570.87</v>
      </c>
      <c r="CS87" s="67">
        <v>1570.87</v>
      </c>
      <c r="CT87" s="67">
        <v>1570.87</v>
      </c>
      <c r="CU87" s="67">
        <v>1570.87</v>
      </c>
      <c r="CV87" s="67">
        <v>1570.87</v>
      </c>
      <c r="CW87" s="67">
        <v>1570.87</v>
      </c>
      <c r="CX87" s="67">
        <v>1570.87</v>
      </c>
      <c r="CY87" s="67">
        <v>1570.87</v>
      </c>
      <c r="CZ87" s="67">
        <v>1570.87</v>
      </c>
      <c r="DA87" s="67">
        <v>1570.87</v>
      </c>
      <c r="DB87" s="67">
        <v>1570.87</v>
      </c>
      <c r="DC87" s="67">
        <v>1570.87</v>
      </c>
      <c r="DD87" s="67">
        <v>1570.87</v>
      </c>
      <c r="DE87" s="67">
        <v>1570.87</v>
      </c>
      <c r="DF87" s="67">
        <v>1570.87</v>
      </c>
      <c r="DI87" s="3"/>
      <c r="DJ87" s="3"/>
      <c r="DK87" s="3"/>
      <c r="DL87" s="3"/>
      <c r="DM87" s="3"/>
      <c r="DN87" s="3"/>
      <c r="DO87" s="3"/>
      <c r="DP87" s="3"/>
      <c r="DQ87" s="3"/>
      <c r="DR87" s="3"/>
      <c r="DS87" s="3"/>
      <c r="DT87" s="3"/>
      <c r="DU87" s="3"/>
      <c r="DV87" s="3"/>
      <c r="DW87" s="3"/>
      <c r="DX87" s="3"/>
      <c r="DY87" s="3"/>
      <c r="DZ87" s="3"/>
      <c r="EA87" s="3"/>
      <c r="EB87" s="3"/>
      <c r="EC87" s="3"/>
      <c r="ED87" s="3"/>
      <c r="EE87" s="3"/>
      <c r="EF87" s="3"/>
      <c r="EG87" s="3"/>
      <c r="EH87" s="3"/>
      <c r="EI87" s="3"/>
      <c r="EJ87" s="3"/>
      <c r="EK87" s="3"/>
      <c r="EL87" s="3"/>
      <c r="EM87" s="3"/>
      <c r="EN87" s="3"/>
      <c r="EO87" s="3"/>
      <c r="EP87" s="3"/>
      <c r="EQ87" s="3"/>
      <c r="ER87" s="3"/>
      <c r="ES87" s="3"/>
      <c r="ET87" s="3"/>
      <c r="EU87" s="3"/>
      <c r="EV87" s="3"/>
      <c r="EW87" s="3"/>
      <c r="EX87" s="3"/>
      <c r="EY87" s="3"/>
      <c r="EZ87" s="3"/>
      <c r="FA87" s="3"/>
      <c r="FB87" s="3"/>
    </row>
    <row r="88" spans="1:158" ht="11.25" customHeight="1" x14ac:dyDescent="0.25">
      <c r="A88" s="2" t="str">
        <f t="shared" si="1"/>
        <v>3-86052DC0460024</v>
      </c>
      <c r="B88" s="67">
        <v>3</v>
      </c>
      <c r="C88" s="67" t="s">
        <v>126</v>
      </c>
      <c r="D88" s="67" t="s">
        <v>35</v>
      </c>
      <c r="E88" s="67" t="s">
        <v>152</v>
      </c>
      <c r="F88" s="67" t="s">
        <v>130</v>
      </c>
      <c r="G88" s="67" t="s">
        <v>358</v>
      </c>
      <c r="H88" s="67" t="s">
        <v>403</v>
      </c>
      <c r="I88" s="67" t="s">
        <v>359</v>
      </c>
      <c r="J88" s="67">
        <v>482.98</v>
      </c>
      <c r="K88" s="67">
        <v>482.98</v>
      </c>
      <c r="L88" s="67">
        <v>482.98</v>
      </c>
      <c r="M88" s="67">
        <v>482.98</v>
      </c>
      <c r="N88" s="67">
        <v>482.98</v>
      </c>
      <c r="O88" s="67">
        <v>482.98</v>
      </c>
      <c r="P88" s="67">
        <v>482.98</v>
      </c>
      <c r="Q88" s="67">
        <v>482.98</v>
      </c>
      <c r="R88" s="67">
        <v>482.98</v>
      </c>
      <c r="S88" s="67">
        <v>482.98</v>
      </c>
      <c r="T88" s="67">
        <v>482.98</v>
      </c>
      <c r="U88" s="67">
        <v>482.98</v>
      </c>
      <c r="V88" s="67">
        <v>482.98</v>
      </c>
      <c r="W88" s="67">
        <v>482.98</v>
      </c>
      <c r="X88" s="67">
        <v>482.98</v>
      </c>
      <c r="Y88" s="67">
        <v>482.98</v>
      </c>
      <c r="Z88" s="67">
        <v>482.98</v>
      </c>
      <c r="AA88" s="67">
        <v>482.98</v>
      </c>
      <c r="AB88" s="67">
        <v>482.98</v>
      </c>
      <c r="AC88" s="67">
        <v>482.98</v>
      </c>
      <c r="AD88" s="67">
        <v>482.98</v>
      </c>
      <c r="AE88" s="67">
        <v>536.89</v>
      </c>
      <c r="AF88" s="67">
        <v>536.89</v>
      </c>
      <c r="AG88" s="67">
        <v>536.89</v>
      </c>
      <c r="AH88" s="67">
        <v>536.89</v>
      </c>
      <c r="AI88" s="67">
        <v>536.89</v>
      </c>
      <c r="AJ88" s="67">
        <v>536.89</v>
      </c>
      <c r="AK88" s="67">
        <v>536.89</v>
      </c>
      <c r="AL88" s="67">
        <v>549.44000000000005</v>
      </c>
      <c r="AM88" s="67">
        <v>561.26</v>
      </c>
      <c r="AN88" s="67">
        <v>575.29</v>
      </c>
      <c r="AO88" s="67">
        <v>590.05999999999995</v>
      </c>
      <c r="AP88" s="67">
        <v>603.35</v>
      </c>
      <c r="AQ88" s="67">
        <v>617.39</v>
      </c>
      <c r="AR88" s="67">
        <v>632.16</v>
      </c>
      <c r="AS88" s="67">
        <v>646.92999999999995</v>
      </c>
      <c r="AT88" s="67">
        <v>661.7</v>
      </c>
      <c r="AU88" s="67">
        <v>676.47</v>
      </c>
      <c r="AV88" s="67">
        <v>684.59</v>
      </c>
      <c r="AW88" s="67">
        <v>692.71</v>
      </c>
      <c r="AX88" s="67">
        <v>720.04</v>
      </c>
      <c r="AY88" s="67">
        <v>748.1</v>
      </c>
      <c r="AZ88" s="67">
        <v>777.64</v>
      </c>
      <c r="BA88" s="67">
        <v>807.92</v>
      </c>
      <c r="BB88" s="67">
        <v>839.67</v>
      </c>
      <c r="BC88" s="67">
        <v>872.17</v>
      </c>
      <c r="BD88" s="67">
        <v>906.14</v>
      </c>
      <c r="BE88" s="67">
        <v>941.59</v>
      </c>
      <c r="BF88" s="67">
        <v>978.51</v>
      </c>
      <c r="BG88" s="67">
        <v>1016.91</v>
      </c>
      <c r="BH88" s="67">
        <v>1056.79</v>
      </c>
      <c r="BI88" s="67">
        <v>1098.1500000000001</v>
      </c>
      <c r="BJ88" s="67">
        <v>1140.98</v>
      </c>
      <c r="BK88" s="67">
        <v>1185.29</v>
      </c>
      <c r="BL88" s="67">
        <v>1231.82</v>
      </c>
      <c r="BM88" s="67">
        <v>1279.82</v>
      </c>
      <c r="BN88" s="67">
        <v>1330.04</v>
      </c>
      <c r="BO88" s="67">
        <v>1381.73</v>
      </c>
      <c r="BP88" s="67">
        <v>1435.64</v>
      </c>
      <c r="BQ88" s="67">
        <v>1491.77</v>
      </c>
      <c r="BR88" s="67">
        <v>1550.11</v>
      </c>
      <c r="BS88" s="67">
        <v>1610.63</v>
      </c>
      <c r="BT88" s="67">
        <v>1610.63</v>
      </c>
      <c r="BU88" s="67">
        <v>1610.63</v>
      </c>
      <c r="BV88" s="67">
        <v>1610.63</v>
      </c>
      <c r="BW88" s="67">
        <v>1610.63</v>
      </c>
      <c r="BX88" s="67">
        <v>1610.63</v>
      </c>
      <c r="BY88" s="67">
        <v>1610.63</v>
      </c>
      <c r="BZ88" s="67">
        <v>1610.63</v>
      </c>
      <c r="CA88" s="67">
        <v>1610.63</v>
      </c>
      <c r="CB88" s="67">
        <v>1610.63</v>
      </c>
      <c r="CC88" s="67">
        <v>1610.63</v>
      </c>
      <c r="CD88" s="67">
        <v>1610.63</v>
      </c>
      <c r="CE88" s="67">
        <v>1610.63</v>
      </c>
      <c r="CF88" s="67">
        <v>1610.63</v>
      </c>
      <c r="CG88" s="67">
        <v>1610.63</v>
      </c>
      <c r="CH88" s="67">
        <v>1610.63</v>
      </c>
      <c r="CI88" s="67">
        <v>1610.63</v>
      </c>
      <c r="CJ88" s="67">
        <v>1610.63</v>
      </c>
      <c r="CK88" s="67">
        <v>1610.63</v>
      </c>
      <c r="CL88" s="67">
        <v>1610.63</v>
      </c>
      <c r="CM88" s="67">
        <v>1610.63</v>
      </c>
      <c r="CN88" s="67">
        <v>1610.63</v>
      </c>
      <c r="CO88" s="67">
        <v>1610.63</v>
      </c>
      <c r="CP88" s="67">
        <v>1610.63</v>
      </c>
      <c r="CQ88" s="67">
        <v>1610.63</v>
      </c>
      <c r="CR88" s="67">
        <v>1610.63</v>
      </c>
      <c r="CS88" s="67">
        <v>1610.63</v>
      </c>
      <c r="CT88" s="67">
        <v>1610.63</v>
      </c>
      <c r="CU88" s="67">
        <v>1610.63</v>
      </c>
      <c r="CV88" s="67">
        <v>1610.63</v>
      </c>
      <c r="CW88" s="67">
        <v>1610.63</v>
      </c>
      <c r="CX88" s="67">
        <v>1610.63</v>
      </c>
      <c r="CY88" s="67">
        <v>1610.63</v>
      </c>
      <c r="CZ88" s="67">
        <v>1610.63</v>
      </c>
      <c r="DA88" s="67">
        <v>1610.63</v>
      </c>
      <c r="DB88" s="67">
        <v>1610.63</v>
      </c>
      <c r="DC88" s="67">
        <v>1610.63</v>
      </c>
      <c r="DD88" s="67">
        <v>1610.63</v>
      </c>
      <c r="DE88" s="67">
        <v>1610.63</v>
      </c>
      <c r="DF88" s="67">
        <v>1610.63</v>
      </c>
      <c r="DI88" s="3"/>
      <c r="DJ88" s="3"/>
      <c r="DK88" s="3"/>
      <c r="DL88" s="3"/>
      <c r="DM88" s="3"/>
      <c r="DN88" s="3"/>
      <c r="DO88" s="3"/>
      <c r="DP88" s="3"/>
      <c r="DQ88" s="3"/>
      <c r="DR88" s="3"/>
      <c r="DS88" s="3"/>
      <c r="DT88" s="3"/>
      <c r="DU88" s="3"/>
      <c r="DV88" s="3"/>
      <c r="DW88" s="3"/>
      <c r="DX88" s="3"/>
      <c r="DY88" s="3"/>
      <c r="DZ88" s="3"/>
      <c r="EA88" s="3"/>
      <c r="EB88" s="3"/>
      <c r="EC88" s="3"/>
      <c r="ED88" s="3"/>
      <c r="EE88" s="3"/>
      <c r="EF88" s="3"/>
      <c r="EG88" s="3"/>
      <c r="EH88" s="3"/>
      <c r="EI88" s="3"/>
      <c r="EJ88" s="3"/>
      <c r="EK88" s="3"/>
      <c r="EL88" s="3"/>
      <c r="EM88" s="3"/>
      <c r="EN88" s="3"/>
      <c r="EO88" s="3"/>
      <c r="EP88" s="3"/>
      <c r="EQ88" s="3"/>
      <c r="ER88" s="3"/>
      <c r="ES88" s="3"/>
      <c r="ET88" s="3"/>
      <c r="EU88" s="3"/>
      <c r="EV88" s="3"/>
      <c r="EW88" s="3"/>
      <c r="EX88" s="3"/>
      <c r="EY88" s="3"/>
      <c r="EZ88" s="3"/>
      <c r="FA88" s="3"/>
      <c r="FB88" s="3"/>
    </row>
    <row r="89" spans="1:158" ht="11.25" customHeight="1" x14ac:dyDescent="0.25">
      <c r="A89" s="2" t="str">
        <f t="shared" si="1"/>
        <v>4-86052DC0460024</v>
      </c>
      <c r="B89" s="67">
        <v>4</v>
      </c>
      <c r="C89" s="67" t="s">
        <v>126</v>
      </c>
      <c r="D89" s="67" t="s">
        <v>35</v>
      </c>
      <c r="E89" s="67" t="s">
        <v>152</v>
      </c>
      <c r="F89" s="67" t="s">
        <v>130</v>
      </c>
      <c r="G89" s="67" t="s">
        <v>358</v>
      </c>
      <c r="H89" s="67" t="s">
        <v>403</v>
      </c>
      <c r="I89" s="67" t="s">
        <v>359</v>
      </c>
      <c r="J89" s="67">
        <v>495.41</v>
      </c>
      <c r="K89" s="67">
        <v>495.41</v>
      </c>
      <c r="L89" s="67">
        <v>495.41</v>
      </c>
      <c r="M89" s="67">
        <v>495.41</v>
      </c>
      <c r="N89" s="67">
        <v>495.41</v>
      </c>
      <c r="O89" s="67">
        <v>495.41</v>
      </c>
      <c r="P89" s="67">
        <v>495.41</v>
      </c>
      <c r="Q89" s="67">
        <v>495.41</v>
      </c>
      <c r="R89" s="67">
        <v>495.41</v>
      </c>
      <c r="S89" s="67">
        <v>495.41</v>
      </c>
      <c r="T89" s="67">
        <v>495.41</v>
      </c>
      <c r="U89" s="67">
        <v>495.41</v>
      </c>
      <c r="V89" s="67">
        <v>495.41</v>
      </c>
      <c r="W89" s="67">
        <v>495.41</v>
      </c>
      <c r="X89" s="67">
        <v>495.41</v>
      </c>
      <c r="Y89" s="67">
        <v>495.41</v>
      </c>
      <c r="Z89" s="67">
        <v>495.41</v>
      </c>
      <c r="AA89" s="67">
        <v>495.41</v>
      </c>
      <c r="AB89" s="67">
        <v>495.41</v>
      </c>
      <c r="AC89" s="67">
        <v>495.41</v>
      </c>
      <c r="AD89" s="67">
        <v>495.41</v>
      </c>
      <c r="AE89" s="67">
        <v>550.71</v>
      </c>
      <c r="AF89" s="67">
        <v>550.71</v>
      </c>
      <c r="AG89" s="67">
        <v>550.71</v>
      </c>
      <c r="AH89" s="67">
        <v>550.71</v>
      </c>
      <c r="AI89" s="67">
        <v>550.71</v>
      </c>
      <c r="AJ89" s="67">
        <v>550.71</v>
      </c>
      <c r="AK89" s="67">
        <v>550.71</v>
      </c>
      <c r="AL89" s="67">
        <v>563.59</v>
      </c>
      <c r="AM89" s="67">
        <v>575.71</v>
      </c>
      <c r="AN89" s="67">
        <v>590.1</v>
      </c>
      <c r="AO89" s="67">
        <v>605.25</v>
      </c>
      <c r="AP89" s="67">
        <v>618.89</v>
      </c>
      <c r="AQ89" s="67">
        <v>633.28</v>
      </c>
      <c r="AR89" s="67">
        <v>648.42999999999995</v>
      </c>
      <c r="AS89" s="67">
        <v>663.58</v>
      </c>
      <c r="AT89" s="67">
        <v>678.73</v>
      </c>
      <c r="AU89" s="67">
        <v>693.88</v>
      </c>
      <c r="AV89" s="67">
        <v>702.21</v>
      </c>
      <c r="AW89" s="67">
        <v>710.54</v>
      </c>
      <c r="AX89" s="67">
        <v>738.57</v>
      </c>
      <c r="AY89" s="67">
        <v>767.36</v>
      </c>
      <c r="AZ89" s="67">
        <v>797.66</v>
      </c>
      <c r="BA89" s="67">
        <v>828.72</v>
      </c>
      <c r="BB89" s="67">
        <v>861.29</v>
      </c>
      <c r="BC89" s="67">
        <v>894.62</v>
      </c>
      <c r="BD89" s="67">
        <v>929.46</v>
      </c>
      <c r="BE89" s="67">
        <v>965.83</v>
      </c>
      <c r="BF89" s="67">
        <v>1003.7</v>
      </c>
      <c r="BG89" s="67">
        <v>1043.0899999999999</v>
      </c>
      <c r="BH89" s="67">
        <v>1084</v>
      </c>
      <c r="BI89" s="67">
        <v>1126.42</v>
      </c>
      <c r="BJ89" s="67">
        <v>1170.3499999999999</v>
      </c>
      <c r="BK89" s="67">
        <v>1215.8</v>
      </c>
      <c r="BL89" s="67">
        <v>1263.53</v>
      </c>
      <c r="BM89" s="67">
        <v>1312.76</v>
      </c>
      <c r="BN89" s="67">
        <v>1364.28</v>
      </c>
      <c r="BO89" s="67">
        <v>1417.3</v>
      </c>
      <c r="BP89" s="67">
        <v>1472.6</v>
      </c>
      <c r="BQ89" s="67">
        <v>1530.17</v>
      </c>
      <c r="BR89" s="67">
        <v>1590.01</v>
      </c>
      <c r="BS89" s="67">
        <v>1652.09</v>
      </c>
      <c r="BT89" s="67">
        <v>1652.09</v>
      </c>
      <c r="BU89" s="67">
        <v>1652.09</v>
      </c>
      <c r="BV89" s="67">
        <v>1652.09</v>
      </c>
      <c r="BW89" s="67">
        <v>1652.09</v>
      </c>
      <c r="BX89" s="67">
        <v>1652.09</v>
      </c>
      <c r="BY89" s="67">
        <v>1652.09</v>
      </c>
      <c r="BZ89" s="67">
        <v>1652.09</v>
      </c>
      <c r="CA89" s="67">
        <v>1652.09</v>
      </c>
      <c r="CB89" s="67">
        <v>1652.09</v>
      </c>
      <c r="CC89" s="67">
        <v>1652.09</v>
      </c>
      <c r="CD89" s="67">
        <v>1652.09</v>
      </c>
      <c r="CE89" s="67">
        <v>1652.09</v>
      </c>
      <c r="CF89" s="67">
        <v>1652.09</v>
      </c>
      <c r="CG89" s="67">
        <v>1652.09</v>
      </c>
      <c r="CH89" s="67">
        <v>1652.09</v>
      </c>
      <c r="CI89" s="67">
        <v>1652.09</v>
      </c>
      <c r="CJ89" s="67">
        <v>1652.09</v>
      </c>
      <c r="CK89" s="67">
        <v>1652.09</v>
      </c>
      <c r="CL89" s="67">
        <v>1652.09</v>
      </c>
      <c r="CM89" s="67">
        <v>1652.09</v>
      </c>
      <c r="CN89" s="67">
        <v>1652.09</v>
      </c>
      <c r="CO89" s="67">
        <v>1652.09</v>
      </c>
      <c r="CP89" s="67">
        <v>1652.09</v>
      </c>
      <c r="CQ89" s="67">
        <v>1652.09</v>
      </c>
      <c r="CR89" s="67">
        <v>1652.09</v>
      </c>
      <c r="CS89" s="67">
        <v>1652.09</v>
      </c>
      <c r="CT89" s="67">
        <v>1652.09</v>
      </c>
      <c r="CU89" s="67">
        <v>1652.09</v>
      </c>
      <c r="CV89" s="67">
        <v>1652.09</v>
      </c>
      <c r="CW89" s="67">
        <v>1652.09</v>
      </c>
      <c r="CX89" s="67">
        <v>1652.09</v>
      </c>
      <c r="CY89" s="67">
        <v>1652.09</v>
      </c>
      <c r="CZ89" s="67">
        <v>1652.09</v>
      </c>
      <c r="DA89" s="67">
        <v>1652.09</v>
      </c>
      <c r="DB89" s="67">
        <v>1652.09</v>
      </c>
      <c r="DC89" s="67">
        <v>1652.09</v>
      </c>
      <c r="DD89" s="67">
        <v>1652.09</v>
      </c>
      <c r="DE89" s="67">
        <v>1652.09</v>
      </c>
      <c r="DF89" s="67">
        <v>1652.09</v>
      </c>
      <c r="DI89" s="3"/>
      <c r="DJ89" s="3"/>
      <c r="DK89" s="3"/>
      <c r="DL89" s="3"/>
      <c r="DM89" s="3"/>
      <c r="DN89" s="3"/>
      <c r="DO89" s="3"/>
      <c r="DP89" s="3"/>
      <c r="DQ89" s="3"/>
      <c r="DR89" s="3"/>
      <c r="DS89" s="3"/>
      <c r="DT89" s="3"/>
      <c r="DU89" s="3"/>
      <c r="DV89" s="3"/>
      <c r="DW89" s="3"/>
      <c r="DX89" s="3"/>
      <c r="DY89" s="3"/>
      <c r="DZ89" s="3"/>
      <c r="EA89" s="3"/>
      <c r="EB89" s="3"/>
      <c r="EC89" s="3"/>
      <c r="ED89" s="3"/>
      <c r="EE89" s="3"/>
      <c r="EF89" s="3"/>
      <c r="EG89" s="3"/>
      <c r="EH89" s="3"/>
      <c r="EI89" s="3"/>
      <c r="EJ89" s="3"/>
      <c r="EK89" s="3"/>
      <c r="EL89" s="3"/>
      <c r="EM89" s="3"/>
      <c r="EN89" s="3"/>
      <c r="EO89" s="3"/>
      <c r="EP89" s="3"/>
      <c r="EQ89" s="3"/>
      <c r="ER89" s="3"/>
      <c r="ES89" s="3"/>
      <c r="ET89" s="3"/>
      <c r="EU89" s="3"/>
      <c r="EV89" s="3"/>
      <c r="EW89" s="3"/>
      <c r="EX89" s="3"/>
      <c r="EY89" s="3"/>
      <c r="EZ89" s="3"/>
      <c r="FA89" s="3"/>
      <c r="FB89" s="3"/>
    </row>
    <row r="90" spans="1:158" ht="11.25" customHeight="1" x14ac:dyDescent="0.25">
      <c r="A90" s="2" t="str">
        <f t="shared" si="1"/>
        <v>1-86052DC0460010</v>
      </c>
      <c r="B90" s="67">
        <v>1</v>
      </c>
      <c r="C90" s="67" t="s">
        <v>126</v>
      </c>
      <c r="D90" s="67" t="s">
        <v>36</v>
      </c>
      <c r="E90" s="67" t="s">
        <v>153</v>
      </c>
      <c r="F90" s="67" t="s">
        <v>130</v>
      </c>
      <c r="G90" s="67" t="s">
        <v>358</v>
      </c>
      <c r="H90" s="67" t="s">
        <v>403</v>
      </c>
      <c r="I90" s="67" t="s">
        <v>359</v>
      </c>
      <c r="J90" s="67">
        <v>484.13</v>
      </c>
      <c r="K90" s="67">
        <v>484.13</v>
      </c>
      <c r="L90" s="67">
        <v>484.13</v>
      </c>
      <c r="M90" s="67">
        <v>484.13</v>
      </c>
      <c r="N90" s="67">
        <v>484.13</v>
      </c>
      <c r="O90" s="67">
        <v>484.13</v>
      </c>
      <c r="P90" s="67">
        <v>484.13</v>
      </c>
      <c r="Q90" s="67">
        <v>484.13</v>
      </c>
      <c r="R90" s="67">
        <v>484.13</v>
      </c>
      <c r="S90" s="67">
        <v>484.13</v>
      </c>
      <c r="T90" s="67">
        <v>484.13</v>
      </c>
      <c r="U90" s="67">
        <v>484.13</v>
      </c>
      <c r="V90" s="67">
        <v>484.13</v>
      </c>
      <c r="W90" s="67">
        <v>484.13</v>
      </c>
      <c r="X90" s="67">
        <v>484.13</v>
      </c>
      <c r="Y90" s="67">
        <v>484.13</v>
      </c>
      <c r="Z90" s="67">
        <v>484.13</v>
      </c>
      <c r="AA90" s="67">
        <v>484.13</v>
      </c>
      <c r="AB90" s="67">
        <v>484.13</v>
      </c>
      <c r="AC90" s="67">
        <v>484.13</v>
      </c>
      <c r="AD90" s="67">
        <v>484.13</v>
      </c>
      <c r="AE90" s="67">
        <v>538.16999999999996</v>
      </c>
      <c r="AF90" s="67">
        <v>538.16999999999996</v>
      </c>
      <c r="AG90" s="67">
        <v>538.16999999999996</v>
      </c>
      <c r="AH90" s="67">
        <v>538.16999999999996</v>
      </c>
      <c r="AI90" s="67">
        <v>538.16999999999996</v>
      </c>
      <c r="AJ90" s="67">
        <v>538.16999999999996</v>
      </c>
      <c r="AK90" s="67">
        <v>538.16999999999996</v>
      </c>
      <c r="AL90" s="67">
        <v>550.75</v>
      </c>
      <c r="AM90" s="67">
        <v>562.6</v>
      </c>
      <c r="AN90" s="67">
        <v>576.66</v>
      </c>
      <c r="AO90" s="67">
        <v>591.47</v>
      </c>
      <c r="AP90" s="67">
        <v>604.79</v>
      </c>
      <c r="AQ90" s="67">
        <v>618.86</v>
      </c>
      <c r="AR90" s="67">
        <v>633.66</v>
      </c>
      <c r="AS90" s="67">
        <v>648.47</v>
      </c>
      <c r="AT90" s="67">
        <v>663.27</v>
      </c>
      <c r="AU90" s="67">
        <v>678.08</v>
      </c>
      <c r="AV90" s="67">
        <v>686.22</v>
      </c>
      <c r="AW90" s="67">
        <v>694.36</v>
      </c>
      <c r="AX90" s="67">
        <v>721.75</v>
      </c>
      <c r="AY90" s="67">
        <v>749.88</v>
      </c>
      <c r="AZ90" s="67">
        <v>779.49</v>
      </c>
      <c r="BA90" s="67">
        <v>809.84</v>
      </c>
      <c r="BB90" s="67">
        <v>841.68</v>
      </c>
      <c r="BC90" s="67">
        <v>874.25</v>
      </c>
      <c r="BD90" s="67">
        <v>908.3</v>
      </c>
      <c r="BE90" s="67">
        <v>943.83</v>
      </c>
      <c r="BF90" s="67">
        <v>980.84</v>
      </c>
      <c r="BG90" s="67">
        <v>1019.34</v>
      </c>
      <c r="BH90" s="67">
        <v>1059.31</v>
      </c>
      <c r="BI90" s="67">
        <v>1100.77</v>
      </c>
      <c r="BJ90" s="67">
        <v>1143.7</v>
      </c>
      <c r="BK90" s="67">
        <v>1188.1199999999999</v>
      </c>
      <c r="BL90" s="67">
        <v>1234.75</v>
      </c>
      <c r="BM90" s="67">
        <v>1282.8699999999999</v>
      </c>
      <c r="BN90" s="67">
        <v>1333.21</v>
      </c>
      <c r="BO90" s="67">
        <v>1385.03</v>
      </c>
      <c r="BP90" s="67">
        <v>1439.07</v>
      </c>
      <c r="BQ90" s="67">
        <v>1495.33</v>
      </c>
      <c r="BR90" s="67">
        <v>1553.81</v>
      </c>
      <c r="BS90" s="67">
        <v>1614.47</v>
      </c>
      <c r="BT90" s="67">
        <v>1614.47</v>
      </c>
      <c r="BU90" s="67">
        <v>1614.47</v>
      </c>
      <c r="BV90" s="67">
        <v>1614.47</v>
      </c>
      <c r="BW90" s="67">
        <v>1614.47</v>
      </c>
      <c r="BX90" s="67">
        <v>1614.47</v>
      </c>
      <c r="BY90" s="67">
        <v>1614.47</v>
      </c>
      <c r="BZ90" s="67">
        <v>1614.47</v>
      </c>
      <c r="CA90" s="67">
        <v>1614.47</v>
      </c>
      <c r="CB90" s="67">
        <v>1614.47</v>
      </c>
      <c r="CC90" s="67">
        <v>1614.47</v>
      </c>
      <c r="CD90" s="67">
        <v>1614.47</v>
      </c>
      <c r="CE90" s="67">
        <v>1614.47</v>
      </c>
      <c r="CF90" s="67">
        <v>1614.47</v>
      </c>
      <c r="CG90" s="67">
        <v>1614.47</v>
      </c>
      <c r="CH90" s="67">
        <v>1614.47</v>
      </c>
      <c r="CI90" s="67">
        <v>1614.47</v>
      </c>
      <c r="CJ90" s="67">
        <v>1614.47</v>
      </c>
      <c r="CK90" s="67">
        <v>1614.47</v>
      </c>
      <c r="CL90" s="67">
        <v>1614.47</v>
      </c>
      <c r="CM90" s="67">
        <v>1614.47</v>
      </c>
      <c r="CN90" s="67">
        <v>1614.47</v>
      </c>
      <c r="CO90" s="67">
        <v>1614.47</v>
      </c>
      <c r="CP90" s="67">
        <v>1614.47</v>
      </c>
      <c r="CQ90" s="67">
        <v>1614.47</v>
      </c>
      <c r="CR90" s="67">
        <v>1614.47</v>
      </c>
      <c r="CS90" s="67">
        <v>1614.47</v>
      </c>
      <c r="CT90" s="67">
        <v>1614.47</v>
      </c>
      <c r="CU90" s="67">
        <v>1614.47</v>
      </c>
      <c r="CV90" s="67">
        <v>1614.47</v>
      </c>
      <c r="CW90" s="67">
        <v>1614.47</v>
      </c>
      <c r="CX90" s="67">
        <v>1614.47</v>
      </c>
      <c r="CY90" s="67">
        <v>1614.47</v>
      </c>
      <c r="CZ90" s="67">
        <v>1614.47</v>
      </c>
      <c r="DA90" s="67">
        <v>1614.47</v>
      </c>
      <c r="DB90" s="67">
        <v>1614.47</v>
      </c>
      <c r="DC90" s="67">
        <v>1614.47</v>
      </c>
      <c r="DD90" s="67">
        <v>1614.47</v>
      </c>
      <c r="DE90" s="67">
        <v>1614.47</v>
      </c>
      <c r="DF90" s="67">
        <v>1614.47</v>
      </c>
      <c r="DI90" s="3"/>
      <c r="DJ90" s="3"/>
      <c r="DK90" s="3"/>
      <c r="DL90" s="3"/>
      <c r="DM90" s="3"/>
      <c r="DN90" s="3"/>
      <c r="DO90" s="3"/>
      <c r="DP90" s="3"/>
      <c r="DQ90" s="3"/>
      <c r="DR90" s="3"/>
      <c r="DS90" s="3"/>
      <c r="DT90" s="3"/>
      <c r="DU90" s="3"/>
      <c r="DV90" s="3"/>
      <c r="DW90" s="3"/>
      <c r="DX90" s="3"/>
      <c r="DY90" s="3"/>
      <c r="DZ90" s="3"/>
      <c r="EA90" s="3"/>
      <c r="EB90" s="3"/>
      <c r="EC90" s="3"/>
      <c r="ED90" s="3"/>
      <c r="EE90" s="3"/>
      <c r="EF90" s="3"/>
      <c r="EG90" s="3"/>
      <c r="EH90" s="3"/>
      <c r="EI90" s="3"/>
      <c r="EJ90" s="3"/>
      <c r="EK90" s="3"/>
      <c r="EL90" s="3"/>
      <c r="EM90" s="3"/>
      <c r="EN90" s="3"/>
      <c r="EO90" s="3"/>
      <c r="EP90" s="3"/>
      <c r="EQ90" s="3"/>
      <c r="ER90" s="3"/>
      <c r="ES90" s="3"/>
      <c r="ET90" s="3"/>
      <c r="EU90" s="3"/>
      <c r="EV90" s="3"/>
      <c r="EW90" s="3"/>
      <c r="EX90" s="3"/>
      <c r="EY90" s="3"/>
      <c r="EZ90" s="3"/>
      <c r="FA90" s="3"/>
      <c r="FB90" s="3"/>
    </row>
    <row r="91" spans="1:158" ht="11.25" customHeight="1" x14ac:dyDescent="0.25">
      <c r="A91" s="2" t="str">
        <f t="shared" si="1"/>
        <v>2-86052DC0460010</v>
      </c>
      <c r="B91" s="67">
        <v>2</v>
      </c>
      <c r="C91" s="67" t="s">
        <v>126</v>
      </c>
      <c r="D91" s="67" t="s">
        <v>36</v>
      </c>
      <c r="E91" s="67" t="s">
        <v>153</v>
      </c>
      <c r="F91" s="67" t="s">
        <v>130</v>
      </c>
      <c r="G91" s="67" t="s">
        <v>358</v>
      </c>
      <c r="H91" s="67" t="s">
        <v>403</v>
      </c>
      <c r="I91" s="67" t="s">
        <v>359</v>
      </c>
      <c r="J91" s="67">
        <v>496.44</v>
      </c>
      <c r="K91" s="67">
        <v>496.44</v>
      </c>
      <c r="L91" s="67">
        <v>496.44</v>
      </c>
      <c r="M91" s="67">
        <v>496.44</v>
      </c>
      <c r="N91" s="67">
        <v>496.44</v>
      </c>
      <c r="O91" s="67">
        <v>496.44</v>
      </c>
      <c r="P91" s="67">
        <v>496.44</v>
      </c>
      <c r="Q91" s="67">
        <v>496.44</v>
      </c>
      <c r="R91" s="67">
        <v>496.44</v>
      </c>
      <c r="S91" s="67">
        <v>496.44</v>
      </c>
      <c r="T91" s="67">
        <v>496.44</v>
      </c>
      <c r="U91" s="67">
        <v>496.44</v>
      </c>
      <c r="V91" s="67">
        <v>496.44</v>
      </c>
      <c r="W91" s="67">
        <v>496.44</v>
      </c>
      <c r="X91" s="67">
        <v>496.44</v>
      </c>
      <c r="Y91" s="67">
        <v>496.44</v>
      </c>
      <c r="Z91" s="67">
        <v>496.44</v>
      </c>
      <c r="AA91" s="67">
        <v>496.44</v>
      </c>
      <c r="AB91" s="67">
        <v>496.44</v>
      </c>
      <c r="AC91" s="67">
        <v>496.44</v>
      </c>
      <c r="AD91" s="67">
        <v>496.44</v>
      </c>
      <c r="AE91" s="67">
        <v>551.85</v>
      </c>
      <c r="AF91" s="67">
        <v>551.85</v>
      </c>
      <c r="AG91" s="67">
        <v>551.85</v>
      </c>
      <c r="AH91" s="67">
        <v>551.85</v>
      </c>
      <c r="AI91" s="67">
        <v>551.85</v>
      </c>
      <c r="AJ91" s="67">
        <v>551.85</v>
      </c>
      <c r="AK91" s="67">
        <v>551.85</v>
      </c>
      <c r="AL91" s="67">
        <v>564.76</v>
      </c>
      <c r="AM91" s="67">
        <v>576.9</v>
      </c>
      <c r="AN91" s="67">
        <v>591.32000000000005</v>
      </c>
      <c r="AO91" s="67">
        <v>606.5</v>
      </c>
      <c r="AP91" s="67">
        <v>620.16999999999996</v>
      </c>
      <c r="AQ91" s="67">
        <v>634.59</v>
      </c>
      <c r="AR91" s="67">
        <v>649.77</v>
      </c>
      <c r="AS91" s="67">
        <v>664.95</v>
      </c>
      <c r="AT91" s="67">
        <v>680.14</v>
      </c>
      <c r="AU91" s="67">
        <v>695.32</v>
      </c>
      <c r="AV91" s="67">
        <v>703.67</v>
      </c>
      <c r="AW91" s="67">
        <v>712.02</v>
      </c>
      <c r="AX91" s="67">
        <v>740.1</v>
      </c>
      <c r="AY91" s="67">
        <v>768.95</v>
      </c>
      <c r="AZ91" s="67">
        <v>799.31</v>
      </c>
      <c r="BA91" s="67">
        <v>830.43</v>
      </c>
      <c r="BB91" s="67">
        <v>863.07</v>
      </c>
      <c r="BC91" s="67">
        <v>896.47</v>
      </c>
      <c r="BD91" s="67">
        <v>931.39</v>
      </c>
      <c r="BE91" s="67">
        <v>967.83</v>
      </c>
      <c r="BF91" s="67">
        <v>1005.78</v>
      </c>
      <c r="BG91" s="67">
        <v>1045.25</v>
      </c>
      <c r="BH91" s="67">
        <v>1086.24</v>
      </c>
      <c r="BI91" s="67">
        <v>1128.75</v>
      </c>
      <c r="BJ91" s="67">
        <v>1172.78</v>
      </c>
      <c r="BK91" s="67">
        <v>1218.32</v>
      </c>
      <c r="BL91" s="67">
        <v>1266.1500000000001</v>
      </c>
      <c r="BM91" s="67">
        <v>1315.49</v>
      </c>
      <c r="BN91" s="67">
        <v>1367.1</v>
      </c>
      <c r="BO91" s="67">
        <v>1420.24</v>
      </c>
      <c r="BP91" s="67">
        <v>1475.65</v>
      </c>
      <c r="BQ91" s="67">
        <v>1533.34</v>
      </c>
      <c r="BR91" s="67">
        <v>1593.31</v>
      </c>
      <c r="BS91" s="67">
        <v>1655.52</v>
      </c>
      <c r="BT91" s="67">
        <v>1655.52</v>
      </c>
      <c r="BU91" s="67">
        <v>1655.52</v>
      </c>
      <c r="BV91" s="67">
        <v>1655.52</v>
      </c>
      <c r="BW91" s="67">
        <v>1655.52</v>
      </c>
      <c r="BX91" s="67">
        <v>1655.52</v>
      </c>
      <c r="BY91" s="67">
        <v>1655.52</v>
      </c>
      <c r="BZ91" s="67">
        <v>1655.52</v>
      </c>
      <c r="CA91" s="67">
        <v>1655.52</v>
      </c>
      <c r="CB91" s="67">
        <v>1655.52</v>
      </c>
      <c r="CC91" s="67">
        <v>1655.52</v>
      </c>
      <c r="CD91" s="67">
        <v>1655.52</v>
      </c>
      <c r="CE91" s="67">
        <v>1655.52</v>
      </c>
      <c r="CF91" s="67">
        <v>1655.52</v>
      </c>
      <c r="CG91" s="67">
        <v>1655.52</v>
      </c>
      <c r="CH91" s="67">
        <v>1655.52</v>
      </c>
      <c r="CI91" s="67">
        <v>1655.52</v>
      </c>
      <c r="CJ91" s="67">
        <v>1655.52</v>
      </c>
      <c r="CK91" s="67">
        <v>1655.52</v>
      </c>
      <c r="CL91" s="67">
        <v>1655.52</v>
      </c>
      <c r="CM91" s="67">
        <v>1655.52</v>
      </c>
      <c r="CN91" s="67">
        <v>1655.52</v>
      </c>
      <c r="CO91" s="67">
        <v>1655.52</v>
      </c>
      <c r="CP91" s="67">
        <v>1655.52</v>
      </c>
      <c r="CQ91" s="67">
        <v>1655.52</v>
      </c>
      <c r="CR91" s="67">
        <v>1655.52</v>
      </c>
      <c r="CS91" s="67">
        <v>1655.52</v>
      </c>
      <c r="CT91" s="67">
        <v>1655.52</v>
      </c>
      <c r="CU91" s="67">
        <v>1655.52</v>
      </c>
      <c r="CV91" s="67">
        <v>1655.52</v>
      </c>
      <c r="CW91" s="67">
        <v>1655.52</v>
      </c>
      <c r="CX91" s="67">
        <v>1655.52</v>
      </c>
      <c r="CY91" s="67">
        <v>1655.52</v>
      </c>
      <c r="CZ91" s="67">
        <v>1655.52</v>
      </c>
      <c r="DA91" s="67">
        <v>1655.52</v>
      </c>
      <c r="DB91" s="67">
        <v>1655.52</v>
      </c>
      <c r="DC91" s="67">
        <v>1655.52</v>
      </c>
      <c r="DD91" s="67">
        <v>1655.52</v>
      </c>
      <c r="DE91" s="67">
        <v>1655.52</v>
      </c>
      <c r="DF91" s="67">
        <v>1655.52</v>
      </c>
      <c r="DI91" s="3"/>
      <c r="DJ91" s="3"/>
      <c r="DK91" s="3"/>
      <c r="DL91" s="3"/>
      <c r="DM91" s="3"/>
      <c r="DN91" s="3"/>
      <c r="DO91" s="3"/>
      <c r="DP91" s="3"/>
      <c r="DQ91" s="3"/>
      <c r="DR91" s="3"/>
      <c r="DS91" s="3"/>
      <c r="DT91" s="3"/>
      <c r="DU91" s="3"/>
      <c r="DV91" s="3"/>
      <c r="DW91" s="3"/>
      <c r="DX91" s="3"/>
      <c r="DY91" s="3"/>
      <c r="DZ91" s="3"/>
      <c r="EA91" s="3"/>
      <c r="EB91" s="3"/>
      <c r="EC91" s="3"/>
      <c r="ED91" s="3"/>
      <c r="EE91" s="3"/>
      <c r="EF91" s="3"/>
      <c r="EG91" s="3"/>
      <c r="EH91" s="3"/>
      <c r="EI91" s="3"/>
      <c r="EJ91" s="3"/>
      <c r="EK91" s="3"/>
      <c r="EL91" s="3"/>
      <c r="EM91" s="3"/>
      <c r="EN91" s="3"/>
      <c r="EO91" s="3"/>
      <c r="EP91" s="3"/>
      <c r="EQ91" s="3"/>
      <c r="ER91" s="3"/>
      <c r="ES91" s="3"/>
      <c r="ET91" s="3"/>
      <c r="EU91" s="3"/>
      <c r="EV91" s="3"/>
      <c r="EW91" s="3"/>
      <c r="EX91" s="3"/>
      <c r="EY91" s="3"/>
      <c r="EZ91" s="3"/>
      <c r="FA91" s="3"/>
      <c r="FB91" s="3"/>
    </row>
    <row r="92" spans="1:158" ht="11.25" customHeight="1" x14ac:dyDescent="0.25">
      <c r="A92" s="2" t="str">
        <f t="shared" si="1"/>
        <v>3-86052DC0460010</v>
      </c>
      <c r="B92" s="67">
        <v>3</v>
      </c>
      <c r="C92" s="67" t="s">
        <v>126</v>
      </c>
      <c r="D92" s="67" t="s">
        <v>36</v>
      </c>
      <c r="E92" s="67" t="s">
        <v>153</v>
      </c>
      <c r="F92" s="67" t="s">
        <v>130</v>
      </c>
      <c r="G92" s="67" t="s">
        <v>358</v>
      </c>
      <c r="H92" s="67" t="s">
        <v>403</v>
      </c>
      <c r="I92" s="67" t="s">
        <v>359</v>
      </c>
      <c r="J92" s="67">
        <v>509</v>
      </c>
      <c r="K92" s="67">
        <v>509</v>
      </c>
      <c r="L92" s="67">
        <v>509</v>
      </c>
      <c r="M92" s="67">
        <v>509</v>
      </c>
      <c r="N92" s="67">
        <v>509</v>
      </c>
      <c r="O92" s="67">
        <v>509</v>
      </c>
      <c r="P92" s="67">
        <v>509</v>
      </c>
      <c r="Q92" s="67">
        <v>509</v>
      </c>
      <c r="R92" s="67">
        <v>509</v>
      </c>
      <c r="S92" s="67">
        <v>509</v>
      </c>
      <c r="T92" s="67">
        <v>509</v>
      </c>
      <c r="U92" s="67">
        <v>509</v>
      </c>
      <c r="V92" s="67">
        <v>509</v>
      </c>
      <c r="W92" s="67">
        <v>509</v>
      </c>
      <c r="X92" s="67">
        <v>509</v>
      </c>
      <c r="Y92" s="67">
        <v>509</v>
      </c>
      <c r="Z92" s="67">
        <v>509</v>
      </c>
      <c r="AA92" s="67">
        <v>509</v>
      </c>
      <c r="AB92" s="67">
        <v>509</v>
      </c>
      <c r="AC92" s="67">
        <v>509</v>
      </c>
      <c r="AD92" s="67">
        <v>509</v>
      </c>
      <c r="AE92" s="67">
        <v>565.82000000000005</v>
      </c>
      <c r="AF92" s="67">
        <v>565.82000000000005</v>
      </c>
      <c r="AG92" s="67">
        <v>565.82000000000005</v>
      </c>
      <c r="AH92" s="67">
        <v>565.82000000000005</v>
      </c>
      <c r="AI92" s="67">
        <v>565.82000000000005</v>
      </c>
      <c r="AJ92" s="67">
        <v>565.82000000000005</v>
      </c>
      <c r="AK92" s="67">
        <v>565.82000000000005</v>
      </c>
      <c r="AL92" s="67">
        <v>579.04999999999995</v>
      </c>
      <c r="AM92" s="67">
        <v>591.5</v>
      </c>
      <c r="AN92" s="67">
        <v>606.29</v>
      </c>
      <c r="AO92" s="67">
        <v>621.85</v>
      </c>
      <c r="AP92" s="67">
        <v>635.86</v>
      </c>
      <c r="AQ92" s="67">
        <v>650.65</v>
      </c>
      <c r="AR92" s="67">
        <v>666.22</v>
      </c>
      <c r="AS92" s="67">
        <v>681.78</v>
      </c>
      <c r="AT92" s="67">
        <v>697.35</v>
      </c>
      <c r="AU92" s="67">
        <v>712.91</v>
      </c>
      <c r="AV92" s="67">
        <v>721.47</v>
      </c>
      <c r="AW92" s="67">
        <v>730.04</v>
      </c>
      <c r="AX92" s="67">
        <v>758.83</v>
      </c>
      <c r="AY92" s="67">
        <v>788.41</v>
      </c>
      <c r="AZ92" s="67">
        <v>819.54</v>
      </c>
      <c r="BA92" s="67">
        <v>851.45</v>
      </c>
      <c r="BB92" s="67">
        <v>884.92</v>
      </c>
      <c r="BC92" s="67">
        <v>919.16</v>
      </c>
      <c r="BD92" s="67">
        <v>954.96</v>
      </c>
      <c r="BE92" s="67">
        <v>992.32</v>
      </c>
      <c r="BF92" s="67">
        <v>1031.23</v>
      </c>
      <c r="BG92" s="67">
        <v>1071.71</v>
      </c>
      <c r="BH92" s="67">
        <v>1113.73</v>
      </c>
      <c r="BI92" s="67">
        <v>1157.32</v>
      </c>
      <c r="BJ92" s="67">
        <v>1202.46</v>
      </c>
      <c r="BK92" s="67">
        <v>1249.1600000000001</v>
      </c>
      <c r="BL92" s="67">
        <v>1298.19</v>
      </c>
      <c r="BM92" s="67">
        <v>1348.78</v>
      </c>
      <c r="BN92" s="67">
        <v>1401.7</v>
      </c>
      <c r="BO92" s="67">
        <v>1456.18</v>
      </c>
      <c r="BP92" s="67">
        <v>1513</v>
      </c>
      <c r="BQ92" s="67">
        <v>1572.15</v>
      </c>
      <c r="BR92" s="67">
        <v>1633.63</v>
      </c>
      <c r="BS92" s="67">
        <v>1697.41</v>
      </c>
      <c r="BT92" s="67">
        <v>1697.41</v>
      </c>
      <c r="BU92" s="67">
        <v>1697.41</v>
      </c>
      <c r="BV92" s="67">
        <v>1697.41</v>
      </c>
      <c r="BW92" s="67">
        <v>1697.41</v>
      </c>
      <c r="BX92" s="67">
        <v>1697.41</v>
      </c>
      <c r="BY92" s="67">
        <v>1697.41</v>
      </c>
      <c r="BZ92" s="67">
        <v>1697.41</v>
      </c>
      <c r="CA92" s="67">
        <v>1697.41</v>
      </c>
      <c r="CB92" s="67">
        <v>1697.41</v>
      </c>
      <c r="CC92" s="67">
        <v>1697.41</v>
      </c>
      <c r="CD92" s="67">
        <v>1697.41</v>
      </c>
      <c r="CE92" s="67">
        <v>1697.41</v>
      </c>
      <c r="CF92" s="67">
        <v>1697.41</v>
      </c>
      <c r="CG92" s="67">
        <v>1697.41</v>
      </c>
      <c r="CH92" s="67">
        <v>1697.41</v>
      </c>
      <c r="CI92" s="67">
        <v>1697.41</v>
      </c>
      <c r="CJ92" s="67">
        <v>1697.41</v>
      </c>
      <c r="CK92" s="67">
        <v>1697.41</v>
      </c>
      <c r="CL92" s="67">
        <v>1697.41</v>
      </c>
      <c r="CM92" s="67">
        <v>1697.41</v>
      </c>
      <c r="CN92" s="67">
        <v>1697.41</v>
      </c>
      <c r="CO92" s="67">
        <v>1697.41</v>
      </c>
      <c r="CP92" s="67">
        <v>1697.41</v>
      </c>
      <c r="CQ92" s="67">
        <v>1697.41</v>
      </c>
      <c r="CR92" s="67">
        <v>1697.41</v>
      </c>
      <c r="CS92" s="67">
        <v>1697.41</v>
      </c>
      <c r="CT92" s="67">
        <v>1697.41</v>
      </c>
      <c r="CU92" s="67">
        <v>1697.41</v>
      </c>
      <c r="CV92" s="67">
        <v>1697.41</v>
      </c>
      <c r="CW92" s="67">
        <v>1697.41</v>
      </c>
      <c r="CX92" s="67">
        <v>1697.41</v>
      </c>
      <c r="CY92" s="67">
        <v>1697.41</v>
      </c>
      <c r="CZ92" s="67">
        <v>1697.41</v>
      </c>
      <c r="DA92" s="67">
        <v>1697.41</v>
      </c>
      <c r="DB92" s="67">
        <v>1697.41</v>
      </c>
      <c r="DC92" s="67">
        <v>1697.41</v>
      </c>
      <c r="DD92" s="67">
        <v>1697.41</v>
      </c>
      <c r="DE92" s="67">
        <v>1697.41</v>
      </c>
      <c r="DF92" s="67">
        <v>1697.41</v>
      </c>
      <c r="DI92" s="3"/>
      <c r="DJ92" s="3"/>
      <c r="DK92" s="3"/>
      <c r="DL92" s="3"/>
      <c r="DM92" s="3"/>
      <c r="DN92" s="3"/>
      <c r="DO92" s="3"/>
      <c r="DP92" s="3"/>
      <c r="DQ92" s="3"/>
      <c r="DR92" s="3"/>
      <c r="DS92" s="3"/>
      <c r="DT92" s="3"/>
      <c r="DU92" s="3"/>
      <c r="DV92" s="3"/>
      <c r="DW92" s="3"/>
      <c r="DX92" s="3"/>
      <c r="DY92" s="3"/>
      <c r="DZ92" s="3"/>
      <c r="EA92" s="3"/>
      <c r="EB92" s="3"/>
      <c r="EC92" s="3"/>
      <c r="ED92" s="3"/>
      <c r="EE92" s="3"/>
      <c r="EF92" s="3"/>
      <c r="EG92" s="3"/>
      <c r="EH92" s="3"/>
      <c r="EI92" s="3"/>
      <c r="EJ92" s="3"/>
      <c r="EK92" s="3"/>
      <c r="EL92" s="3"/>
      <c r="EM92" s="3"/>
      <c r="EN92" s="3"/>
      <c r="EO92" s="3"/>
      <c r="EP92" s="3"/>
      <c r="EQ92" s="3"/>
      <c r="ER92" s="3"/>
      <c r="ES92" s="3"/>
      <c r="ET92" s="3"/>
      <c r="EU92" s="3"/>
      <c r="EV92" s="3"/>
      <c r="EW92" s="3"/>
      <c r="EX92" s="3"/>
      <c r="EY92" s="3"/>
      <c r="EZ92" s="3"/>
      <c r="FA92" s="3"/>
      <c r="FB92" s="3"/>
    </row>
    <row r="93" spans="1:158" ht="11.25" customHeight="1" x14ac:dyDescent="0.25">
      <c r="A93" s="2" t="str">
        <f t="shared" si="1"/>
        <v>4-86052DC0460010</v>
      </c>
      <c r="B93" s="67">
        <v>4</v>
      </c>
      <c r="C93" s="67" t="s">
        <v>126</v>
      </c>
      <c r="D93" s="67" t="s">
        <v>36</v>
      </c>
      <c r="E93" s="67" t="s">
        <v>153</v>
      </c>
      <c r="F93" s="67" t="s">
        <v>130</v>
      </c>
      <c r="G93" s="67" t="s">
        <v>358</v>
      </c>
      <c r="H93" s="67" t="s">
        <v>403</v>
      </c>
      <c r="I93" s="67" t="s">
        <v>359</v>
      </c>
      <c r="J93" s="67">
        <v>522.11</v>
      </c>
      <c r="K93" s="67">
        <v>522.11</v>
      </c>
      <c r="L93" s="67">
        <v>522.11</v>
      </c>
      <c r="M93" s="67">
        <v>522.11</v>
      </c>
      <c r="N93" s="67">
        <v>522.11</v>
      </c>
      <c r="O93" s="67">
        <v>522.11</v>
      </c>
      <c r="P93" s="67">
        <v>522.11</v>
      </c>
      <c r="Q93" s="67">
        <v>522.11</v>
      </c>
      <c r="R93" s="67">
        <v>522.11</v>
      </c>
      <c r="S93" s="67">
        <v>522.11</v>
      </c>
      <c r="T93" s="67">
        <v>522.11</v>
      </c>
      <c r="U93" s="67">
        <v>522.11</v>
      </c>
      <c r="V93" s="67">
        <v>522.11</v>
      </c>
      <c r="W93" s="67">
        <v>522.11</v>
      </c>
      <c r="X93" s="67">
        <v>522.11</v>
      </c>
      <c r="Y93" s="67">
        <v>522.11</v>
      </c>
      <c r="Z93" s="67">
        <v>522.11</v>
      </c>
      <c r="AA93" s="67">
        <v>522.11</v>
      </c>
      <c r="AB93" s="67">
        <v>522.11</v>
      </c>
      <c r="AC93" s="67">
        <v>522.11</v>
      </c>
      <c r="AD93" s="67">
        <v>522.11</v>
      </c>
      <c r="AE93" s="67">
        <v>580.39</v>
      </c>
      <c r="AF93" s="67">
        <v>580.39</v>
      </c>
      <c r="AG93" s="67">
        <v>580.39</v>
      </c>
      <c r="AH93" s="67">
        <v>580.39</v>
      </c>
      <c r="AI93" s="67">
        <v>580.39</v>
      </c>
      <c r="AJ93" s="67">
        <v>580.39</v>
      </c>
      <c r="AK93" s="67">
        <v>580.39</v>
      </c>
      <c r="AL93" s="67">
        <v>593.96</v>
      </c>
      <c r="AM93" s="67">
        <v>606.73</v>
      </c>
      <c r="AN93" s="67">
        <v>621.9</v>
      </c>
      <c r="AO93" s="67">
        <v>637.87</v>
      </c>
      <c r="AP93" s="67">
        <v>652.24</v>
      </c>
      <c r="AQ93" s="67">
        <v>667.4</v>
      </c>
      <c r="AR93" s="67">
        <v>683.37</v>
      </c>
      <c r="AS93" s="67">
        <v>699.34</v>
      </c>
      <c r="AT93" s="67">
        <v>715.3</v>
      </c>
      <c r="AU93" s="67">
        <v>731.27</v>
      </c>
      <c r="AV93" s="67">
        <v>740.05</v>
      </c>
      <c r="AW93" s="67">
        <v>748.83</v>
      </c>
      <c r="AX93" s="67">
        <v>778.37</v>
      </c>
      <c r="AY93" s="67">
        <v>808.71</v>
      </c>
      <c r="AZ93" s="67">
        <v>840.64</v>
      </c>
      <c r="BA93" s="67">
        <v>873.37</v>
      </c>
      <c r="BB93" s="67">
        <v>907.7</v>
      </c>
      <c r="BC93" s="67">
        <v>942.83</v>
      </c>
      <c r="BD93" s="67">
        <v>979.55</v>
      </c>
      <c r="BE93" s="67">
        <v>1017.87</v>
      </c>
      <c r="BF93" s="67">
        <v>1057.79</v>
      </c>
      <c r="BG93" s="67">
        <v>1099.3</v>
      </c>
      <c r="BH93" s="67">
        <v>1142.4100000000001</v>
      </c>
      <c r="BI93" s="67">
        <v>1187.1199999999999</v>
      </c>
      <c r="BJ93" s="67">
        <v>1233.42</v>
      </c>
      <c r="BK93" s="67">
        <v>1281.32</v>
      </c>
      <c r="BL93" s="67">
        <v>1331.61</v>
      </c>
      <c r="BM93" s="67">
        <v>1383.51</v>
      </c>
      <c r="BN93" s="67">
        <v>1437.79</v>
      </c>
      <c r="BO93" s="67">
        <v>1493.68</v>
      </c>
      <c r="BP93" s="67">
        <v>1551.95</v>
      </c>
      <c r="BQ93" s="67">
        <v>1612.63</v>
      </c>
      <c r="BR93" s="67">
        <v>1675.69</v>
      </c>
      <c r="BS93" s="67">
        <v>1741.12</v>
      </c>
      <c r="BT93" s="67">
        <v>1741.12</v>
      </c>
      <c r="BU93" s="67">
        <v>1741.12</v>
      </c>
      <c r="BV93" s="67">
        <v>1741.12</v>
      </c>
      <c r="BW93" s="67">
        <v>1741.12</v>
      </c>
      <c r="BX93" s="67">
        <v>1741.12</v>
      </c>
      <c r="BY93" s="67">
        <v>1741.12</v>
      </c>
      <c r="BZ93" s="67">
        <v>1741.12</v>
      </c>
      <c r="CA93" s="67">
        <v>1741.12</v>
      </c>
      <c r="CB93" s="67">
        <v>1741.12</v>
      </c>
      <c r="CC93" s="67">
        <v>1741.12</v>
      </c>
      <c r="CD93" s="67">
        <v>1741.12</v>
      </c>
      <c r="CE93" s="67">
        <v>1741.12</v>
      </c>
      <c r="CF93" s="67">
        <v>1741.12</v>
      </c>
      <c r="CG93" s="67">
        <v>1741.12</v>
      </c>
      <c r="CH93" s="67">
        <v>1741.12</v>
      </c>
      <c r="CI93" s="67">
        <v>1741.12</v>
      </c>
      <c r="CJ93" s="67">
        <v>1741.12</v>
      </c>
      <c r="CK93" s="67">
        <v>1741.12</v>
      </c>
      <c r="CL93" s="67">
        <v>1741.12</v>
      </c>
      <c r="CM93" s="67">
        <v>1741.12</v>
      </c>
      <c r="CN93" s="67">
        <v>1741.12</v>
      </c>
      <c r="CO93" s="67">
        <v>1741.12</v>
      </c>
      <c r="CP93" s="67">
        <v>1741.12</v>
      </c>
      <c r="CQ93" s="67">
        <v>1741.12</v>
      </c>
      <c r="CR93" s="67">
        <v>1741.12</v>
      </c>
      <c r="CS93" s="67">
        <v>1741.12</v>
      </c>
      <c r="CT93" s="67">
        <v>1741.12</v>
      </c>
      <c r="CU93" s="67">
        <v>1741.12</v>
      </c>
      <c r="CV93" s="67">
        <v>1741.12</v>
      </c>
      <c r="CW93" s="67">
        <v>1741.12</v>
      </c>
      <c r="CX93" s="67">
        <v>1741.12</v>
      </c>
      <c r="CY93" s="67">
        <v>1741.12</v>
      </c>
      <c r="CZ93" s="67">
        <v>1741.12</v>
      </c>
      <c r="DA93" s="67">
        <v>1741.12</v>
      </c>
      <c r="DB93" s="67">
        <v>1741.12</v>
      </c>
      <c r="DC93" s="67">
        <v>1741.12</v>
      </c>
      <c r="DD93" s="67">
        <v>1741.12</v>
      </c>
      <c r="DE93" s="67">
        <v>1741.12</v>
      </c>
      <c r="DF93" s="67">
        <v>1741.12</v>
      </c>
      <c r="DI93" s="3"/>
      <c r="DJ93" s="3"/>
      <c r="DK93" s="3"/>
      <c r="DL93" s="3"/>
      <c r="DM93" s="3"/>
      <c r="DN93" s="3"/>
      <c r="DO93" s="3"/>
      <c r="DP93" s="3"/>
      <c r="DQ93" s="3"/>
      <c r="DR93" s="3"/>
      <c r="DS93" s="3"/>
      <c r="DT93" s="3"/>
      <c r="DU93" s="3"/>
      <c r="DV93" s="3"/>
      <c r="DW93" s="3"/>
      <c r="DX93" s="3"/>
      <c r="DY93" s="3"/>
      <c r="DZ93" s="3"/>
      <c r="EA93" s="3"/>
      <c r="EB93" s="3"/>
      <c r="EC93" s="3"/>
      <c r="ED93" s="3"/>
      <c r="EE93" s="3"/>
      <c r="EF93" s="3"/>
      <c r="EG93" s="3"/>
      <c r="EH93" s="3"/>
      <c r="EI93" s="3"/>
      <c r="EJ93" s="3"/>
      <c r="EK93" s="3"/>
      <c r="EL93" s="3"/>
      <c r="EM93" s="3"/>
      <c r="EN93" s="3"/>
      <c r="EO93" s="3"/>
      <c r="EP93" s="3"/>
      <c r="EQ93" s="3"/>
      <c r="ER93" s="3"/>
      <c r="ES93" s="3"/>
      <c r="ET93" s="3"/>
      <c r="EU93" s="3"/>
      <c r="EV93" s="3"/>
      <c r="EW93" s="3"/>
      <c r="EX93" s="3"/>
      <c r="EY93" s="3"/>
      <c r="EZ93" s="3"/>
      <c r="FA93" s="3"/>
      <c r="FB93" s="3"/>
    </row>
    <row r="94" spans="1:158" ht="11.25" customHeight="1" x14ac:dyDescent="0.25">
      <c r="A94" s="2" t="str">
        <f t="shared" si="1"/>
        <v>1-86052DC0460014</v>
      </c>
      <c r="B94" s="67">
        <v>1</v>
      </c>
      <c r="C94" s="67" t="s">
        <v>126</v>
      </c>
      <c r="D94" s="67" t="s">
        <v>37</v>
      </c>
      <c r="E94" s="67" t="s">
        <v>154</v>
      </c>
      <c r="F94" s="67" t="s">
        <v>128</v>
      </c>
      <c r="G94" s="67" t="s">
        <v>358</v>
      </c>
      <c r="H94" s="67" t="s">
        <v>403</v>
      </c>
      <c r="I94" s="67" t="s">
        <v>359</v>
      </c>
      <c r="J94" s="67">
        <v>338.63</v>
      </c>
      <c r="K94" s="67">
        <v>338.63</v>
      </c>
      <c r="L94" s="67">
        <v>338.63</v>
      </c>
      <c r="M94" s="67">
        <v>338.63</v>
      </c>
      <c r="N94" s="67">
        <v>338.63</v>
      </c>
      <c r="O94" s="67">
        <v>338.63</v>
      </c>
      <c r="P94" s="67">
        <v>338.63</v>
      </c>
      <c r="Q94" s="67">
        <v>338.63</v>
      </c>
      <c r="R94" s="67">
        <v>338.63</v>
      </c>
      <c r="S94" s="67">
        <v>338.63</v>
      </c>
      <c r="T94" s="67">
        <v>338.63</v>
      </c>
      <c r="U94" s="67">
        <v>338.63</v>
      </c>
      <c r="V94" s="67">
        <v>338.63</v>
      </c>
      <c r="W94" s="67">
        <v>338.63</v>
      </c>
      <c r="X94" s="67">
        <v>338.63</v>
      </c>
      <c r="Y94" s="67">
        <v>338.63</v>
      </c>
      <c r="Z94" s="67">
        <v>338.63</v>
      </c>
      <c r="AA94" s="67">
        <v>338.63</v>
      </c>
      <c r="AB94" s="67">
        <v>338.63</v>
      </c>
      <c r="AC94" s="67">
        <v>338.63</v>
      </c>
      <c r="AD94" s="67">
        <v>338.63</v>
      </c>
      <c r="AE94" s="67">
        <v>376.43</v>
      </c>
      <c r="AF94" s="67">
        <v>376.43</v>
      </c>
      <c r="AG94" s="67">
        <v>376.43</v>
      </c>
      <c r="AH94" s="67">
        <v>376.43</v>
      </c>
      <c r="AI94" s="67">
        <v>376.43</v>
      </c>
      <c r="AJ94" s="67">
        <v>376.43</v>
      </c>
      <c r="AK94" s="67">
        <v>376.43</v>
      </c>
      <c r="AL94" s="67">
        <v>385.23</v>
      </c>
      <c r="AM94" s="67">
        <v>393.51</v>
      </c>
      <c r="AN94" s="67">
        <v>403.35</v>
      </c>
      <c r="AO94" s="67">
        <v>413.71</v>
      </c>
      <c r="AP94" s="67">
        <v>423.03</v>
      </c>
      <c r="AQ94" s="67">
        <v>432.86</v>
      </c>
      <c r="AR94" s="67">
        <v>443.22</v>
      </c>
      <c r="AS94" s="67">
        <v>453.58</v>
      </c>
      <c r="AT94" s="67">
        <v>463.93</v>
      </c>
      <c r="AU94" s="67">
        <v>474.29</v>
      </c>
      <c r="AV94" s="67">
        <v>479.98</v>
      </c>
      <c r="AW94" s="67">
        <v>485.68</v>
      </c>
      <c r="AX94" s="67">
        <v>504.84</v>
      </c>
      <c r="AY94" s="67">
        <v>524.51</v>
      </c>
      <c r="AZ94" s="67">
        <v>545.22</v>
      </c>
      <c r="BA94" s="67">
        <v>566.45000000000005</v>
      </c>
      <c r="BB94" s="67">
        <v>588.72</v>
      </c>
      <c r="BC94" s="67">
        <v>611.5</v>
      </c>
      <c r="BD94" s="67">
        <v>635.32000000000005</v>
      </c>
      <c r="BE94" s="67">
        <v>660.17</v>
      </c>
      <c r="BF94" s="67">
        <v>686.06</v>
      </c>
      <c r="BG94" s="67">
        <v>712.98</v>
      </c>
      <c r="BH94" s="67">
        <v>740.94</v>
      </c>
      <c r="BI94" s="67">
        <v>769.94</v>
      </c>
      <c r="BJ94" s="67">
        <v>799.97</v>
      </c>
      <c r="BK94" s="67">
        <v>831.04</v>
      </c>
      <c r="BL94" s="67">
        <v>863.66</v>
      </c>
      <c r="BM94" s="67">
        <v>897.31</v>
      </c>
      <c r="BN94" s="67">
        <v>932.52</v>
      </c>
      <c r="BO94" s="67">
        <v>968.77</v>
      </c>
      <c r="BP94" s="67">
        <v>1006.56</v>
      </c>
      <c r="BQ94" s="67">
        <v>1045.92</v>
      </c>
      <c r="BR94" s="67">
        <v>1086.82</v>
      </c>
      <c r="BS94" s="67">
        <v>1129.25</v>
      </c>
      <c r="BT94" s="67">
        <v>1129.25</v>
      </c>
      <c r="BU94" s="67">
        <v>1129.25</v>
      </c>
      <c r="BV94" s="67">
        <v>1129.25</v>
      </c>
      <c r="BW94" s="67">
        <v>1129.25</v>
      </c>
      <c r="BX94" s="67">
        <v>1129.25</v>
      </c>
      <c r="BY94" s="67">
        <v>1129.25</v>
      </c>
      <c r="BZ94" s="67">
        <v>1129.25</v>
      </c>
      <c r="CA94" s="67">
        <v>1129.25</v>
      </c>
      <c r="CB94" s="67">
        <v>1129.25</v>
      </c>
      <c r="CC94" s="67">
        <v>1129.25</v>
      </c>
      <c r="CD94" s="67">
        <v>1129.25</v>
      </c>
      <c r="CE94" s="67">
        <v>1129.25</v>
      </c>
      <c r="CF94" s="67">
        <v>1129.25</v>
      </c>
      <c r="CG94" s="67">
        <v>1129.25</v>
      </c>
      <c r="CH94" s="67">
        <v>1129.25</v>
      </c>
      <c r="CI94" s="67">
        <v>1129.25</v>
      </c>
      <c r="CJ94" s="67">
        <v>1129.25</v>
      </c>
      <c r="CK94" s="67">
        <v>1129.25</v>
      </c>
      <c r="CL94" s="67">
        <v>1129.25</v>
      </c>
      <c r="CM94" s="67">
        <v>1129.25</v>
      </c>
      <c r="CN94" s="67">
        <v>1129.25</v>
      </c>
      <c r="CO94" s="67">
        <v>1129.25</v>
      </c>
      <c r="CP94" s="67">
        <v>1129.25</v>
      </c>
      <c r="CQ94" s="67">
        <v>1129.25</v>
      </c>
      <c r="CR94" s="67">
        <v>1129.25</v>
      </c>
      <c r="CS94" s="67">
        <v>1129.25</v>
      </c>
      <c r="CT94" s="67">
        <v>1129.25</v>
      </c>
      <c r="CU94" s="67">
        <v>1129.25</v>
      </c>
      <c r="CV94" s="67">
        <v>1129.25</v>
      </c>
      <c r="CW94" s="67">
        <v>1129.25</v>
      </c>
      <c r="CX94" s="67">
        <v>1129.25</v>
      </c>
      <c r="CY94" s="67">
        <v>1129.25</v>
      </c>
      <c r="CZ94" s="67">
        <v>1129.25</v>
      </c>
      <c r="DA94" s="67">
        <v>1129.25</v>
      </c>
      <c r="DB94" s="67">
        <v>1129.25</v>
      </c>
      <c r="DC94" s="67">
        <v>1129.25</v>
      </c>
      <c r="DD94" s="67">
        <v>1129.25</v>
      </c>
      <c r="DE94" s="67">
        <v>1129.25</v>
      </c>
      <c r="DF94" s="67">
        <v>1129.25</v>
      </c>
      <c r="DI94" s="3"/>
      <c r="DJ94" s="3"/>
      <c r="DK94" s="3"/>
      <c r="DL94" s="3"/>
      <c r="DM94" s="3"/>
      <c r="DN94" s="3"/>
      <c r="DO94" s="3"/>
      <c r="DP94" s="3"/>
      <c r="DQ94" s="3"/>
      <c r="DR94" s="3"/>
      <c r="DS94" s="3"/>
      <c r="DT94" s="3"/>
      <c r="DU94" s="3"/>
      <c r="DV94" s="3"/>
      <c r="DW94" s="3"/>
      <c r="DX94" s="3"/>
      <c r="DY94" s="3"/>
      <c r="DZ94" s="3"/>
      <c r="EA94" s="3"/>
      <c r="EB94" s="3"/>
      <c r="EC94" s="3"/>
      <c r="ED94" s="3"/>
      <c r="EE94" s="3"/>
      <c r="EF94" s="3"/>
      <c r="EG94" s="3"/>
      <c r="EH94" s="3"/>
      <c r="EI94" s="3"/>
      <c r="EJ94" s="3"/>
      <c r="EK94" s="3"/>
      <c r="EL94" s="3"/>
      <c r="EM94" s="3"/>
      <c r="EN94" s="3"/>
      <c r="EO94" s="3"/>
      <c r="EP94" s="3"/>
      <c r="EQ94" s="3"/>
      <c r="ER94" s="3"/>
      <c r="ES94" s="3"/>
      <c r="ET94" s="3"/>
      <c r="EU94" s="3"/>
      <c r="EV94" s="3"/>
      <c r="EW94" s="3"/>
      <c r="EX94" s="3"/>
      <c r="EY94" s="3"/>
      <c r="EZ94" s="3"/>
      <c r="FA94" s="3"/>
      <c r="FB94" s="3"/>
    </row>
    <row r="95" spans="1:158" ht="11.25" customHeight="1" x14ac:dyDescent="0.25">
      <c r="A95" s="2" t="str">
        <f t="shared" si="1"/>
        <v>2-86052DC0460014</v>
      </c>
      <c r="B95" s="67">
        <v>2</v>
      </c>
      <c r="C95" s="67" t="s">
        <v>126</v>
      </c>
      <c r="D95" s="67" t="s">
        <v>37</v>
      </c>
      <c r="E95" s="67" t="s">
        <v>154</v>
      </c>
      <c r="F95" s="67" t="s">
        <v>128</v>
      </c>
      <c r="G95" s="67" t="s">
        <v>358</v>
      </c>
      <c r="H95" s="67" t="s">
        <v>403</v>
      </c>
      <c r="I95" s="67" t="s">
        <v>359</v>
      </c>
      <c r="J95" s="67">
        <v>347.24</v>
      </c>
      <c r="K95" s="67">
        <v>347.24</v>
      </c>
      <c r="L95" s="67">
        <v>347.24</v>
      </c>
      <c r="M95" s="67">
        <v>347.24</v>
      </c>
      <c r="N95" s="67">
        <v>347.24</v>
      </c>
      <c r="O95" s="67">
        <v>347.24</v>
      </c>
      <c r="P95" s="67">
        <v>347.24</v>
      </c>
      <c r="Q95" s="67">
        <v>347.24</v>
      </c>
      <c r="R95" s="67">
        <v>347.24</v>
      </c>
      <c r="S95" s="67">
        <v>347.24</v>
      </c>
      <c r="T95" s="67">
        <v>347.24</v>
      </c>
      <c r="U95" s="67">
        <v>347.24</v>
      </c>
      <c r="V95" s="67">
        <v>347.24</v>
      </c>
      <c r="W95" s="67">
        <v>347.24</v>
      </c>
      <c r="X95" s="67">
        <v>347.24</v>
      </c>
      <c r="Y95" s="67">
        <v>347.24</v>
      </c>
      <c r="Z95" s="67">
        <v>347.24</v>
      </c>
      <c r="AA95" s="67">
        <v>347.24</v>
      </c>
      <c r="AB95" s="67">
        <v>347.24</v>
      </c>
      <c r="AC95" s="67">
        <v>347.24</v>
      </c>
      <c r="AD95" s="67">
        <v>347.24</v>
      </c>
      <c r="AE95" s="67">
        <v>386</v>
      </c>
      <c r="AF95" s="67">
        <v>386</v>
      </c>
      <c r="AG95" s="67">
        <v>386</v>
      </c>
      <c r="AH95" s="67">
        <v>386</v>
      </c>
      <c r="AI95" s="67">
        <v>386</v>
      </c>
      <c r="AJ95" s="67">
        <v>386</v>
      </c>
      <c r="AK95" s="67">
        <v>386</v>
      </c>
      <c r="AL95" s="67">
        <v>395.03</v>
      </c>
      <c r="AM95" s="67">
        <v>403.52</v>
      </c>
      <c r="AN95" s="67">
        <v>413.61</v>
      </c>
      <c r="AO95" s="67">
        <v>424.23</v>
      </c>
      <c r="AP95" s="67">
        <v>433.79</v>
      </c>
      <c r="AQ95" s="67">
        <v>443.87</v>
      </c>
      <c r="AR95" s="67">
        <v>454.49</v>
      </c>
      <c r="AS95" s="67">
        <v>465.11</v>
      </c>
      <c r="AT95" s="67">
        <v>475.73</v>
      </c>
      <c r="AU95" s="67">
        <v>486.35</v>
      </c>
      <c r="AV95" s="67">
        <v>492.19</v>
      </c>
      <c r="AW95" s="67">
        <v>498.03</v>
      </c>
      <c r="AX95" s="67">
        <v>517.67999999999995</v>
      </c>
      <c r="AY95" s="67">
        <v>537.85</v>
      </c>
      <c r="AZ95" s="67">
        <v>559.09</v>
      </c>
      <c r="BA95" s="67">
        <v>580.86</v>
      </c>
      <c r="BB95" s="67">
        <v>603.69000000000005</v>
      </c>
      <c r="BC95" s="67">
        <v>627.04999999999995</v>
      </c>
      <c r="BD95" s="67">
        <v>651.48</v>
      </c>
      <c r="BE95" s="67">
        <v>676.96</v>
      </c>
      <c r="BF95" s="67">
        <v>703.51</v>
      </c>
      <c r="BG95" s="67">
        <v>731.12</v>
      </c>
      <c r="BH95" s="67">
        <v>759.79</v>
      </c>
      <c r="BI95" s="67">
        <v>789.52</v>
      </c>
      <c r="BJ95" s="67">
        <v>820.32</v>
      </c>
      <c r="BK95" s="67">
        <v>852.17</v>
      </c>
      <c r="BL95" s="67">
        <v>885.62</v>
      </c>
      <c r="BM95" s="67">
        <v>920.14</v>
      </c>
      <c r="BN95" s="67">
        <v>956.24</v>
      </c>
      <c r="BO95" s="67">
        <v>993.41</v>
      </c>
      <c r="BP95" s="67">
        <v>1032.17</v>
      </c>
      <c r="BQ95" s="67">
        <v>1072.52</v>
      </c>
      <c r="BR95" s="67">
        <v>1114.46</v>
      </c>
      <c r="BS95" s="67">
        <v>1157.98</v>
      </c>
      <c r="BT95" s="67">
        <v>1157.98</v>
      </c>
      <c r="BU95" s="67">
        <v>1157.98</v>
      </c>
      <c r="BV95" s="67">
        <v>1157.98</v>
      </c>
      <c r="BW95" s="67">
        <v>1157.98</v>
      </c>
      <c r="BX95" s="67">
        <v>1157.98</v>
      </c>
      <c r="BY95" s="67">
        <v>1157.98</v>
      </c>
      <c r="BZ95" s="67">
        <v>1157.98</v>
      </c>
      <c r="CA95" s="67">
        <v>1157.98</v>
      </c>
      <c r="CB95" s="67">
        <v>1157.98</v>
      </c>
      <c r="CC95" s="67">
        <v>1157.98</v>
      </c>
      <c r="CD95" s="67">
        <v>1157.98</v>
      </c>
      <c r="CE95" s="67">
        <v>1157.98</v>
      </c>
      <c r="CF95" s="67">
        <v>1157.98</v>
      </c>
      <c r="CG95" s="67">
        <v>1157.98</v>
      </c>
      <c r="CH95" s="67">
        <v>1157.98</v>
      </c>
      <c r="CI95" s="67">
        <v>1157.98</v>
      </c>
      <c r="CJ95" s="67">
        <v>1157.98</v>
      </c>
      <c r="CK95" s="67">
        <v>1157.98</v>
      </c>
      <c r="CL95" s="67">
        <v>1157.98</v>
      </c>
      <c r="CM95" s="67">
        <v>1157.98</v>
      </c>
      <c r="CN95" s="67">
        <v>1157.98</v>
      </c>
      <c r="CO95" s="67">
        <v>1157.98</v>
      </c>
      <c r="CP95" s="67">
        <v>1157.98</v>
      </c>
      <c r="CQ95" s="67">
        <v>1157.98</v>
      </c>
      <c r="CR95" s="67">
        <v>1157.98</v>
      </c>
      <c r="CS95" s="67">
        <v>1157.98</v>
      </c>
      <c r="CT95" s="67">
        <v>1157.98</v>
      </c>
      <c r="CU95" s="67">
        <v>1157.98</v>
      </c>
      <c r="CV95" s="67">
        <v>1157.98</v>
      </c>
      <c r="CW95" s="67">
        <v>1157.98</v>
      </c>
      <c r="CX95" s="67">
        <v>1157.98</v>
      </c>
      <c r="CY95" s="67">
        <v>1157.98</v>
      </c>
      <c r="CZ95" s="67">
        <v>1157.98</v>
      </c>
      <c r="DA95" s="67">
        <v>1157.98</v>
      </c>
      <c r="DB95" s="67">
        <v>1157.98</v>
      </c>
      <c r="DC95" s="67">
        <v>1157.98</v>
      </c>
      <c r="DD95" s="67">
        <v>1157.98</v>
      </c>
      <c r="DE95" s="67">
        <v>1157.98</v>
      </c>
      <c r="DF95" s="67">
        <v>1157.98</v>
      </c>
      <c r="DI95" s="3"/>
      <c r="DJ95" s="3"/>
      <c r="DK95" s="3"/>
      <c r="DL95" s="3"/>
      <c r="DM95" s="3"/>
      <c r="DN95" s="3"/>
      <c r="DO95" s="3"/>
      <c r="DP95" s="3"/>
      <c r="DQ95" s="3"/>
      <c r="DR95" s="3"/>
      <c r="DS95" s="3"/>
      <c r="DT95" s="3"/>
      <c r="DU95" s="3"/>
      <c r="DV95" s="3"/>
      <c r="DW95" s="3"/>
      <c r="DX95" s="3"/>
      <c r="DY95" s="3"/>
      <c r="DZ95" s="3"/>
      <c r="EA95" s="3"/>
      <c r="EB95" s="3"/>
      <c r="EC95" s="3"/>
      <c r="ED95" s="3"/>
      <c r="EE95" s="3"/>
      <c r="EF95" s="3"/>
      <c r="EG95" s="3"/>
      <c r="EH95" s="3"/>
      <c r="EI95" s="3"/>
      <c r="EJ95" s="3"/>
      <c r="EK95" s="3"/>
      <c r="EL95" s="3"/>
      <c r="EM95" s="3"/>
      <c r="EN95" s="3"/>
      <c r="EO95" s="3"/>
      <c r="EP95" s="3"/>
      <c r="EQ95" s="3"/>
      <c r="ER95" s="3"/>
      <c r="ES95" s="3"/>
      <c r="ET95" s="3"/>
      <c r="EU95" s="3"/>
      <c r="EV95" s="3"/>
      <c r="EW95" s="3"/>
      <c r="EX95" s="3"/>
      <c r="EY95" s="3"/>
      <c r="EZ95" s="3"/>
      <c r="FA95" s="3"/>
      <c r="FB95" s="3"/>
    </row>
    <row r="96" spans="1:158" ht="11.25" customHeight="1" x14ac:dyDescent="0.25">
      <c r="A96" s="2" t="str">
        <f t="shared" si="1"/>
        <v>3-86052DC0460014</v>
      </c>
      <c r="B96" s="67">
        <v>3</v>
      </c>
      <c r="C96" s="67" t="s">
        <v>126</v>
      </c>
      <c r="D96" s="67" t="s">
        <v>37</v>
      </c>
      <c r="E96" s="67" t="s">
        <v>154</v>
      </c>
      <c r="F96" s="67" t="s">
        <v>128</v>
      </c>
      <c r="G96" s="67" t="s">
        <v>358</v>
      </c>
      <c r="H96" s="67" t="s">
        <v>403</v>
      </c>
      <c r="I96" s="67" t="s">
        <v>359</v>
      </c>
      <c r="J96" s="67">
        <v>356.03</v>
      </c>
      <c r="K96" s="67">
        <v>356.03</v>
      </c>
      <c r="L96" s="67">
        <v>356.03</v>
      </c>
      <c r="M96" s="67">
        <v>356.03</v>
      </c>
      <c r="N96" s="67">
        <v>356.03</v>
      </c>
      <c r="O96" s="67">
        <v>356.03</v>
      </c>
      <c r="P96" s="67">
        <v>356.03</v>
      </c>
      <c r="Q96" s="67">
        <v>356.03</v>
      </c>
      <c r="R96" s="67">
        <v>356.03</v>
      </c>
      <c r="S96" s="67">
        <v>356.03</v>
      </c>
      <c r="T96" s="67">
        <v>356.03</v>
      </c>
      <c r="U96" s="67">
        <v>356.03</v>
      </c>
      <c r="V96" s="67">
        <v>356.03</v>
      </c>
      <c r="W96" s="67">
        <v>356.03</v>
      </c>
      <c r="X96" s="67">
        <v>356.03</v>
      </c>
      <c r="Y96" s="67">
        <v>356.03</v>
      </c>
      <c r="Z96" s="67">
        <v>356.03</v>
      </c>
      <c r="AA96" s="67">
        <v>356.03</v>
      </c>
      <c r="AB96" s="67">
        <v>356.03</v>
      </c>
      <c r="AC96" s="67">
        <v>356.03</v>
      </c>
      <c r="AD96" s="67">
        <v>356.03</v>
      </c>
      <c r="AE96" s="67">
        <v>395.77</v>
      </c>
      <c r="AF96" s="67">
        <v>395.77</v>
      </c>
      <c r="AG96" s="67">
        <v>395.77</v>
      </c>
      <c r="AH96" s="67">
        <v>395.77</v>
      </c>
      <c r="AI96" s="67">
        <v>395.77</v>
      </c>
      <c r="AJ96" s="67">
        <v>395.77</v>
      </c>
      <c r="AK96" s="67">
        <v>395.77</v>
      </c>
      <c r="AL96" s="67">
        <v>405.03</v>
      </c>
      <c r="AM96" s="67">
        <v>413.74</v>
      </c>
      <c r="AN96" s="67">
        <v>424.08</v>
      </c>
      <c r="AO96" s="67">
        <v>434.97</v>
      </c>
      <c r="AP96" s="67">
        <v>444.77</v>
      </c>
      <c r="AQ96" s="67">
        <v>455.11</v>
      </c>
      <c r="AR96" s="67">
        <v>466</v>
      </c>
      <c r="AS96" s="67">
        <v>476.89</v>
      </c>
      <c r="AT96" s="67">
        <v>487.77</v>
      </c>
      <c r="AU96" s="67">
        <v>498.66</v>
      </c>
      <c r="AV96" s="67">
        <v>504.65</v>
      </c>
      <c r="AW96" s="67">
        <v>510.64</v>
      </c>
      <c r="AX96" s="67">
        <v>530.78</v>
      </c>
      <c r="AY96" s="67">
        <v>551.47</v>
      </c>
      <c r="AZ96" s="67">
        <v>573.24</v>
      </c>
      <c r="BA96" s="67">
        <v>595.55999999999995</v>
      </c>
      <c r="BB96" s="67">
        <v>618.97</v>
      </c>
      <c r="BC96" s="67">
        <v>642.91999999999996</v>
      </c>
      <c r="BD96" s="67">
        <v>667.97</v>
      </c>
      <c r="BE96" s="67">
        <v>694.1</v>
      </c>
      <c r="BF96" s="67">
        <v>721.32</v>
      </c>
      <c r="BG96" s="67">
        <v>749.63</v>
      </c>
      <c r="BH96" s="67">
        <v>779.02</v>
      </c>
      <c r="BI96" s="67">
        <v>809.51</v>
      </c>
      <c r="BJ96" s="67">
        <v>841.08</v>
      </c>
      <c r="BK96" s="67">
        <v>873.75</v>
      </c>
      <c r="BL96" s="67">
        <v>908.04</v>
      </c>
      <c r="BM96" s="67">
        <v>943.43</v>
      </c>
      <c r="BN96" s="67">
        <v>980.45</v>
      </c>
      <c r="BO96" s="67">
        <v>1018.55</v>
      </c>
      <c r="BP96" s="67">
        <v>1058.29</v>
      </c>
      <c r="BQ96" s="67">
        <v>1099.67</v>
      </c>
      <c r="BR96" s="67">
        <v>1142.67</v>
      </c>
      <c r="BS96" s="67">
        <v>1187.29</v>
      </c>
      <c r="BT96" s="67">
        <v>1187.29</v>
      </c>
      <c r="BU96" s="67">
        <v>1187.29</v>
      </c>
      <c r="BV96" s="67">
        <v>1187.29</v>
      </c>
      <c r="BW96" s="67">
        <v>1187.29</v>
      </c>
      <c r="BX96" s="67">
        <v>1187.29</v>
      </c>
      <c r="BY96" s="67">
        <v>1187.29</v>
      </c>
      <c r="BZ96" s="67">
        <v>1187.29</v>
      </c>
      <c r="CA96" s="67">
        <v>1187.29</v>
      </c>
      <c r="CB96" s="67">
        <v>1187.29</v>
      </c>
      <c r="CC96" s="67">
        <v>1187.29</v>
      </c>
      <c r="CD96" s="67">
        <v>1187.29</v>
      </c>
      <c r="CE96" s="67">
        <v>1187.29</v>
      </c>
      <c r="CF96" s="67">
        <v>1187.29</v>
      </c>
      <c r="CG96" s="67">
        <v>1187.29</v>
      </c>
      <c r="CH96" s="67">
        <v>1187.29</v>
      </c>
      <c r="CI96" s="67">
        <v>1187.29</v>
      </c>
      <c r="CJ96" s="67">
        <v>1187.29</v>
      </c>
      <c r="CK96" s="67">
        <v>1187.29</v>
      </c>
      <c r="CL96" s="67">
        <v>1187.29</v>
      </c>
      <c r="CM96" s="67">
        <v>1187.29</v>
      </c>
      <c r="CN96" s="67">
        <v>1187.29</v>
      </c>
      <c r="CO96" s="67">
        <v>1187.29</v>
      </c>
      <c r="CP96" s="67">
        <v>1187.29</v>
      </c>
      <c r="CQ96" s="67">
        <v>1187.29</v>
      </c>
      <c r="CR96" s="67">
        <v>1187.29</v>
      </c>
      <c r="CS96" s="67">
        <v>1187.29</v>
      </c>
      <c r="CT96" s="67">
        <v>1187.29</v>
      </c>
      <c r="CU96" s="67">
        <v>1187.29</v>
      </c>
      <c r="CV96" s="67">
        <v>1187.29</v>
      </c>
      <c r="CW96" s="67">
        <v>1187.29</v>
      </c>
      <c r="CX96" s="67">
        <v>1187.29</v>
      </c>
      <c r="CY96" s="67">
        <v>1187.29</v>
      </c>
      <c r="CZ96" s="67">
        <v>1187.29</v>
      </c>
      <c r="DA96" s="67">
        <v>1187.29</v>
      </c>
      <c r="DB96" s="67">
        <v>1187.29</v>
      </c>
      <c r="DC96" s="67">
        <v>1187.29</v>
      </c>
      <c r="DD96" s="67">
        <v>1187.29</v>
      </c>
      <c r="DE96" s="67">
        <v>1187.29</v>
      </c>
      <c r="DF96" s="67">
        <v>1187.29</v>
      </c>
      <c r="DI96" s="3"/>
      <c r="DJ96" s="3"/>
      <c r="DK96" s="3"/>
      <c r="DL96" s="3"/>
      <c r="DM96" s="3"/>
      <c r="DN96" s="3"/>
      <c r="DO96" s="3"/>
      <c r="DP96" s="3"/>
      <c r="DQ96" s="3"/>
      <c r="DR96" s="3"/>
      <c r="DS96" s="3"/>
      <c r="DT96" s="3"/>
      <c r="DU96" s="3"/>
      <c r="DV96" s="3"/>
      <c r="DW96" s="3"/>
      <c r="DX96" s="3"/>
      <c r="DY96" s="3"/>
      <c r="DZ96" s="3"/>
      <c r="EA96" s="3"/>
      <c r="EB96" s="3"/>
      <c r="EC96" s="3"/>
      <c r="ED96" s="3"/>
      <c r="EE96" s="3"/>
      <c r="EF96" s="3"/>
      <c r="EG96" s="3"/>
      <c r="EH96" s="3"/>
      <c r="EI96" s="3"/>
      <c r="EJ96" s="3"/>
      <c r="EK96" s="3"/>
      <c r="EL96" s="3"/>
      <c r="EM96" s="3"/>
      <c r="EN96" s="3"/>
      <c r="EO96" s="3"/>
      <c r="EP96" s="3"/>
      <c r="EQ96" s="3"/>
      <c r="ER96" s="3"/>
      <c r="ES96" s="3"/>
      <c r="ET96" s="3"/>
      <c r="EU96" s="3"/>
      <c r="EV96" s="3"/>
      <c r="EW96" s="3"/>
      <c r="EX96" s="3"/>
      <c r="EY96" s="3"/>
      <c r="EZ96" s="3"/>
      <c r="FA96" s="3"/>
      <c r="FB96" s="3"/>
    </row>
    <row r="97" spans="1:158" ht="11.25" customHeight="1" x14ac:dyDescent="0.25">
      <c r="A97" s="2" t="str">
        <f t="shared" si="1"/>
        <v>4-86052DC0460014</v>
      </c>
      <c r="B97" s="67">
        <v>4</v>
      </c>
      <c r="C97" s="67" t="s">
        <v>126</v>
      </c>
      <c r="D97" s="67" t="s">
        <v>37</v>
      </c>
      <c r="E97" s="67" t="s">
        <v>154</v>
      </c>
      <c r="F97" s="67" t="s">
        <v>128</v>
      </c>
      <c r="G97" s="67" t="s">
        <v>358</v>
      </c>
      <c r="H97" s="67" t="s">
        <v>403</v>
      </c>
      <c r="I97" s="67" t="s">
        <v>359</v>
      </c>
      <c r="J97" s="67">
        <v>365.19</v>
      </c>
      <c r="K97" s="67">
        <v>365.19</v>
      </c>
      <c r="L97" s="67">
        <v>365.19</v>
      </c>
      <c r="M97" s="67">
        <v>365.19</v>
      </c>
      <c r="N97" s="67">
        <v>365.19</v>
      </c>
      <c r="O97" s="67">
        <v>365.19</v>
      </c>
      <c r="P97" s="67">
        <v>365.19</v>
      </c>
      <c r="Q97" s="67">
        <v>365.19</v>
      </c>
      <c r="R97" s="67">
        <v>365.19</v>
      </c>
      <c r="S97" s="67">
        <v>365.19</v>
      </c>
      <c r="T97" s="67">
        <v>365.19</v>
      </c>
      <c r="U97" s="67">
        <v>365.19</v>
      </c>
      <c r="V97" s="67">
        <v>365.19</v>
      </c>
      <c r="W97" s="67">
        <v>365.19</v>
      </c>
      <c r="X97" s="67">
        <v>365.19</v>
      </c>
      <c r="Y97" s="67">
        <v>365.19</v>
      </c>
      <c r="Z97" s="67">
        <v>365.19</v>
      </c>
      <c r="AA97" s="67">
        <v>365.19</v>
      </c>
      <c r="AB97" s="67">
        <v>365.19</v>
      </c>
      <c r="AC97" s="67">
        <v>365.19</v>
      </c>
      <c r="AD97" s="67">
        <v>365.19</v>
      </c>
      <c r="AE97" s="67">
        <v>405.96</v>
      </c>
      <c r="AF97" s="67">
        <v>405.96</v>
      </c>
      <c r="AG97" s="67">
        <v>405.96</v>
      </c>
      <c r="AH97" s="67">
        <v>405.96</v>
      </c>
      <c r="AI97" s="67">
        <v>405.96</v>
      </c>
      <c r="AJ97" s="67">
        <v>405.96</v>
      </c>
      <c r="AK97" s="67">
        <v>405.96</v>
      </c>
      <c r="AL97" s="67">
        <v>415.45</v>
      </c>
      <c r="AM97" s="67">
        <v>424.38</v>
      </c>
      <c r="AN97" s="67">
        <v>434.99</v>
      </c>
      <c r="AO97" s="67">
        <v>446.16</v>
      </c>
      <c r="AP97" s="67">
        <v>456.21</v>
      </c>
      <c r="AQ97" s="67">
        <v>466.82</v>
      </c>
      <c r="AR97" s="67">
        <v>477.99</v>
      </c>
      <c r="AS97" s="67">
        <v>489.16</v>
      </c>
      <c r="AT97" s="67">
        <v>500.33</v>
      </c>
      <c r="AU97" s="67">
        <v>511.49</v>
      </c>
      <c r="AV97" s="67">
        <v>517.64</v>
      </c>
      <c r="AW97" s="67">
        <v>523.78</v>
      </c>
      <c r="AX97" s="67">
        <v>544.44000000000005</v>
      </c>
      <c r="AY97" s="67">
        <v>565.66</v>
      </c>
      <c r="AZ97" s="67">
        <v>588</v>
      </c>
      <c r="BA97" s="67">
        <v>610.89</v>
      </c>
      <c r="BB97" s="67">
        <v>634.9</v>
      </c>
      <c r="BC97" s="67">
        <v>659.47</v>
      </c>
      <c r="BD97" s="67">
        <v>685.16</v>
      </c>
      <c r="BE97" s="67">
        <v>711.96</v>
      </c>
      <c r="BF97" s="67">
        <v>739.88</v>
      </c>
      <c r="BG97" s="67">
        <v>768.92</v>
      </c>
      <c r="BH97" s="67">
        <v>799.07</v>
      </c>
      <c r="BI97" s="67">
        <v>830.34</v>
      </c>
      <c r="BJ97" s="67">
        <v>862.73</v>
      </c>
      <c r="BK97" s="67">
        <v>896.23</v>
      </c>
      <c r="BL97" s="67">
        <v>931.41</v>
      </c>
      <c r="BM97" s="67">
        <v>967.71</v>
      </c>
      <c r="BN97" s="67">
        <v>1005.68</v>
      </c>
      <c r="BO97" s="67">
        <v>1044.77</v>
      </c>
      <c r="BP97" s="67">
        <v>1085.53</v>
      </c>
      <c r="BQ97" s="67">
        <v>1127.97</v>
      </c>
      <c r="BR97" s="67">
        <v>1172.08</v>
      </c>
      <c r="BS97" s="67">
        <v>1217.8399999999999</v>
      </c>
      <c r="BT97" s="67">
        <v>1217.8399999999999</v>
      </c>
      <c r="BU97" s="67">
        <v>1217.8399999999999</v>
      </c>
      <c r="BV97" s="67">
        <v>1217.8399999999999</v>
      </c>
      <c r="BW97" s="67">
        <v>1217.8399999999999</v>
      </c>
      <c r="BX97" s="67">
        <v>1217.8399999999999</v>
      </c>
      <c r="BY97" s="67">
        <v>1217.8399999999999</v>
      </c>
      <c r="BZ97" s="67">
        <v>1217.8399999999999</v>
      </c>
      <c r="CA97" s="67">
        <v>1217.8399999999999</v>
      </c>
      <c r="CB97" s="67">
        <v>1217.8399999999999</v>
      </c>
      <c r="CC97" s="67">
        <v>1217.8399999999999</v>
      </c>
      <c r="CD97" s="67">
        <v>1217.8399999999999</v>
      </c>
      <c r="CE97" s="67">
        <v>1217.8399999999999</v>
      </c>
      <c r="CF97" s="67">
        <v>1217.8399999999999</v>
      </c>
      <c r="CG97" s="67">
        <v>1217.8399999999999</v>
      </c>
      <c r="CH97" s="67">
        <v>1217.8399999999999</v>
      </c>
      <c r="CI97" s="67">
        <v>1217.8399999999999</v>
      </c>
      <c r="CJ97" s="67">
        <v>1217.8399999999999</v>
      </c>
      <c r="CK97" s="67">
        <v>1217.8399999999999</v>
      </c>
      <c r="CL97" s="67">
        <v>1217.8399999999999</v>
      </c>
      <c r="CM97" s="67">
        <v>1217.8399999999999</v>
      </c>
      <c r="CN97" s="67">
        <v>1217.8399999999999</v>
      </c>
      <c r="CO97" s="67">
        <v>1217.8399999999999</v>
      </c>
      <c r="CP97" s="67">
        <v>1217.8399999999999</v>
      </c>
      <c r="CQ97" s="67">
        <v>1217.8399999999999</v>
      </c>
      <c r="CR97" s="67">
        <v>1217.8399999999999</v>
      </c>
      <c r="CS97" s="67">
        <v>1217.8399999999999</v>
      </c>
      <c r="CT97" s="67">
        <v>1217.8399999999999</v>
      </c>
      <c r="CU97" s="67">
        <v>1217.8399999999999</v>
      </c>
      <c r="CV97" s="67">
        <v>1217.8399999999999</v>
      </c>
      <c r="CW97" s="67">
        <v>1217.8399999999999</v>
      </c>
      <c r="CX97" s="67">
        <v>1217.8399999999999</v>
      </c>
      <c r="CY97" s="67">
        <v>1217.8399999999999</v>
      </c>
      <c r="CZ97" s="67">
        <v>1217.8399999999999</v>
      </c>
      <c r="DA97" s="67">
        <v>1217.8399999999999</v>
      </c>
      <c r="DB97" s="67">
        <v>1217.8399999999999</v>
      </c>
      <c r="DC97" s="67">
        <v>1217.8399999999999</v>
      </c>
      <c r="DD97" s="67">
        <v>1217.8399999999999</v>
      </c>
      <c r="DE97" s="67">
        <v>1217.8399999999999</v>
      </c>
      <c r="DF97" s="67">
        <v>1217.8399999999999</v>
      </c>
      <c r="DI97" s="3"/>
      <c r="DJ97" s="3"/>
      <c r="DK97" s="3"/>
      <c r="DL97" s="3"/>
      <c r="DM97" s="3"/>
      <c r="DN97" s="3"/>
      <c r="DO97" s="3"/>
      <c r="DP97" s="3"/>
      <c r="DQ97" s="3"/>
      <c r="DR97" s="3"/>
      <c r="DS97" s="3"/>
      <c r="DT97" s="3"/>
      <c r="DU97" s="3"/>
      <c r="DV97" s="3"/>
      <c r="DW97" s="3"/>
      <c r="DX97" s="3"/>
      <c r="DY97" s="3"/>
      <c r="DZ97" s="3"/>
      <c r="EA97" s="3"/>
      <c r="EB97" s="3"/>
      <c r="EC97" s="3"/>
      <c r="ED97" s="3"/>
      <c r="EE97" s="3"/>
      <c r="EF97" s="3"/>
      <c r="EG97" s="3"/>
      <c r="EH97" s="3"/>
      <c r="EI97" s="3"/>
      <c r="EJ97" s="3"/>
      <c r="EK97" s="3"/>
      <c r="EL97" s="3"/>
      <c r="EM97" s="3"/>
      <c r="EN97" s="3"/>
      <c r="EO97" s="3"/>
      <c r="EP97" s="3"/>
      <c r="EQ97" s="3"/>
      <c r="ER97" s="3"/>
      <c r="ES97" s="3"/>
      <c r="ET97" s="3"/>
      <c r="EU97" s="3"/>
      <c r="EV97" s="3"/>
      <c r="EW97" s="3"/>
      <c r="EX97" s="3"/>
      <c r="EY97" s="3"/>
      <c r="EZ97" s="3"/>
      <c r="FA97" s="3"/>
      <c r="FB97" s="3"/>
    </row>
    <row r="98" spans="1:158" ht="11.25" customHeight="1" x14ac:dyDescent="0.25">
      <c r="A98" s="2" t="str">
        <f t="shared" si="1"/>
        <v>1-86052DC0460021</v>
      </c>
      <c r="B98" s="67">
        <v>1</v>
      </c>
      <c r="C98" s="67" t="s">
        <v>126</v>
      </c>
      <c r="D98" s="67" t="s">
        <v>445</v>
      </c>
      <c r="E98" s="67" t="s">
        <v>155</v>
      </c>
      <c r="F98" s="67" t="s">
        <v>130</v>
      </c>
      <c r="G98" s="67" t="s">
        <v>358</v>
      </c>
      <c r="H98" s="67" t="s">
        <v>403</v>
      </c>
      <c r="I98" s="67" t="s">
        <v>359</v>
      </c>
      <c r="J98" s="67">
        <v>464.55</v>
      </c>
      <c r="K98" s="67">
        <v>464.55</v>
      </c>
      <c r="L98" s="67">
        <v>464.55</v>
      </c>
      <c r="M98" s="67">
        <v>464.55</v>
      </c>
      <c r="N98" s="67">
        <v>464.55</v>
      </c>
      <c r="O98" s="67">
        <v>464.55</v>
      </c>
      <c r="P98" s="67">
        <v>464.55</v>
      </c>
      <c r="Q98" s="67">
        <v>464.55</v>
      </c>
      <c r="R98" s="67">
        <v>464.55</v>
      </c>
      <c r="S98" s="67">
        <v>464.55</v>
      </c>
      <c r="T98" s="67">
        <v>464.55</v>
      </c>
      <c r="U98" s="67">
        <v>464.55</v>
      </c>
      <c r="V98" s="67">
        <v>464.55</v>
      </c>
      <c r="W98" s="67">
        <v>464.55</v>
      </c>
      <c r="X98" s="67">
        <v>464.55</v>
      </c>
      <c r="Y98" s="67">
        <v>464.55</v>
      </c>
      <c r="Z98" s="67">
        <v>464.55</v>
      </c>
      <c r="AA98" s="67">
        <v>464.55</v>
      </c>
      <c r="AB98" s="67">
        <v>464.55</v>
      </c>
      <c r="AC98" s="67">
        <v>464.55</v>
      </c>
      <c r="AD98" s="67">
        <v>464.55</v>
      </c>
      <c r="AE98" s="67">
        <v>516.4</v>
      </c>
      <c r="AF98" s="67">
        <v>516.4</v>
      </c>
      <c r="AG98" s="67">
        <v>516.4</v>
      </c>
      <c r="AH98" s="67">
        <v>516.4</v>
      </c>
      <c r="AI98" s="67">
        <v>516.4</v>
      </c>
      <c r="AJ98" s="67">
        <v>516.4</v>
      </c>
      <c r="AK98" s="67">
        <v>516.4</v>
      </c>
      <c r="AL98" s="67">
        <v>528.48</v>
      </c>
      <c r="AM98" s="67">
        <v>539.84</v>
      </c>
      <c r="AN98" s="67">
        <v>553.34</v>
      </c>
      <c r="AO98" s="67">
        <v>567.54999999999995</v>
      </c>
      <c r="AP98" s="67">
        <v>580.33000000000004</v>
      </c>
      <c r="AQ98" s="67">
        <v>593.83000000000004</v>
      </c>
      <c r="AR98" s="67">
        <v>608.03</v>
      </c>
      <c r="AS98" s="67">
        <v>622.24</v>
      </c>
      <c r="AT98" s="67">
        <v>636.45000000000005</v>
      </c>
      <c r="AU98" s="67">
        <v>650.65</v>
      </c>
      <c r="AV98" s="67">
        <v>658.47</v>
      </c>
      <c r="AW98" s="67">
        <v>666.28</v>
      </c>
      <c r="AX98" s="67">
        <v>692.56</v>
      </c>
      <c r="AY98" s="67">
        <v>719.55</v>
      </c>
      <c r="AZ98" s="67">
        <v>747.97</v>
      </c>
      <c r="BA98" s="67">
        <v>777.09</v>
      </c>
      <c r="BB98" s="67">
        <v>807.63</v>
      </c>
      <c r="BC98" s="67">
        <v>838.89</v>
      </c>
      <c r="BD98" s="67">
        <v>871.56</v>
      </c>
      <c r="BE98" s="67">
        <v>905.66</v>
      </c>
      <c r="BF98" s="67">
        <v>941.17</v>
      </c>
      <c r="BG98" s="67">
        <v>978.11</v>
      </c>
      <c r="BH98" s="67">
        <v>1016.47</v>
      </c>
      <c r="BI98" s="67">
        <v>1056.25</v>
      </c>
      <c r="BJ98" s="67">
        <v>1097.44</v>
      </c>
      <c r="BK98" s="67">
        <v>1140.06</v>
      </c>
      <c r="BL98" s="67">
        <v>1184.81</v>
      </c>
      <c r="BM98" s="67">
        <v>1230.98</v>
      </c>
      <c r="BN98" s="67">
        <v>1279.29</v>
      </c>
      <c r="BO98" s="67">
        <v>1329.01</v>
      </c>
      <c r="BP98" s="67">
        <v>1380.86</v>
      </c>
      <c r="BQ98" s="67">
        <v>1434.85</v>
      </c>
      <c r="BR98" s="67">
        <v>1490.96</v>
      </c>
      <c r="BS98" s="67">
        <v>1549.17</v>
      </c>
      <c r="BT98" s="67">
        <v>1549.17</v>
      </c>
      <c r="BU98" s="67">
        <v>1549.17</v>
      </c>
      <c r="BV98" s="67">
        <v>1549.17</v>
      </c>
      <c r="BW98" s="67">
        <v>1549.17</v>
      </c>
      <c r="BX98" s="67">
        <v>1549.17</v>
      </c>
      <c r="BY98" s="67">
        <v>1549.17</v>
      </c>
      <c r="BZ98" s="67">
        <v>1549.17</v>
      </c>
      <c r="CA98" s="67">
        <v>1549.17</v>
      </c>
      <c r="CB98" s="67">
        <v>1549.17</v>
      </c>
      <c r="CC98" s="67">
        <v>1549.17</v>
      </c>
      <c r="CD98" s="67">
        <v>1549.17</v>
      </c>
      <c r="CE98" s="67">
        <v>1549.17</v>
      </c>
      <c r="CF98" s="67">
        <v>1549.17</v>
      </c>
      <c r="CG98" s="67">
        <v>1549.17</v>
      </c>
      <c r="CH98" s="67">
        <v>1549.17</v>
      </c>
      <c r="CI98" s="67">
        <v>1549.17</v>
      </c>
      <c r="CJ98" s="67">
        <v>1549.17</v>
      </c>
      <c r="CK98" s="67">
        <v>1549.17</v>
      </c>
      <c r="CL98" s="67">
        <v>1549.17</v>
      </c>
      <c r="CM98" s="67">
        <v>1549.17</v>
      </c>
      <c r="CN98" s="67">
        <v>1549.17</v>
      </c>
      <c r="CO98" s="67">
        <v>1549.17</v>
      </c>
      <c r="CP98" s="67">
        <v>1549.17</v>
      </c>
      <c r="CQ98" s="67">
        <v>1549.17</v>
      </c>
      <c r="CR98" s="67">
        <v>1549.17</v>
      </c>
      <c r="CS98" s="67">
        <v>1549.17</v>
      </c>
      <c r="CT98" s="67">
        <v>1549.17</v>
      </c>
      <c r="CU98" s="67">
        <v>1549.17</v>
      </c>
      <c r="CV98" s="67">
        <v>1549.17</v>
      </c>
      <c r="CW98" s="67">
        <v>1549.17</v>
      </c>
      <c r="CX98" s="67">
        <v>1549.17</v>
      </c>
      <c r="CY98" s="67">
        <v>1549.17</v>
      </c>
      <c r="CZ98" s="67">
        <v>1549.17</v>
      </c>
      <c r="DA98" s="67">
        <v>1549.17</v>
      </c>
      <c r="DB98" s="67">
        <v>1549.17</v>
      </c>
      <c r="DC98" s="67">
        <v>1549.17</v>
      </c>
      <c r="DD98" s="67">
        <v>1549.17</v>
      </c>
      <c r="DE98" s="67">
        <v>1549.17</v>
      </c>
      <c r="DF98" s="67">
        <v>1549.17</v>
      </c>
      <c r="DI98" s="3"/>
      <c r="DJ98" s="3"/>
      <c r="DK98" s="3"/>
      <c r="DL98" s="3"/>
      <c r="DM98" s="3"/>
      <c r="DN98" s="3"/>
      <c r="DO98" s="3"/>
      <c r="DP98" s="3"/>
      <c r="DQ98" s="3"/>
      <c r="DR98" s="3"/>
      <c r="DS98" s="3"/>
      <c r="DT98" s="3"/>
      <c r="DU98" s="3"/>
      <c r="DV98" s="3"/>
      <c r="DW98" s="3"/>
      <c r="DX98" s="3"/>
      <c r="DY98" s="3"/>
      <c r="DZ98" s="3"/>
      <c r="EA98" s="3"/>
      <c r="EB98" s="3"/>
      <c r="EC98" s="3"/>
      <c r="ED98" s="3"/>
      <c r="EE98" s="3"/>
      <c r="EF98" s="3"/>
      <c r="EG98" s="3"/>
      <c r="EH98" s="3"/>
      <c r="EI98" s="3"/>
      <c r="EJ98" s="3"/>
      <c r="EK98" s="3"/>
      <c r="EL98" s="3"/>
      <c r="EM98" s="3"/>
      <c r="EN98" s="3"/>
      <c r="EO98" s="3"/>
      <c r="EP98" s="3"/>
      <c r="EQ98" s="3"/>
      <c r="ER98" s="3"/>
      <c r="ES98" s="3"/>
      <c r="ET98" s="3"/>
      <c r="EU98" s="3"/>
      <c r="EV98" s="3"/>
      <c r="EW98" s="3"/>
      <c r="EX98" s="3"/>
      <c r="EY98" s="3"/>
      <c r="EZ98" s="3"/>
      <c r="FA98" s="3"/>
      <c r="FB98" s="3"/>
    </row>
    <row r="99" spans="1:158" ht="11.25" customHeight="1" x14ac:dyDescent="0.25">
      <c r="A99" s="2" t="str">
        <f t="shared" si="1"/>
        <v>2-86052DC0460021</v>
      </c>
      <c r="B99" s="67">
        <v>2</v>
      </c>
      <c r="C99" s="67" t="s">
        <v>126</v>
      </c>
      <c r="D99" s="67" t="s">
        <v>445</v>
      </c>
      <c r="E99" s="67" t="s">
        <v>155</v>
      </c>
      <c r="F99" s="67" t="s">
        <v>130</v>
      </c>
      <c r="G99" s="67" t="s">
        <v>358</v>
      </c>
      <c r="H99" s="67" t="s">
        <v>403</v>
      </c>
      <c r="I99" s="67" t="s">
        <v>359</v>
      </c>
      <c r="J99" s="67">
        <v>476.37</v>
      </c>
      <c r="K99" s="67">
        <v>476.37</v>
      </c>
      <c r="L99" s="67">
        <v>476.37</v>
      </c>
      <c r="M99" s="67">
        <v>476.37</v>
      </c>
      <c r="N99" s="67">
        <v>476.37</v>
      </c>
      <c r="O99" s="67">
        <v>476.37</v>
      </c>
      <c r="P99" s="67">
        <v>476.37</v>
      </c>
      <c r="Q99" s="67">
        <v>476.37</v>
      </c>
      <c r="R99" s="67">
        <v>476.37</v>
      </c>
      <c r="S99" s="67">
        <v>476.37</v>
      </c>
      <c r="T99" s="67">
        <v>476.37</v>
      </c>
      <c r="U99" s="67">
        <v>476.37</v>
      </c>
      <c r="V99" s="67">
        <v>476.37</v>
      </c>
      <c r="W99" s="67">
        <v>476.37</v>
      </c>
      <c r="X99" s="67">
        <v>476.37</v>
      </c>
      <c r="Y99" s="67">
        <v>476.37</v>
      </c>
      <c r="Z99" s="67">
        <v>476.37</v>
      </c>
      <c r="AA99" s="67">
        <v>476.37</v>
      </c>
      <c r="AB99" s="67">
        <v>476.37</v>
      </c>
      <c r="AC99" s="67">
        <v>476.37</v>
      </c>
      <c r="AD99" s="67">
        <v>476.37</v>
      </c>
      <c r="AE99" s="67">
        <v>529.54</v>
      </c>
      <c r="AF99" s="67">
        <v>529.54</v>
      </c>
      <c r="AG99" s="67">
        <v>529.54</v>
      </c>
      <c r="AH99" s="67">
        <v>529.54</v>
      </c>
      <c r="AI99" s="67">
        <v>529.54</v>
      </c>
      <c r="AJ99" s="67">
        <v>529.54</v>
      </c>
      <c r="AK99" s="67">
        <v>529.54</v>
      </c>
      <c r="AL99" s="67">
        <v>541.91999999999996</v>
      </c>
      <c r="AM99" s="67">
        <v>553.58000000000004</v>
      </c>
      <c r="AN99" s="67">
        <v>567.41999999999996</v>
      </c>
      <c r="AO99" s="67">
        <v>581.98</v>
      </c>
      <c r="AP99" s="67">
        <v>595.09</v>
      </c>
      <c r="AQ99" s="67">
        <v>608.92999999999995</v>
      </c>
      <c r="AR99" s="67">
        <v>623.5</v>
      </c>
      <c r="AS99" s="67">
        <v>638.07000000000005</v>
      </c>
      <c r="AT99" s="67">
        <v>652.64</v>
      </c>
      <c r="AU99" s="67">
        <v>667.21</v>
      </c>
      <c r="AV99" s="67">
        <v>675.22</v>
      </c>
      <c r="AW99" s="67">
        <v>683.23</v>
      </c>
      <c r="AX99" s="67">
        <v>710.18</v>
      </c>
      <c r="AY99" s="67">
        <v>737.86</v>
      </c>
      <c r="AZ99" s="67">
        <v>766.99</v>
      </c>
      <c r="BA99" s="67">
        <v>796.86</v>
      </c>
      <c r="BB99" s="67">
        <v>828.18</v>
      </c>
      <c r="BC99" s="67">
        <v>860.23</v>
      </c>
      <c r="BD99" s="67">
        <v>893.73</v>
      </c>
      <c r="BE99" s="67">
        <v>928.7</v>
      </c>
      <c r="BF99" s="67">
        <v>965.12</v>
      </c>
      <c r="BG99" s="67">
        <v>1002.99</v>
      </c>
      <c r="BH99" s="67">
        <v>1042.33</v>
      </c>
      <c r="BI99" s="67">
        <v>1083.1199999999999</v>
      </c>
      <c r="BJ99" s="67">
        <v>1125.3599999999999</v>
      </c>
      <c r="BK99" s="67">
        <v>1169.07</v>
      </c>
      <c r="BL99" s="67">
        <v>1214.95</v>
      </c>
      <c r="BM99" s="67">
        <v>1262.3</v>
      </c>
      <c r="BN99" s="67">
        <v>1311.83</v>
      </c>
      <c r="BO99" s="67">
        <v>1362.82</v>
      </c>
      <c r="BP99" s="67">
        <v>1415.99</v>
      </c>
      <c r="BQ99" s="67">
        <v>1471.35</v>
      </c>
      <c r="BR99" s="67">
        <v>1528.89</v>
      </c>
      <c r="BS99" s="67">
        <v>1588.58</v>
      </c>
      <c r="BT99" s="67">
        <v>1588.58</v>
      </c>
      <c r="BU99" s="67">
        <v>1588.58</v>
      </c>
      <c r="BV99" s="67">
        <v>1588.58</v>
      </c>
      <c r="BW99" s="67">
        <v>1588.58</v>
      </c>
      <c r="BX99" s="67">
        <v>1588.58</v>
      </c>
      <c r="BY99" s="67">
        <v>1588.58</v>
      </c>
      <c r="BZ99" s="67">
        <v>1588.58</v>
      </c>
      <c r="CA99" s="67">
        <v>1588.58</v>
      </c>
      <c r="CB99" s="67">
        <v>1588.58</v>
      </c>
      <c r="CC99" s="67">
        <v>1588.58</v>
      </c>
      <c r="CD99" s="67">
        <v>1588.58</v>
      </c>
      <c r="CE99" s="67">
        <v>1588.58</v>
      </c>
      <c r="CF99" s="67">
        <v>1588.58</v>
      </c>
      <c r="CG99" s="67">
        <v>1588.58</v>
      </c>
      <c r="CH99" s="67">
        <v>1588.58</v>
      </c>
      <c r="CI99" s="67">
        <v>1588.58</v>
      </c>
      <c r="CJ99" s="67">
        <v>1588.58</v>
      </c>
      <c r="CK99" s="67">
        <v>1588.58</v>
      </c>
      <c r="CL99" s="67">
        <v>1588.58</v>
      </c>
      <c r="CM99" s="67">
        <v>1588.58</v>
      </c>
      <c r="CN99" s="67">
        <v>1588.58</v>
      </c>
      <c r="CO99" s="67">
        <v>1588.58</v>
      </c>
      <c r="CP99" s="67">
        <v>1588.58</v>
      </c>
      <c r="CQ99" s="67">
        <v>1588.58</v>
      </c>
      <c r="CR99" s="67">
        <v>1588.58</v>
      </c>
      <c r="CS99" s="67">
        <v>1588.58</v>
      </c>
      <c r="CT99" s="67">
        <v>1588.58</v>
      </c>
      <c r="CU99" s="67">
        <v>1588.58</v>
      </c>
      <c r="CV99" s="67">
        <v>1588.58</v>
      </c>
      <c r="CW99" s="67">
        <v>1588.58</v>
      </c>
      <c r="CX99" s="67">
        <v>1588.58</v>
      </c>
      <c r="CY99" s="67">
        <v>1588.58</v>
      </c>
      <c r="CZ99" s="67">
        <v>1588.58</v>
      </c>
      <c r="DA99" s="67">
        <v>1588.58</v>
      </c>
      <c r="DB99" s="67">
        <v>1588.58</v>
      </c>
      <c r="DC99" s="67">
        <v>1588.58</v>
      </c>
      <c r="DD99" s="67">
        <v>1588.58</v>
      </c>
      <c r="DE99" s="67">
        <v>1588.58</v>
      </c>
      <c r="DF99" s="67">
        <v>1588.58</v>
      </c>
      <c r="DI99" s="3"/>
      <c r="DJ99" s="3"/>
      <c r="DK99" s="3"/>
      <c r="DL99" s="3"/>
      <c r="DM99" s="3"/>
      <c r="DN99" s="3"/>
      <c r="DO99" s="3"/>
      <c r="DP99" s="3"/>
      <c r="DQ99" s="3"/>
      <c r="DR99" s="3"/>
      <c r="DS99" s="3"/>
      <c r="DT99" s="3"/>
      <c r="DU99" s="3"/>
      <c r="DV99" s="3"/>
      <c r="DW99" s="3"/>
      <c r="DX99" s="3"/>
      <c r="DY99" s="3"/>
      <c r="DZ99" s="3"/>
      <c r="EA99" s="3"/>
      <c r="EB99" s="3"/>
      <c r="EC99" s="3"/>
      <c r="ED99" s="3"/>
      <c r="EE99" s="3"/>
      <c r="EF99" s="3"/>
      <c r="EG99" s="3"/>
      <c r="EH99" s="3"/>
      <c r="EI99" s="3"/>
      <c r="EJ99" s="3"/>
      <c r="EK99" s="3"/>
      <c r="EL99" s="3"/>
      <c r="EM99" s="3"/>
      <c r="EN99" s="3"/>
      <c r="EO99" s="3"/>
      <c r="EP99" s="3"/>
      <c r="EQ99" s="3"/>
      <c r="ER99" s="3"/>
      <c r="ES99" s="3"/>
      <c r="ET99" s="3"/>
      <c r="EU99" s="3"/>
      <c r="EV99" s="3"/>
      <c r="EW99" s="3"/>
      <c r="EX99" s="3"/>
      <c r="EY99" s="3"/>
      <c r="EZ99" s="3"/>
      <c r="FA99" s="3"/>
      <c r="FB99" s="3"/>
    </row>
    <row r="100" spans="1:158" ht="11.25" customHeight="1" x14ac:dyDescent="0.25">
      <c r="A100" s="2" t="str">
        <f t="shared" si="1"/>
        <v>3-86052DC0460021</v>
      </c>
      <c r="B100" s="67">
        <v>3</v>
      </c>
      <c r="C100" s="67" t="s">
        <v>126</v>
      </c>
      <c r="D100" s="67" t="s">
        <v>445</v>
      </c>
      <c r="E100" s="67" t="s">
        <v>155</v>
      </c>
      <c r="F100" s="67" t="s">
        <v>130</v>
      </c>
      <c r="G100" s="67" t="s">
        <v>358</v>
      </c>
      <c r="H100" s="67" t="s">
        <v>403</v>
      </c>
      <c r="I100" s="67" t="s">
        <v>359</v>
      </c>
      <c r="J100" s="67">
        <v>488.42</v>
      </c>
      <c r="K100" s="67">
        <v>488.42</v>
      </c>
      <c r="L100" s="67">
        <v>488.42</v>
      </c>
      <c r="M100" s="67">
        <v>488.42</v>
      </c>
      <c r="N100" s="67">
        <v>488.42</v>
      </c>
      <c r="O100" s="67">
        <v>488.42</v>
      </c>
      <c r="P100" s="67">
        <v>488.42</v>
      </c>
      <c r="Q100" s="67">
        <v>488.42</v>
      </c>
      <c r="R100" s="67">
        <v>488.42</v>
      </c>
      <c r="S100" s="67">
        <v>488.42</v>
      </c>
      <c r="T100" s="67">
        <v>488.42</v>
      </c>
      <c r="U100" s="67">
        <v>488.42</v>
      </c>
      <c r="V100" s="67">
        <v>488.42</v>
      </c>
      <c r="W100" s="67">
        <v>488.42</v>
      </c>
      <c r="X100" s="67">
        <v>488.42</v>
      </c>
      <c r="Y100" s="67">
        <v>488.42</v>
      </c>
      <c r="Z100" s="67">
        <v>488.42</v>
      </c>
      <c r="AA100" s="67">
        <v>488.42</v>
      </c>
      <c r="AB100" s="67">
        <v>488.42</v>
      </c>
      <c r="AC100" s="67">
        <v>488.42</v>
      </c>
      <c r="AD100" s="67">
        <v>488.42</v>
      </c>
      <c r="AE100" s="67">
        <v>542.94000000000005</v>
      </c>
      <c r="AF100" s="67">
        <v>542.94000000000005</v>
      </c>
      <c r="AG100" s="67">
        <v>542.94000000000005</v>
      </c>
      <c r="AH100" s="67">
        <v>542.94000000000005</v>
      </c>
      <c r="AI100" s="67">
        <v>542.94000000000005</v>
      </c>
      <c r="AJ100" s="67">
        <v>542.94000000000005</v>
      </c>
      <c r="AK100" s="67">
        <v>542.94000000000005</v>
      </c>
      <c r="AL100" s="67">
        <v>555.63</v>
      </c>
      <c r="AM100" s="67">
        <v>567.58000000000004</v>
      </c>
      <c r="AN100" s="67">
        <v>581.77</v>
      </c>
      <c r="AO100" s="67">
        <v>596.71</v>
      </c>
      <c r="AP100" s="67">
        <v>610.15</v>
      </c>
      <c r="AQ100" s="67">
        <v>624.34</v>
      </c>
      <c r="AR100" s="67">
        <v>639.28</v>
      </c>
      <c r="AS100" s="67">
        <v>654.21</v>
      </c>
      <c r="AT100" s="67">
        <v>669.15</v>
      </c>
      <c r="AU100" s="67">
        <v>684.09</v>
      </c>
      <c r="AV100" s="67">
        <v>692.3</v>
      </c>
      <c r="AW100" s="67">
        <v>700.52</v>
      </c>
      <c r="AX100" s="67">
        <v>728.15</v>
      </c>
      <c r="AY100" s="67">
        <v>756.53</v>
      </c>
      <c r="AZ100" s="67">
        <v>786.4</v>
      </c>
      <c r="BA100" s="67">
        <v>817.02</v>
      </c>
      <c r="BB100" s="67">
        <v>849.13</v>
      </c>
      <c r="BC100" s="67">
        <v>881.99</v>
      </c>
      <c r="BD100" s="67">
        <v>916.35</v>
      </c>
      <c r="BE100" s="67">
        <v>952.2</v>
      </c>
      <c r="BF100" s="67">
        <v>989.54</v>
      </c>
      <c r="BG100" s="67">
        <v>1028.3699999999999</v>
      </c>
      <c r="BH100" s="67">
        <v>1068.7</v>
      </c>
      <c r="BI100" s="67">
        <v>1110.52</v>
      </c>
      <c r="BJ100" s="67">
        <v>1153.8399999999999</v>
      </c>
      <c r="BK100" s="67">
        <v>1198.6500000000001</v>
      </c>
      <c r="BL100" s="67">
        <v>1245.7</v>
      </c>
      <c r="BM100" s="67">
        <v>1294.24</v>
      </c>
      <c r="BN100" s="67">
        <v>1345.02</v>
      </c>
      <c r="BO100" s="67">
        <v>1397.3</v>
      </c>
      <c r="BP100" s="67">
        <v>1451.82</v>
      </c>
      <c r="BQ100" s="67">
        <v>1508.58</v>
      </c>
      <c r="BR100" s="67">
        <v>1567.58</v>
      </c>
      <c r="BS100" s="67">
        <v>1628.78</v>
      </c>
      <c r="BT100" s="67">
        <v>1628.78</v>
      </c>
      <c r="BU100" s="67">
        <v>1628.78</v>
      </c>
      <c r="BV100" s="67">
        <v>1628.78</v>
      </c>
      <c r="BW100" s="67">
        <v>1628.78</v>
      </c>
      <c r="BX100" s="67">
        <v>1628.78</v>
      </c>
      <c r="BY100" s="67">
        <v>1628.78</v>
      </c>
      <c r="BZ100" s="67">
        <v>1628.78</v>
      </c>
      <c r="CA100" s="67">
        <v>1628.78</v>
      </c>
      <c r="CB100" s="67">
        <v>1628.78</v>
      </c>
      <c r="CC100" s="67">
        <v>1628.78</v>
      </c>
      <c r="CD100" s="67">
        <v>1628.78</v>
      </c>
      <c r="CE100" s="67">
        <v>1628.78</v>
      </c>
      <c r="CF100" s="67">
        <v>1628.78</v>
      </c>
      <c r="CG100" s="67">
        <v>1628.78</v>
      </c>
      <c r="CH100" s="67">
        <v>1628.78</v>
      </c>
      <c r="CI100" s="67">
        <v>1628.78</v>
      </c>
      <c r="CJ100" s="67">
        <v>1628.78</v>
      </c>
      <c r="CK100" s="67">
        <v>1628.78</v>
      </c>
      <c r="CL100" s="67">
        <v>1628.78</v>
      </c>
      <c r="CM100" s="67">
        <v>1628.78</v>
      </c>
      <c r="CN100" s="67">
        <v>1628.78</v>
      </c>
      <c r="CO100" s="67">
        <v>1628.78</v>
      </c>
      <c r="CP100" s="67">
        <v>1628.78</v>
      </c>
      <c r="CQ100" s="67">
        <v>1628.78</v>
      </c>
      <c r="CR100" s="67">
        <v>1628.78</v>
      </c>
      <c r="CS100" s="67">
        <v>1628.78</v>
      </c>
      <c r="CT100" s="67">
        <v>1628.78</v>
      </c>
      <c r="CU100" s="67">
        <v>1628.78</v>
      </c>
      <c r="CV100" s="67">
        <v>1628.78</v>
      </c>
      <c r="CW100" s="67">
        <v>1628.78</v>
      </c>
      <c r="CX100" s="67">
        <v>1628.78</v>
      </c>
      <c r="CY100" s="67">
        <v>1628.78</v>
      </c>
      <c r="CZ100" s="67">
        <v>1628.78</v>
      </c>
      <c r="DA100" s="67">
        <v>1628.78</v>
      </c>
      <c r="DB100" s="67">
        <v>1628.78</v>
      </c>
      <c r="DC100" s="67">
        <v>1628.78</v>
      </c>
      <c r="DD100" s="67">
        <v>1628.78</v>
      </c>
      <c r="DE100" s="67">
        <v>1628.78</v>
      </c>
      <c r="DF100" s="67">
        <v>1628.78</v>
      </c>
      <c r="DI100" s="3"/>
      <c r="DJ100" s="3"/>
      <c r="DK100" s="3"/>
      <c r="DL100" s="3"/>
      <c r="DM100" s="3"/>
      <c r="DN100" s="3"/>
      <c r="DO100" s="3"/>
      <c r="DP100" s="3"/>
      <c r="DQ100" s="3"/>
      <c r="DR100" s="3"/>
      <c r="DS100" s="3"/>
      <c r="DT100" s="3"/>
      <c r="DU100" s="3"/>
      <c r="DV100" s="3"/>
      <c r="DW100" s="3"/>
      <c r="DX100" s="3"/>
      <c r="DY100" s="3"/>
      <c r="DZ100" s="3"/>
      <c r="EA100" s="3"/>
      <c r="EB100" s="3"/>
      <c r="EC100" s="3"/>
      <c r="ED100" s="3"/>
      <c r="EE100" s="3"/>
      <c r="EF100" s="3"/>
      <c r="EG100" s="3"/>
      <c r="EH100" s="3"/>
      <c r="EI100" s="3"/>
      <c r="EJ100" s="3"/>
      <c r="EK100" s="3"/>
      <c r="EL100" s="3"/>
      <c r="EM100" s="3"/>
      <c r="EN100" s="3"/>
      <c r="EO100" s="3"/>
      <c r="EP100" s="3"/>
      <c r="EQ100" s="3"/>
      <c r="ER100" s="3"/>
      <c r="ES100" s="3"/>
      <c r="ET100" s="3"/>
      <c r="EU100" s="3"/>
      <c r="EV100" s="3"/>
      <c r="EW100" s="3"/>
      <c r="EX100" s="3"/>
      <c r="EY100" s="3"/>
      <c r="EZ100" s="3"/>
      <c r="FA100" s="3"/>
      <c r="FB100" s="3"/>
    </row>
    <row r="101" spans="1:158" ht="11.25" customHeight="1" x14ac:dyDescent="0.25">
      <c r="A101" s="2" t="str">
        <f t="shared" si="1"/>
        <v>4-86052DC0460021</v>
      </c>
      <c r="B101" s="67">
        <v>4</v>
      </c>
      <c r="C101" s="67" t="s">
        <v>126</v>
      </c>
      <c r="D101" s="67" t="s">
        <v>445</v>
      </c>
      <c r="E101" s="67" t="s">
        <v>155</v>
      </c>
      <c r="F101" s="67" t="s">
        <v>130</v>
      </c>
      <c r="G101" s="67" t="s">
        <v>358</v>
      </c>
      <c r="H101" s="67" t="s">
        <v>403</v>
      </c>
      <c r="I101" s="67" t="s">
        <v>359</v>
      </c>
      <c r="J101" s="67">
        <v>501</v>
      </c>
      <c r="K101" s="67">
        <v>501</v>
      </c>
      <c r="L101" s="67">
        <v>501</v>
      </c>
      <c r="M101" s="67">
        <v>501</v>
      </c>
      <c r="N101" s="67">
        <v>501</v>
      </c>
      <c r="O101" s="67">
        <v>501</v>
      </c>
      <c r="P101" s="67">
        <v>501</v>
      </c>
      <c r="Q101" s="67">
        <v>501</v>
      </c>
      <c r="R101" s="67">
        <v>501</v>
      </c>
      <c r="S101" s="67">
        <v>501</v>
      </c>
      <c r="T101" s="67">
        <v>501</v>
      </c>
      <c r="U101" s="67">
        <v>501</v>
      </c>
      <c r="V101" s="67">
        <v>501</v>
      </c>
      <c r="W101" s="67">
        <v>501</v>
      </c>
      <c r="X101" s="67">
        <v>501</v>
      </c>
      <c r="Y101" s="67">
        <v>501</v>
      </c>
      <c r="Z101" s="67">
        <v>501</v>
      </c>
      <c r="AA101" s="67">
        <v>501</v>
      </c>
      <c r="AB101" s="67">
        <v>501</v>
      </c>
      <c r="AC101" s="67">
        <v>501</v>
      </c>
      <c r="AD101" s="67">
        <v>501</v>
      </c>
      <c r="AE101" s="67">
        <v>556.91999999999996</v>
      </c>
      <c r="AF101" s="67">
        <v>556.91999999999996</v>
      </c>
      <c r="AG101" s="67">
        <v>556.91999999999996</v>
      </c>
      <c r="AH101" s="67">
        <v>556.91999999999996</v>
      </c>
      <c r="AI101" s="67">
        <v>556.91999999999996</v>
      </c>
      <c r="AJ101" s="67">
        <v>556.91999999999996</v>
      </c>
      <c r="AK101" s="67">
        <v>556.91999999999996</v>
      </c>
      <c r="AL101" s="67">
        <v>569.94000000000005</v>
      </c>
      <c r="AM101" s="67">
        <v>582.20000000000005</v>
      </c>
      <c r="AN101" s="67">
        <v>596.75</v>
      </c>
      <c r="AO101" s="67">
        <v>612.07000000000005</v>
      </c>
      <c r="AP101" s="67">
        <v>625.86</v>
      </c>
      <c r="AQ101" s="67">
        <v>640.41999999999996</v>
      </c>
      <c r="AR101" s="67">
        <v>655.74</v>
      </c>
      <c r="AS101" s="67">
        <v>671.06</v>
      </c>
      <c r="AT101" s="67">
        <v>686.38</v>
      </c>
      <c r="AU101" s="67">
        <v>701.7</v>
      </c>
      <c r="AV101" s="67">
        <v>710.13</v>
      </c>
      <c r="AW101" s="67">
        <v>718.55</v>
      </c>
      <c r="AX101" s="67">
        <v>746.9</v>
      </c>
      <c r="AY101" s="67">
        <v>776.01</v>
      </c>
      <c r="AZ101" s="67">
        <v>806.65</v>
      </c>
      <c r="BA101" s="67">
        <v>838.06</v>
      </c>
      <c r="BB101" s="67">
        <v>871</v>
      </c>
      <c r="BC101" s="67">
        <v>904.71</v>
      </c>
      <c r="BD101" s="67">
        <v>939.94</v>
      </c>
      <c r="BE101" s="67">
        <v>976.71</v>
      </c>
      <c r="BF101" s="67">
        <v>1015.02</v>
      </c>
      <c r="BG101" s="67">
        <v>1054.8499999999999</v>
      </c>
      <c r="BH101" s="67">
        <v>1096.22</v>
      </c>
      <c r="BI101" s="67">
        <v>1139.1199999999999</v>
      </c>
      <c r="BJ101" s="67">
        <v>1183.55</v>
      </c>
      <c r="BK101" s="67">
        <v>1229.51</v>
      </c>
      <c r="BL101" s="67">
        <v>1277.77</v>
      </c>
      <c r="BM101" s="67">
        <v>1327.56</v>
      </c>
      <c r="BN101" s="67">
        <v>1379.66</v>
      </c>
      <c r="BO101" s="67">
        <v>1433.28</v>
      </c>
      <c r="BP101" s="67">
        <v>1489.2</v>
      </c>
      <c r="BQ101" s="67">
        <v>1547.42</v>
      </c>
      <c r="BR101" s="67">
        <v>1607.94</v>
      </c>
      <c r="BS101" s="67">
        <v>1670.72</v>
      </c>
      <c r="BT101" s="67">
        <v>1670.72</v>
      </c>
      <c r="BU101" s="67">
        <v>1670.72</v>
      </c>
      <c r="BV101" s="67">
        <v>1670.72</v>
      </c>
      <c r="BW101" s="67">
        <v>1670.72</v>
      </c>
      <c r="BX101" s="67">
        <v>1670.72</v>
      </c>
      <c r="BY101" s="67">
        <v>1670.72</v>
      </c>
      <c r="BZ101" s="67">
        <v>1670.72</v>
      </c>
      <c r="CA101" s="67">
        <v>1670.72</v>
      </c>
      <c r="CB101" s="67">
        <v>1670.72</v>
      </c>
      <c r="CC101" s="67">
        <v>1670.72</v>
      </c>
      <c r="CD101" s="67">
        <v>1670.72</v>
      </c>
      <c r="CE101" s="67">
        <v>1670.72</v>
      </c>
      <c r="CF101" s="67">
        <v>1670.72</v>
      </c>
      <c r="CG101" s="67">
        <v>1670.72</v>
      </c>
      <c r="CH101" s="67">
        <v>1670.72</v>
      </c>
      <c r="CI101" s="67">
        <v>1670.72</v>
      </c>
      <c r="CJ101" s="67">
        <v>1670.72</v>
      </c>
      <c r="CK101" s="67">
        <v>1670.72</v>
      </c>
      <c r="CL101" s="67">
        <v>1670.72</v>
      </c>
      <c r="CM101" s="67">
        <v>1670.72</v>
      </c>
      <c r="CN101" s="67">
        <v>1670.72</v>
      </c>
      <c r="CO101" s="67">
        <v>1670.72</v>
      </c>
      <c r="CP101" s="67">
        <v>1670.72</v>
      </c>
      <c r="CQ101" s="67">
        <v>1670.72</v>
      </c>
      <c r="CR101" s="67">
        <v>1670.72</v>
      </c>
      <c r="CS101" s="67">
        <v>1670.72</v>
      </c>
      <c r="CT101" s="67">
        <v>1670.72</v>
      </c>
      <c r="CU101" s="67">
        <v>1670.72</v>
      </c>
      <c r="CV101" s="67">
        <v>1670.72</v>
      </c>
      <c r="CW101" s="67">
        <v>1670.72</v>
      </c>
      <c r="CX101" s="67">
        <v>1670.72</v>
      </c>
      <c r="CY101" s="67">
        <v>1670.72</v>
      </c>
      <c r="CZ101" s="67">
        <v>1670.72</v>
      </c>
      <c r="DA101" s="67">
        <v>1670.72</v>
      </c>
      <c r="DB101" s="67">
        <v>1670.72</v>
      </c>
      <c r="DC101" s="67">
        <v>1670.72</v>
      </c>
      <c r="DD101" s="67">
        <v>1670.72</v>
      </c>
      <c r="DE101" s="67">
        <v>1670.72</v>
      </c>
      <c r="DF101" s="67">
        <v>1670.72</v>
      </c>
      <c r="DI101" s="3"/>
      <c r="DJ101" s="3"/>
      <c r="DK101" s="3"/>
      <c r="DL101" s="3"/>
      <c r="DM101" s="3"/>
      <c r="DN101" s="3"/>
      <c r="DO101" s="3"/>
      <c r="DP101" s="3"/>
      <c r="DQ101" s="3"/>
      <c r="DR101" s="3"/>
      <c r="DS101" s="3"/>
      <c r="DT101" s="3"/>
      <c r="DU101" s="3"/>
      <c r="DV101" s="3"/>
      <c r="DW101" s="3"/>
      <c r="DX101" s="3"/>
      <c r="DY101" s="3"/>
      <c r="DZ101" s="3"/>
      <c r="EA101" s="3"/>
      <c r="EB101" s="3"/>
      <c r="EC101" s="3"/>
      <c r="ED101" s="3"/>
      <c r="EE101" s="3"/>
      <c r="EF101" s="3"/>
      <c r="EG101" s="3"/>
      <c r="EH101" s="3"/>
      <c r="EI101" s="3"/>
      <c r="EJ101" s="3"/>
      <c r="EK101" s="3"/>
      <c r="EL101" s="3"/>
      <c r="EM101" s="3"/>
      <c r="EN101" s="3"/>
      <c r="EO101" s="3"/>
      <c r="EP101" s="3"/>
      <c r="EQ101" s="3"/>
      <c r="ER101" s="3"/>
      <c r="ES101" s="3"/>
      <c r="ET101" s="3"/>
      <c r="EU101" s="3"/>
      <c r="EV101" s="3"/>
      <c r="EW101" s="3"/>
      <c r="EX101" s="3"/>
      <c r="EY101" s="3"/>
      <c r="EZ101" s="3"/>
      <c r="FA101" s="3"/>
      <c r="FB101" s="3"/>
    </row>
    <row r="102" spans="1:158" ht="11.25" customHeight="1" x14ac:dyDescent="0.25">
      <c r="A102" s="2" t="str">
        <f t="shared" si="1"/>
        <v>1-86052DC0460012</v>
      </c>
      <c r="B102" s="67">
        <v>1</v>
      </c>
      <c r="C102" s="67" t="s">
        <v>126</v>
      </c>
      <c r="D102" s="67" t="s">
        <v>441</v>
      </c>
      <c r="E102" s="67" t="s">
        <v>156</v>
      </c>
      <c r="F102" s="67" t="s">
        <v>137</v>
      </c>
      <c r="G102" s="67" t="s">
        <v>358</v>
      </c>
      <c r="H102" s="67" t="s">
        <v>403</v>
      </c>
      <c r="I102" s="67" t="s">
        <v>359</v>
      </c>
      <c r="J102" s="67">
        <v>395.67</v>
      </c>
      <c r="K102" s="67">
        <v>395.67</v>
      </c>
      <c r="L102" s="67">
        <v>395.67</v>
      </c>
      <c r="M102" s="67">
        <v>395.67</v>
      </c>
      <c r="N102" s="67">
        <v>395.67</v>
      </c>
      <c r="O102" s="67">
        <v>395.67</v>
      </c>
      <c r="P102" s="67">
        <v>395.67</v>
      </c>
      <c r="Q102" s="67">
        <v>395.67</v>
      </c>
      <c r="R102" s="67">
        <v>395.67</v>
      </c>
      <c r="S102" s="67">
        <v>395.67</v>
      </c>
      <c r="T102" s="67">
        <v>395.67</v>
      </c>
      <c r="U102" s="67">
        <v>395.67</v>
      </c>
      <c r="V102" s="67">
        <v>395.67</v>
      </c>
      <c r="W102" s="67">
        <v>395.67</v>
      </c>
      <c r="X102" s="67">
        <v>395.67</v>
      </c>
      <c r="Y102" s="67">
        <v>395.67</v>
      </c>
      <c r="Z102" s="67">
        <v>395.67</v>
      </c>
      <c r="AA102" s="67">
        <v>395.67</v>
      </c>
      <c r="AB102" s="67">
        <v>395.67</v>
      </c>
      <c r="AC102" s="67">
        <v>395.67</v>
      </c>
      <c r="AD102" s="67">
        <v>395.67</v>
      </c>
      <c r="AE102" s="67">
        <v>439.84</v>
      </c>
      <c r="AF102" s="67">
        <v>439.84</v>
      </c>
      <c r="AG102" s="67">
        <v>439.84</v>
      </c>
      <c r="AH102" s="67">
        <v>439.84</v>
      </c>
      <c r="AI102" s="67">
        <v>439.84</v>
      </c>
      <c r="AJ102" s="67">
        <v>439.84</v>
      </c>
      <c r="AK102" s="67">
        <v>439.84</v>
      </c>
      <c r="AL102" s="67">
        <v>450.12</v>
      </c>
      <c r="AM102" s="67">
        <v>459.8</v>
      </c>
      <c r="AN102" s="67">
        <v>471.3</v>
      </c>
      <c r="AO102" s="67">
        <v>483.4</v>
      </c>
      <c r="AP102" s="67">
        <v>494.29</v>
      </c>
      <c r="AQ102" s="67">
        <v>505.78</v>
      </c>
      <c r="AR102" s="67">
        <v>517.88</v>
      </c>
      <c r="AS102" s="67">
        <v>529.98</v>
      </c>
      <c r="AT102" s="67">
        <v>542.08000000000004</v>
      </c>
      <c r="AU102" s="67">
        <v>554.17999999999995</v>
      </c>
      <c r="AV102" s="67">
        <v>560.84</v>
      </c>
      <c r="AW102" s="67">
        <v>567.49</v>
      </c>
      <c r="AX102" s="67">
        <v>589.88</v>
      </c>
      <c r="AY102" s="67">
        <v>612.87</v>
      </c>
      <c r="AZ102" s="67">
        <v>637.07000000000005</v>
      </c>
      <c r="BA102" s="67">
        <v>661.87</v>
      </c>
      <c r="BB102" s="67">
        <v>687.89</v>
      </c>
      <c r="BC102" s="67">
        <v>714.51</v>
      </c>
      <c r="BD102" s="67">
        <v>742.34</v>
      </c>
      <c r="BE102" s="67">
        <v>771.38</v>
      </c>
      <c r="BF102" s="67">
        <v>801.63</v>
      </c>
      <c r="BG102" s="67">
        <v>833.09</v>
      </c>
      <c r="BH102" s="67">
        <v>865.76</v>
      </c>
      <c r="BI102" s="67">
        <v>899.64</v>
      </c>
      <c r="BJ102" s="67">
        <v>934.73</v>
      </c>
      <c r="BK102" s="67">
        <v>971.03</v>
      </c>
      <c r="BL102" s="67">
        <v>1009.14</v>
      </c>
      <c r="BM102" s="67">
        <v>1048.47</v>
      </c>
      <c r="BN102" s="67">
        <v>1089.6099999999999</v>
      </c>
      <c r="BO102" s="67">
        <v>1131.96</v>
      </c>
      <c r="BP102" s="67">
        <v>1176.1199999999999</v>
      </c>
      <c r="BQ102" s="67">
        <v>1222.0999999999999</v>
      </c>
      <c r="BR102" s="67">
        <v>1269.9000000000001</v>
      </c>
      <c r="BS102" s="67">
        <v>1319.47</v>
      </c>
      <c r="BT102" s="67">
        <v>1319.47</v>
      </c>
      <c r="BU102" s="67">
        <v>1319.47</v>
      </c>
      <c r="BV102" s="67">
        <v>1319.47</v>
      </c>
      <c r="BW102" s="67">
        <v>1319.47</v>
      </c>
      <c r="BX102" s="67">
        <v>1319.47</v>
      </c>
      <c r="BY102" s="67">
        <v>1319.47</v>
      </c>
      <c r="BZ102" s="67">
        <v>1319.47</v>
      </c>
      <c r="CA102" s="67">
        <v>1319.47</v>
      </c>
      <c r="CB102" s="67">
        <v>1319.47</v>
      </c>
      <c r="CC102" s="67">
        <v>1319.47</v>
      </c>
      <c r="CD102" s="67">
        <v>1319.47</v>
      </c>
      <c r="CE102" s="67">
        <v>1319.47</v>
      </c>
      <c r="CF102" s="67">
        <v>1319.47</v>
      </c>
      <c r="CG102" s="67">
        <v>1319.47</v>
      </c>
      <c r="CH102" s="67">
        <v>1319.47</v>
      </c>
      <c r="CI102" s="67">
        <v>1319.47</v>
      </c>
      <c r="CJ102" s="67">
        <v>1319.47</v>
      </c>
      <c r="CK102" s="67">
        <v>1319.47</v>
      </c>
      <c r="CL102" s="67">
        <v>1319.47</v>
      </c>
      <c r="CM102" s="67">
        <v>1319.47</v>
      </c>
      <c r="CN102" s="67">
        <v>1319.47</v>
      </c>
      <c r="CO102" s="67">
        <v>1319.47</v>
      </c>
      <c r="CP102" s="67">
        <v>1319.47</v>
      </c>
      <c r="CQ102" s="67">
        <v>1319.47</v>
      </c>
      <c r="CR102" s="67">
        <v>1319.47</v>
      </c>
      <c r="CS102" s="67">
        <v>1319.47</v>
      </c>
      <c r="CT102" s="67">
        <v>1319.47</v>
      </c>
      <c r="CU102" s="67">
        <v>1319.47</v>
      </c>
      <c r="CV102" s="67">
        <v>1319.47</v>
      </c>
      <c r="CW102" s="67">
        <v>1319.47</v>
      </c>
      <c r="CX102" s="67">
        <v>1319.47</v>
      </c>
      <c r="CY102" s="67">
        <v>1319.47</v>
      </c>
      <c r="CZ102" s="67">
        <v>1319.47</v>
      </c>
      <c r="DA102" s="67">
        <v>1319.47</v>
      </c>
      <c r="DB102" s="67">
        <v>1319.47</v>
      </c>
      <c r="DC102" s="67">
        <v>1319.47</v>
      </c>
      <c r="DD102" s="67">
        <v>1319.47</v>
      </c>
      <c r="DE102" s="67">
        <v>1319.47</v>
      </c>
      <c r="DF102" s="67">
        <v>1319.47</v>
      </c>
      <c r="DI102" s="3"/>
      <c r="DJ102" s="3"/>
      <c r="DK102" s="3"/>
      <c r="DL102" s="3"/>
      <c r="DM102" s="3"/>
      <c r="DN102" s="3"/>
      <c r="DO102" s="3"/>
      <c r="DP102" s="3"/>
      <c r="DQ102" s="3"/>
      <c r="DR102" s="3"/>
      <c r="DS102" s="3"/>
      <c r="DT102" s="3"/>
      <c r="DU102" s="3"/>
      <c r="DV102" s="3"/>
      <c r="DW102" s="3"/>
      <c r="DX102" s="3"/>
      <c r="DY102" s="3"/>
      <c r="DZ102" s="3"/>
      <c r="EA102" s="3"/>
      <c r="EB102" s="3"/>
      <c r="EC102" s="3"/>
      <c r="ED102" s="3"/>
      <c r="EE102" s="3"/>
      <c r="EF102" s="3"/>
      <c r="EG102" s="3"/>
      <c r="EH102" s="3"/>
      <c r="EI102" s="3"/>
      <c r="EJ102" s="3"/>
      <c r="EK102" s="3"/>
      <c r="EL102" s="3"/>
      <c r="EM102" s="3"/>
      <c r="EN102" s="3"/>
      <c r="EO102" s="3"/>
      <c r="EP102" s="3"/>
      <c r="EQ102" s="3"/>
      <c r="ER102" s="3"/>
      <c r="ES102" s="3"/>
      <c r="ET102" s="3"/>
      <c r="EU102" s="3"/>
      <c r="EV102" s="3"/>
      <c r="EW102" s="3"/>
      <c r="EX102" s="3"/>
      <c r="EY102" s="3"/>
      <c r="EZ102" s="3"/>
      <c r="FA102" s="3"/>
      <c r="FB102" s="3"/>
    </row>
    <row r="103" spans="1:158" ht="11.25" customHeight="1" x14ac:dyDescent="0.25">
      <c r="A103" s="2" t="str">
        <f t="shared" si="1"/>
        <v>2-86052DC0460012</v>
      </c>
      <c r="B103" s="67">
        <v>2</v>
      </c>
      <c r="C103" s="67" t="s">
        <v>126</v>
      </c>
      <c r="D103" s="67" t="s">
        <v>441</v>
      </c>
      <c r="E103" s="67" t="s">
        <v>156</v>
      </c>
      <c r="F103" s="67" t="s">
        <v>137</v>
      </c>
      <c r="G103" s="67" t="s">
        <v>358</v>
      </c>
      <c r="H103" s="67" t="s">
        <v>403</v>
      </c>
      <c r="I103" s="67" t="s">
        <v>359</v>
      </c>
      <c r="J103" s="67">
        <v>405.74</v>
      </c>
      <c r="K103" s="67">
        <v>405.74</v>
      </c>
      <c r="L103" s="67">
        <v>405.74</v>
      </c>
      <c r="M103" s="67">
        <v>405.74</v>
      </c>
      <c r="N103" s="67">
        <v>405.74</v>
      </c>
      <c r="O103" s="67">
        <v>405.74</v>
      </c>
      <c r="P103" s="67">
        <v>405.74</v>
      </c>
      <c r="Q103" s="67">
        <v>405.74</v>
      </c>
      <c r="R103" s="67">
        <v>405.74</v>
      </c>
      <c r="S103" s="67">
        <v>405.74</v>
      </c>
      <c r="T103" s="67">
        <v>405.74</v>
      </c>
      <c r="U103" s="67">
        <v>405.74</v>
      </c>
      <c r="V103" s="67">
        <v>405.74</v>
      </c>
      <c r="W103" s="67">
        <v>405.74</v>
      </c>
      <c r="X103" s="67">
        <v>405.74</v>
      </c>
      <c r="Y103" s="67">
        <v>405.74</v>
      </c>
      <c r="Z103" s="67">
        <v>405.74</v>
      </c>
      <c r="AA103" s="67">
        <v>405.74</v>
      </c>
      <c r="AB103" s="67">
        <v>405.74</v>
      </c>
      <c r="AC103" s="67">
        <v>405.74</v>
      </c>
      <c r="AD103" s="67">
        <v>405.74</v>
      </c>
      <c r="AE103" s="67">
        <v>451.02</v>
      </c>
      <c r="AF103" s="67">
        <v>451.02</v>
      </c>
      <c r="AG103" s="67">
        <v>451.02</v>
      </c>
      <c r="AH103" s="67">
        <v>451.02</v>
      </c>
      <c r="AI103" s="67">
        <v>451.02</v>
      </c>
      <c r="AJ103" s="67">
        <v>451.02</v>
      </c>
      <c r="AK103" s="67">
        <v>451.02</v>
      </c>
      <c r="AL103" s="67">
        <v>461.57</v>
      </c>
      <c r="AM103" s="67">
        <v>471.5</v>
      </c>
      <c r="AN103" s="67">
        <v>483.28</v>
      </c>
      <c r="AO103" s="67">
        <v>495.69</v>
      </c>
      <c r="AP103" s="67">
        <v>506.86</v>
      </c>
      <c r="AQ103" s="67">
        <v>518.65</v>
      </c>
      <c r="AR103" s="67">
        <v>531.04999999999995</v>
      </c>
      <c r="AS103" s="67">
        <v>543.46</v>
      </c>
      <c r="AT103" s="67">
        <v>555.87</v>
      </c>
      <c r="AU103" s="67">
        <v>568.28</v>
      </c>
      <c r="AV103" s="67">
        <v>575.1</v>
      </c>
      <c r="AW103" s="67">
        <v>581.92999999999995</v>
      </c>
      <c r="AX103" s="67">
        <v>604.88</v>
      </c>
      <c r="AY103" s="67">
        <v>628.46</v>
      </c>
      <c r="AZ103" s="67">
        <v>653.27</v>
      </c>
      <c r="BA103" s="67">
        <v>678.71</v>
      </c>
      <c r="BB103" s="67">
        <v>705.38</v>
      </c>
      <c r="BC103" s="67">
        <v>732.68</v>
      </c>
      <c r="BD103" s="67">
        <v>761.22</v>
      </c>
      <c r="BE103" s="67">
        <v>791</v>
      </c>
      <c r="BF103" s="67">
        <v>822.02</v>
      </c>
      <c r="BG103" s="67">
        <v>854.28</v>
      </c>
      <c r="BH103" s="67">
        <v>887.78</v>
      </c>
      <c r="BI103" s="67">
        <v>922.52</v>
      </c>
      <c r="BJ103" s="67">
        <v>958.5</v>
      </c>
      <c r="BK103" s="67">
        <v>995.73</v>
      </c>
      <c r="BL103" s="67">
        <v>1034.81</v>
      </c>
      <c r="BM103" s="67">
        <v>1075.1400000000001</v>
      </c>
      <c r="BN103" s="67">
        <v>1117.32</v>
      </c>
      <c r="BO103" s="67">
        <v>1160.75</v>
      </c>
      <c r="BP103" s="67">
        <v>1206.04</v>
      </c>
      <c r="BQ103" s="67">
        <v>1253.19</v>
      </c>
      <c r="BR103" s="67">
        <v>1302.2</v>
      </c>
      <c r="BS103" s="67">
        <v>1353.04</v>
      </c>
      <c r="BT103" s="67">
        <v>1353.04</v>
      </c>
      <c r="BU103" s="67">
        <v>1353.04</v>
      </c>
      <c r="BV103" s="67">
        <v>1353.04</v>
      </c>
      <c r="BW103" s="67">
        <v>1353.04</v>
      </c>
      <c r="BX103" s="67">
        <v>1353.04</v>
      </c>
      <c r="BY103" s="67">
        <v>1353.04</v>
      </c>
      <c r="BZ103" s="67">
        <v>1353.04</v>
      </c>
      <c r="CA103" s="67">
        <v>1353.04</v>
      </c>
      <c r="CB103" s="67">
        <v>1353.04</v>
      </c>
      <c r="CC103" s="67">
        <v>1353.04</v>
      </c>
      <c r="CD103" s="67">
        <v>1353.04</v>
      </c>
      <c r="CE103" s="67">
        <v>1353.04</v>
      </c>
      <c r="CF103" s="67">
        <v>1353.04</v>
      </c>
      <c r="CG103" s="67">
        <v>1353.04</v>
      </c>
      <c r="CH103" s="67">
        <v>1353.04</v>
      </c>
      <c r="CI103" s="67">
        <v>1353.04</v>
      </c>
      <c r="CJ103" s="67">
        <v>1353.04</v>
      </c>
      <c r="CK103" s="67">
        <v>1353.04</v>
      </c>
      <c r="CL103" s="67">
        <v>1353.04</v>
      </c>
      <c r="CM103" s="67">
        <v>1353.04</v>
      </c>
      <c r="CN103" s="67">
        <v>1353.04</v>
      </c>
      <c r="CO103" s="67">
        <v>1353.04</v>
      </c>
      <c r="CP103" s="67">
        <v>1353.04</v>
      </c>
      <c r="CQ103" s="67">
        <v>1353.04</v>
      </c>
      <c r="CR103" s="67">
        <v>1353.04</v>
      </c>
      <c r="CS103" s="67">
        <v>1353.04</v>
      </c>
      <c r="CT103" s="67">
        <v>1353.04</v>
      </c>
      <c r="CU103" s="67">
        <v>1353.04</v>
      </c>
      <c r="CV103" s="67">
        <v>1353.04</v>
      </c>
      <c r="CW103" s="67">
        <v>1353.04</v>
      </c>
      <c r="CX103" s="67">
        <v>1353.04</v>
      </c>
      <c r="CY103" s="67">
        <v>1353.04</v>
      </c>
      <c r="CZ103" s="67">
        <v>1353.04</v>
      </c>
      <c r="DA103" s="67">
        <v>1353.04</v>
      </c>
      <c r="DB103" s="67">
        <v>1353.04</v>
      </c>
      <c r="DC103" s="67">
        <v>1353.04</v>
      </c>
      <c r="DD103" s="67">
        <v>1353.04</v>
      </c>
      <c r="DE103" s="67">
        <v>1353.04</v>
      </c>
      <c r="DF103" s="67">
        <v>1353.04</v>
      </c>
      <c r="DI103" s="3"/>
      <c r="DJ103" s="3"/>
      <c r="DK103" s="3"/>
      <c r="DL103" s="3"/>
      <c r="DM103" s="3"/>
      <c r="DN103" s="3"/>
      <c r="DO103" s="3"/>
      <c r="DP103" s="3"/>
      <c r="DQ103" s="3"/>
      <c r="DR103" s="3"/>
      <c r="DS103" s="3"/>
      <c r="DT103" s="3"/>
      <c r="DU103" s="3"/>
      <c r="DV103" s="3"/>
      <c r="DW103" s="3"/>
      <c r="DX103" s="3"/>
      <c r="DY103" s="3"/>
      <c r="DZ103" s="3"/>
      <c r="EA103" s="3"/>
      <c r="EB103" s="3"/>
      <c r="EC103" s="3"/>
      <c r="ED103" s="3"/>
      <c r="EE103" s="3"/>
      <c r="EF103" s="3"/>
      <c r="EG103" s="3"/>
      <c r="EH103" s="3"/>
      <c r="EI103" s="3"/>
      <c r="EJ103" s="3"/>
      <c r="EK103" s="3"/>
      <c r="EL103" s="3"/>
      <c r="EM103" s="3"/>
      <c r="EN103" s="3"/>
      <c r="EO103" s="3"/>
      <c r="EP103" s="3"/>
      <c r="EQ103" s="3"/>
      <c r="ER103" s="3"/>
      <c r="ES103" s="3"/>
      <c r="ET103" s="3"/>
      <c r="EU103" s="3"/>
      <c r="EV103" s="3"/>
      <c r="EW103" s="3"/>
      <c r="EX103" s="3"/>
      <c r="EY103" s="3"/>
      <c r="EZ103" s="3"/>
      <c r="FA103" s="3"/>
      <c r="FB103" s="3"/>
    </row>
    <row r="104" spans="1:158" ht="11.25" customHeight="1" x14ac:dyDescent="0.25">
      <c r="A104" s="2" t="str">
        <f t="shared" si="1"/>
        <v>3-86052DC0460012</v>
      </c>
      <c r="B104" s="67">
        <v>3</v>
      </c>
      <c r="C104" s="67" t="s">
        <v>126</v>
      </c>
      <c r="D104" s="67" t="s">
        <v>441</v>
      </c>
      <c r="E104" s="67" t="s">
        <v>156</v>
      </c>
      <c r="F104" s="67" t="s">
        <v>137</v>
      </c>
      <c r="G104" s="67" t="s">
        <v>358</v>
      </c>
      <c r="H104" s="67" t="s">
        <v>403</v>
      </c>
      <c r="I104" s="67" t="s">
        <v>359</v>
      </c>
      <c r="J104" s="67">
        <v>416</v>
      </c>
      <c r="K104" s="67">
        <v>416</v>
      </c>
      <c r="L104" s="67">
        <v>416</v>
      </c>
      <c r="M104" s="67">
        <v>416</v>
      </c>
      <c r="N104" s="67">
        <v>416</v>
      </c>
      <c r="O104" s="67">
        <v>416</v>
      </c>
      <c r="P104" s="67">
        <v>416</v>
      </c>
      <c r="Q104" s="67">
        <v>416</v>
      </c>
      <c r="R104" s="67">
        <v>416</v>
      </c>
      <c r="S104" s="67">
        <v>416</v>
      </c>
      <c r="T104" s="67">
        <v>416</v>
      </c>
      <c r="U104" s="67">
        <v>416</v>
      </c>
      <c r="V104" s="67">
        <v>416</v>
      </c>
      <c r="W104" s="67">
        <v>416</v>
      </c>
      <c r="X104" s="67">
        <v>416</v>
      </c>
      <c r="Y104" s="67">
        <v>416</v>
      </c>
      <c r="Z104" s="67">
        <v>416</v>
      </c>
      <c r="AA104" s="67">
        <v>416</v>
      </c>
      <c r="AB104" s="67">
        <v>416</v>
      </c>
      <c r="AC104" s="67">
        <v>416</v>
      </c>
      <c r="AD104" s="67">
        <v>416</v>
      </c>
      <c r="AE104" s="67">
        <v>462.44</v>
      </c>
      <c r="AF104" s="67">
        <v>462.44</v>
      </c>
      <c r="AG104" s="67">
        <v>462.44</v>
      </c>
      <c r="AH104" s="67">
        <v>462.44</v>
      </c>
      <c r="AI104" s="67">
        <v>462.44</v>
      </c>
      <c r="AJ104" s="67">
        <v>462.44</v>
      </c>
      <c r="AK104" s="67">
        <v>462.44</v>
      </c>
      <c r="AL104" s="67">
        <v>473.25</v>
      </c>
      <c r="AM104" s="67">
        <v>483.43</v>
      </c>
      <c r="AN104" s="67">
        <v>495.51</v>
      </c>
      <c r="AO104" s="67">
        <v>508.24</v>
      </c>
      <c r="AP104" s="67">
        <v>519.69000000000005</v>
      </c>
      <c r="AQ104" s="67">
        <v>531.77</v>
      </c>
      <c r="AR104" s="67">
        <v>544.49</v>
      </c>
      <c r="AS104" s="67">
        <v>557.21</v>
      </c>
      <c r="AT104" s="67">
        <v>569.94000000000005</v>
      </c>
      <c r="AU104" s="67">
        <v>582.66</v>
      </c>
      <c r="AV104" s="67">
        <v>589.66</v>
      </c>
      <c r="AW104" s="67">
        <v>596.65</v>
      </c>
      <c r="AX104" s="67">
        <v>620.19000000000005</v>
      </c>
      <c r="AY104" s="67">
        <v>644.36</v>
      </c>
      <c r="AZ104" s="67">
        <v>669.8</v>
      </c>
      <c r="BA104" s="67">
        <v>695.88</v>
      </c>
      <c r="BB104" s="67">
        <v>723.23</v>
      </c>
      <c r="BC104" s="67">
        <v>751.22</v>
      </c>
      <c r="BD104" s="67">
        <v>780.48</v>
      </c>
      <c r="BE104" s="67">
        <v>811.01</v>
      </c>
      <c r="BF104" s="67">
        <v>842.82</v>
      </c>
      <c r="BG104" s="67">
        <v>875.9</v>
      </c>
      <c r="BH104" s="67">
        <v>910.24</v>
      </c>
      <c r="BI104" s="67">
        <v>945.87</v>
      </c>
      <c r="BJ104" s="67">
        <v>982.76</v>
      </c>
      <c r="BK104" s="67">
        <v>1020.92</v>
      </c>
      <c r="BL104" s="67">
        <v>1061</v>
      </c>
      <c r="BM104" s="67">
        <v>1102.3399999999999</v>
      </c>
      <c r="BN104" s="67">
        <v>1145.5999999999999</v>
      </c>
      <c r="BO104" s="67">
        <v>1190.1199999999999</v>
      </c>
      <c r="BP104" s="67">
        <v>1236.56</v>
      </c>
      <c r="BQ104" s="67">
        <v>1284.9000000000001</v>
      </c>
      <c r="BR104" s="67">
        <v>1335.15</v>
      </c>
      <c r="BS104" s="67">
        <v>1387.28</v>
      </c>
      <c r="BT104" s="67">
        <v>1387.28</v>
      </c>
      <c r="BU104" s="67">
        <v>1387.28</v>
      </c>
      <c r="BV104" s="67">
        <v>1387.28</v>
      </c>
      <c r="BW104" s="67">
        <v>1387.28</v>
      </c>
      <c r="BX104" s="67">
        <v>1387.28</v>
      </c>
      <c r="BY104" s="67">
        <v>1387.28</v>
      </c>
      <c r="BZ104" s="67">
        <v>1387.28</v>
      </c>
      <c r="CA104" s="67">
        <v>1387.28</v>
      </c>
      <c r="CB104" s="67">
        <v>1387.28</v>
      </c>
      <c r="CC104" s="67">
        <v>1387.28</v>
      </c>
      <c r="CD104" s="67">
        <v>1387.28</v>
      </c>
      <c r="CE104" s="67">
        <v>1387.28</v>
      </c>
      <c r="CF104" s="67">
        <v>1387.28</v>
      </c>
      <c r="CG104" s="67">
        <v>1387.28</v>
      </c>
      <c r="CH104" s="67">
        <v>1387.28</v>
      </c>
      <c r="CI104" s="67">
        <v>1387.28</v>
      </c>
      <c r="CJ104" s="67">
        <v>1387.28</v>
      </c>
      <c r="CK104" s="67">
        <v>1387.28</v>
      </c>
      <c r="CL104" s="67">
        <v>1387.28</v>
      </c>
      <c r="CM104" s="67">
        <v>1387.28</v>
      </c>
      <c r="CN104" s="67">
        <v>1387.28</v>
      </c>
      <c r="CO104" s="67">
        <v>1387.28</v>
      </c>
      <c r="CP104" s="67">
        <v>1387.28</v>
      </c>
      <c r="CQ104" s="67">
        <v>1387.28</v>
      </c>
      <c r="CR104" s="67">
        <v>1387.28</v>
      </c>
      <c r="CS104" s="67">
        <v>1387.28</v>
      </c>
      <c r="CT104" s="67">
        <v>1387.28</v>
      </c>
      <c r="CU104" s="67">
        <v>1387.28</v>
      </c>
      <c r="CV104" s="67">
        <v>1387.28</v>
      </c>
      <c r="CW104" s="67">
        <v>1387.28</v>
      </c>
      <c r="CX104" s="67">
        <v>1387.28</v>
      </c>
      <c r="CY104" s="67">
        <v>1387.28</v>
      </c>
      <c r="CZ104" s="67">
        <v>1387.28</v>
      </c>
      <c r="DA104" s="67">
        <v>1387.28</v>
      </c>
      <c r="DB104" s="67">
        <v>1387.28</v>
      </c>
      <c r="DC104" s="67">
        <v>1387.28</v>
      </c>
      <c r="DD104" s="67">
        <v>1387.28</v>
      </c>
      <c r="DE104" s="67">
        <v>1387.28</v>
      </c>
      <c r="DF104" s="67">
        <v>1387.28</v>
      </c>
      <c r="DI104" s="3"/>
      <c r="DJ104" s="3"/>
      <c r="DK104" s="3"/>
      <c r="DL104" s="3"/>
      <c r="DM104" s="3"/>
      <c r="DN104" s="3"/>
      <c r="DO104" s="3"/>
      <c r="DP104" s="3"/>
      <c r="DQ104" s="3"/>
      <c r="DR104" s="3"/>
      <c r="DS104" s="3"/>
      <c r="DT104" s="3"/>
      <c r="DU104" s="3"/>
      <c r="DV104" s="3"/>
      <c r="DW104" s="3"/>
      <c r="DX104" s="3"/>
      <c r="DY104" s="3"/>
      <c r="DZ104" s="3"/>
      <c r="EA104" s="3"/>
      <c r="EB104" s="3"/>
      <c r="EC104" s="3"/>
      <c r="ED104" s="3"/>
      <c r="EE104" s="3"/>
      <c r="EF104" s="3"/>
      <c r="EG104" s="3"/>
      <c r="EH104" s="3"/>
      <c r="EI104" s="3"/>
      <c r="EJ104" s="3"/>
      <c r="EK104" s="3"/>
      <c r="EL104" s="3"/>
      <c r="EM104" s="3"/>
      <c r="EN104" s="3"/>
      <c r="EO104" s="3"/>
      <c r="EP104" s="3"/>
      <c r="EQ104" s="3"/>
      <c r="ER104" s="3"/>
      <c r="ES104" s="3"/>
      <c r="ET104" s="3"/>
      <c r="EU104" s="3"/>
      <c r="EV104" s="3"/>
      <c r="EW104" s="3"/>
      <c r="EX104" s="3"/>
      <c r="EY104" s="3"/>
      <c r="EZ104" s="3"/>
      <c r="FA104" s="3"/>
      <c r="FB104" s="3"/>
    </row>
    <row r="105" spans="1:158" ht="11.25" customHeight="1" x14ac:dyDescent="0.25">
      <c r="A105" s="2" t="str">
        <f t="shared" si="1"/>
        <v>4-86052DC0460012</v>
      </c>
      <c r="B105" s="67">
        <v>4</v>
      </c>
      <c r="C105" s="67" t="s">
        <v>126</v>
      </c>
      <c r="D105" s="67" t="s">
        <v>441</v>
      </c>
      <c r="E105" s="67" t="s">
        <v>156</v>
      </c>
      <c r="F105" s="67" t="s">
        <v>137</v>
      </c>
      <c r="G105" s="67" t="s">
        <v>358</v>
      </c>
      <c r="H105" s="67" t="s">
        <v>403</v>
      </c>
      <c r="I105" s="67" t="s">
        <v>359</v>
      </c>
      <c r="J105" s="67">
        <v>426.72</v>
      </c>
      <c r="K105" s="67">
        <v>426.72</v>
      </c>
      <c r="L105" s="67">
        <v>426.72</v>
      </c>
      <c r="M105" s="67">
        <v>426.72</v>
      </c>
      <c r="N105" s="67">
        <v>426.72</v>
      </c>
      <c r="O105" s="67">
        <v>426.72</v>
      </c>
      <c r="P105" s="67">
        <v>426.72</v>
      </c>
      <c r="Q105" s="67">
        <v>426.72</v>
      </c>
      <c r="R105" s="67">
        <v>426.72</v>
      </c>
      <c r="S105" s="67">
        <v>426.72</v>
      </c>
      <c r="T105" s="67">
        <v>426.72</v>
      </c>
      <c r="U105" s="67">
        <v>426.72</v>
      </c>
      <c r="V105" s="67">
        <v>426.72</v>
      </c>
      <c r="W105" s="67">
        <v>426.72</v>
      </c>
      <c r="X105" s="67">
        <v>426.72</v>
      </c>
      <c r="Y105" s="67">
        <v>426.72</v>
      </c>
      <c r="Z105" s="67">
        <v>426.72</v>
      </c>
      <c r="AA105" s="67">
        <v>426.72</v>
      </c>
      <c r="AB105" s="67">
        <v>426.72</v>
      </c>
      <c r="AC105" s="67">
        <v>426.72</v>
      </c>
      <c r="AD105" s="67">
        <v>426.72</v>
      </c>
      <c r="AE105" s="67">
        <v>474.35</v>
      </c>
      <c r="AF105" s="67">
        <v>474.35</v>
      </c>
      <c r="AG105" s="67">
        <v>474.35</v>
      </c>
      <c r="AH105" s="67">
        <v>474.35</v>
      </c>
      <c r="AI105" s="67">
        <v>474.35</v>
      </c>
      <c r="AJ105" s="67">
        <v>474.35</v>
      </c>
      <c r="AK105" s="67">
        <v>474.35</v>
      </c>
      <c r="AL105" s="67">
        <v>485.44</v>
      </c>
      <c r="AM105" s="67">
        <v>495.88</v>
      </c>
      <c r="AN105" s="67">
        <v>508.27</v>
      </c>
      <c r="AO105" s="67">
        <v>521.32000000000005</v>
      </c>
      <c r="AP105" s="67">
        <v>533.07000000000005</v>
      </c>
      <c r="AQ105" s="67">
        <v>545.46</v>
      </c>
      <c r="AR105" s="67">
        <v>558.51</v>
      </c>
      <c r="AS105" s="67">
        <v>571.55999999999995</v>
      </c>
      <c r="AT105" s="67">
        <v>584.61</v>
      </c>
      <c r="AU105" s="67">
        <v>597.66</v>
      </c>
      <c r="AV105" s="67">
        <v>604.84</v>
      </c>
      <c r="AW105" s="67">
        <v>612.02</v>
      </c>
      <c r="AX105" s="67">
        <v>636.16</v>
      </c>
      <c r="AY105" s="67">
        <v>660.95</v>
      </c>
      <c r="AZ105" s="67">
        <v>687.05</v>
      </c>
      <c r="BA105" s="67">
        <v>713.8</v>
      </c>
      <c r="BB105" s="67">
        <v>741.86</v>
      </c>
      <c r="BC105" s="67">
        <v>770.57</v>
      </c>
      <c r="BD105" s="67">
        <v>800.58</v>
      </c>
      <c r="BE105" s="67">
        <v>831.9</v>
      </c>
      <c r="BF105" s="67">
        <v>864.52</v>
      </c>
      <c r="BG105" s="67">
        <v>898.45</v>
      </c>
      <c r="BH105" s="67">
        <v>933.68</v>
      </c>
      <c r="BI105" s="67">
        <v>970.22</v>
      </c>
      <c r="BJ105" s="67">
        <v>1008.07</v>
      </c>
      <c r="BK105" s="67">
        <v>1047.21</v>
      </c>
      <c r="BL105" s="67">
        <v>1088.32</v>
      </c>
      <c r="BM105" s="67">
        <v>1130.73</v>
      </c>
      <c r="BN105" s="67">
        <v>1175.0999999999999</v>
      </c>
      <c r="BO105" s="67">
        <v>1220.77</v>
      </c>
      <c r="BP105" s="67">
        <v>1268.4000000000001</v>
      </c>
      <c r="BQ105" s="67">
        <v>1317.99</v>
      </c>
      <c r="BR105" s="67">
        <v>1369.53</v>
      </c>
      <c r="BS105" s="67">
        <v>1423</v>
      </c>
      <c r="BT105" s="67">
        <v>1423</v>
      </c>
      <c r="BU105" s="67">
        <v>1423</v>
      </c>
      <c r="BV105" s="67">
        <v>1423</v>
      </c>
      <c r="BW105" s="67">
        <v>1423</v>
      </c>
      <c r="BX105" s="67">
        <v>1423</v>
      </c>
      <c r="BY105" s="67">
        <v>1423</v>
      </c>
      <c r="BZ105" s="67">
        <v>1423</v>
      </c>
      <c r="CA105" s="67">
        <v>1423</v>
      </c>
      <c r="CB105" s="67">
        <v>1423</v>
      </c>
      <c r="CC105" s="67">
        <v>1423</v>
      </c>
      <c r="CD105" s="67">
        <v>1423</v>
      </c>
      <c r="CE105" s="67">
        <v>1423</v>
      </c>
      <c r="CF105" s="67">
        <v>1423</v>
      </c>
      <c r="CG105" s="67">
        <v>1423</v>
      </c>
      <c r="CH105" s="67">
        <v>1423</v>
      </c>
      <c r="CI105" s="67">
        <v>1423</v>
      </c>
      <c r="CJ105" s="67">
        <v>1423</v>
      </c>
      <c r="CK105" s="67">
        <v>1423</v>
      </c>
      <c r="CL105" s="67">
        <v>1423</v>
      </c>
      <c r="CM105" s="67">
        <v>1423</v>
      </c>
      <c r="CN105" s="67">
        <v>1423</v>
      </c>
      <c r="CO105" s="67">
        <v>1423</v>
      </c>
      <c r="CP105" s="67">
        <v>1423</v>
      </c>
      <c r="CQ105" s="67">
        <v>1423</v>
      </c>
      <c r="CR105" s="67">
        <v>1423</v>
      </c>
      <c r="CS105" s="67">
        <v>1423</v>
      </c>
      <c r="CT105" s="67">
        <v>1423</v>
      </c>
      <c r="CU105" s="67">
        <v>1423</v>
      </c>
      <c r="CV105" s="67">
        <v>1423</v>
      </c>
      <c r="CW105" s="67">
        <v>1423</v>
      </c>
      <c r="CX105" s="67">
        <v>1423</v>
      </c>
      <c r="CY105" s="67">
        <v>1423</v>
      </c>
      <c r="CZ105" s="67">
        <v>1423</v>
      </c>
      <c r="DA105" s="67">
        <v>1423</v>
      </c>
      <c r="DB105" s="67">
        <v>1423</v>
      </c>
      <c r="DC105" s="67">
        <v>1423</v>
      </c>
      <c r="DD105" s="67">
        <v>1423</v>
      </c>
      <c r="DE105" s="67">
        <v>1423</v>
      </c>
      <c r="DF105" s="67">
        <v>1423</v>
      </c>
      <c r="DI105" s="3"/>
      <c r="DJ105" s="3"/>
      <c r="DK105" s="3"/>
      <c r="DL105" s="3"/>
      <c r="DM105" s="3"/>
      <c r="DN105" s="3"/>
      <c r="DO105" s="3"/>
      <c r="DP105" s="3"/>
      <c r="DQ105" s="3"/>
      <c r="DR105" s="3"/>
      <c r="DS105" s="3"/>
      <c r="DT105" s="3"/>
      <c r="DU105" s="3"/>
      <c r="DV105" s="3"/>
      <c r="DW105" s="3"/>
      <c r="DX105" s="3"/>
      <c r="DY105" s="3"/>
      <c r="DZ105" s="3"/>
      <c r="EA105" s="3"/>
      <c r="EB105" s="3"/>
      <c r="EC105" s="3"/>
      <c r="ED105" s="3"/>
      <c r="EE105" s="3"/>
      <c r="EF105" s="3"/>
      <c r="EG105" s="3"/>
      <c r="EH105" s="3"/>
      <c r="EI105" s="3"/>
      <c r="EJ105" s="3"/>
      <c r="EK105" s="3"/>
      <c r="EL105" s="3"/>
      <c r="EM105" s="3"/>
      <c r="EN105" s="3"/>
      <c r="EO105" s="3"/>
      <c r="EP105" s="3"/>
      <c r="EQ105" s="3"/>
      <c r="ER105" s="3"/>
      <c r="ES105" s="3"/>
      <c r="ET105" s="3"/>
      <c r="EU105" s="3"/>
      <c r="EV105" s="3"/>
      <c r="EW105" s="3"/>
      <c r="EX105" s="3"/>
      <c r="EY105" s="3"/>
      <c r="EZ105" s="3"/>
      <c r="FA105" s="3"/>
      <c r="FB105" s="3"/>
    </row>
    <row r="106" spans="1:158" ht="11.25" customHeight="1" x14ac:dyDescent="0.25">
      <c r="A106" s="2" t="str">
        <f t="shared" si="1"/>
        <v>1-86052DC0460013</v>
      </c>
      <c r="B106" s="67">
        <v>1</v>
      </c>
      <c r="C106" s="68" t="s">
        <v>126</v>
      </c>
      <c r="D106" s="69" t="s">
        <v>442</v>
      </c>
      <c r="E106" s="68" t="s">
        <v>157</v>
      </c>
      <c r="F106" s="68" t="s">
        <v>137</v>
      </c>
      <c r="G106" s="67" t="s">
        <v>358</v>
      </c>
      <c r="H106" s="67" t="s">
        <v>403</v>
      </c>
      <c r="I106" s="67" t="s">
        <v>359</v>
      </c>
      <c r="J106" s="67">
        <v>395.39</v>
      </c>
      <c r="K106" s="67">
        <v>395.39</v>
      </c>
      <c r="L106" s="67">
        <v>395.39</v>
      </c>
      <c r="M106" s="67">
        <v>395.39</v>
      </c>
      <c r="N106" s="67">
        <v>395.39</v>
      </c>
      <c r="O106" s="67">
        <v>395.39</v>
      </c>
      <c r="P106" s="67">
        <v>395.39</v>
      </c>
      <c r="Q106" s="67">
        <v>395.39</v>
      </c>
      <c r="R106" s="67">
        <v>395.39</v>
      </c>
      <c r="S106" s="67">
        <v>395.39</v>
      </c>
      <c r="T106" s="67">
        <v>395.39</v>
      </c>
      <c r="U106" s="67">
        <v>395.39</v>
      </c>
      <c r="V106" s="67">
        <v>395.39</v>
      </c>
      <c r="W106" s="67">
        <v>395.39</v>
      </c>
      <c r="X106" s="68">
        <v>395.39</v>
      </c>
      <c r="Y106" s="68">
        <v>395.39</v>
      </c>
      <c r="Z106" s="68">
        <v>395.39</v>
      </c>
      <c r="AA106" s="68">
        <v>395.39</v>
      </c>
      <c r="AB106" s="68">
        <v>395.39</v>
      </c>
      <c r="AC106" s="68">
        <v>395.39</v>
      </c>
      <c r="AD106" s="68">
        <v>395.39</v>
      </c>
      <c r="AE106" s="68">
        <v>439.52</v>
      </c>
      <c r="AF106" s="68">
        <v>439.52</v>
      </c>
      <c r="AG106" s="68">
        <v>439.52</v>
      </c>
      <c r="AH106" s="68">
        <v>439.52</v>
      </c>
      <c r="AI106" s="68">
        <v>439.52</v>
      </c>
      <c r="AJ106" s="68">
        <v>439.52</v>
      </c>
      <c r="AK106" s="68">
        <v>439.52</v>
      </c>
      <c r="AL106" s="68">
        <v>449.8</v>
      </c>
      <c r="AM106" s="68">
        <v>459.47</v>
      </c>
      <c r="AN106" s="68">
        <v>470.96</v>
      </c>
      <c r="AO106" s="68">
        <v>483.05</v>
      </c>
      <c r="AP106" s="68">
        <v>493.93</v>
      </c>
      <c r="AQ106" s="68">
        <v>505.42</v>
      </c>
      <c r="AR106" s="68">
        <v>517.51</v>
      </c>
      <c r="AS106" s="68">
        <v>529.6</v>
      </c>
      <c r="AT106" s="68">
        <v>541.69000000000005</v>
      </c>
      <c r="AU106" s="68">
        <v>553.79</v>
      </c>
      <c r="AV106" s="68">
        <v>560.44000000000005</v>
      </c>
      <c r="AW106" s="68">
        <v>567.09</v>
      </c>
      <c r="AX106" s="68">
        <v>589.46</v>
      </c>
      <c r="AY106" s="68">
        <v>612.42999999999995</v>
      </c>
      <c r="AZ106" s="68">
        <v>636.61</v>
      </c>
      <c r="BA106" s="68">
        <v>661.4</v>
      </c>
      <c r="BB106" s="68">
        <v>687.4</v>
      </c>
      <c r="BC106" s="68">
        <v>714</v>
      </c>
      <c r="BD106" s="68">
        <v>741.81</v>
      </c>
      <c r="BE106" s="68">
        <v>770.83</v>
      </c>
      <c r="BF106" s="68">
        <v>801.06</v>
      </c>
      <c r="BG106" s="68">
        <v>832.49</v>
      </c>
      <c r="BH106" s="68">
        <v>865.14</v>
      </c>
      <c r="BI106" s="68">
        <v>899</v>
      </c>
      <c r="BJ106" s="68">
        <v>934.06</v>
      </c>
      <c r="BK106" s="68">
        <v>970.33</v>
      </c>
      <c r="BL106" s="68">
        <v>1008.42</v>
      </c>
      <c r="BM106" s="68">
        <v>1047.72</v>
      </c>
      <c r="BN106" s="68">
        <v>1088.83</v>
      </c>
      <c r="BO106" s="68">
        <v>1131.1500000000001</v>
      </c>
      <c r="BP106" s="68">
        <v>1175.28</v>
      </c>
      <c r="BQ106" s="68">
        <v>1221.23</v>
      </c>
      <c r="BR106" s="68">
        <v>1268.99</v>
      </c>
      <c r="BS106" s="68">
        <v>1318.54</v>
      </c>
      <c r="BT106" s="68">
        <v>1318.54</v>
      </c>
      <c r="BU106" s="68">
        <v>1318.54</v>
      </c>
      <c r="BV106" s="68">
        <v>1318.54</v>
      </c>
      <c r="BW106" s="67">
        <v>1318.54</v>
      </c>
      <c r="BX106" s="67">
        <v>1318.54</v>
      </c>
      <c r="BY106" s="67">
        <v>1318.54</v>
      </c>
      <c r="BZ106" s="67">
        <v>1318.54</v>
      </c>
      <c r="CA106" s="67">
        <v>1318.54</v>
      </c>
      <c r="CB106" s="67">
        <v>1318.54</v>
      </c>
      <c r="CC106" s="67">
        <v>1318.54</v>
      </c>
      <c r="CD106" s="67">
        <v>1318.54</v>
      </c>
      <c r="CE106" s="67">
        <v>1318.54</v>
      </c>
      <c r="CF106" s="67">
        <v>1318.54</v>
      </c>
      <c r="CG106" s="67">
        <v>1318.54</v>
      </c>
      <c r="CH106" s="67">
        <v>1318.54</v>
      </c>
      <c r="CI106" s="67">
        <v>1318.54</v>
      </c>
      <c r="CJ106" s="67">
        <v>1318.54</v>
      </c>
      <c r="CK106" s="67">
        <v>1318.54</v>
      </c>
      <c r="CL106" s="67">
        <v>1318.54</v>
      </c>
      <c r="CM106" s="67">
        <v>1318.54</v>
      </c>
      <c r="CN106" s="67">
        <v>1318.54</v>
      </c>
      <c r="CO106" s="67">
        <v>1318.54</v>
      </c>
      <c r="CP106" s="67">
        <v>1318.54</v>
      </c>
      <c r="CQ106" s="67">
        <v>1318.54</v>
      </c>
      <c r="CR106" s="67">
        <v>1318.54</v>
      </c>
      <c r="CS106" s="67">
        <v>1318.54</v>
      </c>
      <c r="CT106" s="67">
        <v>1318.54</v>
      </c>
      <c r="CU106" s="67">
        <v>1318.54</v>
      </c>
      <c r="CV106" s="67">
        <v>1318.54</v>
      </c>
      <c r="CW106" s="67">
        <v>1318.54</v>
      </c>
      <c r="CX106" s="67">
        <v>1318.54</v>
      </c>
      <c r="CY106" s="67">
        <v>1318.54</v>
      </c>
      <c r="CZ106" s="67">
        <v>1318.54</v>
      </c>
      <c r="DA106" s="67">
        <v>1318.54</v>
      </c>
      <c r="DB106" s="67">
        <v>1318.54</v>
      </c>
      <c r="DC106" s="67">
        <v>1318.54</v>
      </c>
      <c r="DD106" s="67">
        <v>1318.54</v>
      </c>
      <c r="DE106" s="67">
        <v>1318.54</v>
      </c>
      <c r="DF106" s="67">
        <v>1318.54</v>
      </c>
      <c r="DI106" s="3"/>
      <c r="DJ106" s="3"/>
      <c r="DK106" s="3"/>
      <c r="DL106" s="3"/>
      <c r="DM106" s="3"/>
      <c r="DN106" s="3"/>
      <c r="DO106" s="3"/>
      <c r="DP106" s="3"/>
      <c r="DQ106" s="3"/>
      <c r="DR106" s="3"/>
      <c r="DS106" s="3"/>
      <c r="DT106" s="3"/>
      <c r="DU106" s="3"/>
      <c r="DV106" s="3"/>
      <c r="DW106" s="3"/>
      <c r="DX106" s="3"/>
      <c r="DY106" s="3"/>
      <c r="DZ106" s="3"/>
      <c r="EA106" s="3"/>
      <c r="EB106" s="3"/>
      <c r="EC106" s="3"/>
      <c r="ED106" s="3"/>
      <c r="EE106" s="3"/>
      <c r="EF106" s="3"/>
      <c r="EG106" s="3"/>
      <c r="EH106" s="3"/>
      <c r="EI106" s="3"/>
      <c r="EJ106" s="3"/>
      <c r="EK106" s="3"/>
      <c r="EL106" s="3"/>
      <c r="EM106" s="3"/>
      <c r="EN106" s="3"/>
      <c r="EO106" s="3"/>
      <c r="EP106" s="3"/>
      <c r="EQ106" s="3"/>
      <c r="ER106" s="3"/>
      <c r="ES106" s="3"/>
      <c r="ET106" s="3"/>
      <c r="EU106" s="3"/>
      <c r="EV106" s="3"/>
      <c r="EW106" s="3"/>
      <c r="EX106" s="3"/>
      <c r="EY106" s="3"/>
      <c r="EZ106" s="3"/>
      <c r="FA106" s="3"/>
      <c r="FB106" s="3"/>
    </row>
    <row r="107" spans="1:158" ht="11.25" customHeight="1" x14ac:dyDescent="0.25">
      <c r="A107" s="2" t="str">
        <f t="shared" si="1"/>
        <v>2-86052DC0460013</v>
      </c>
      <c r="B107" s="67">
        <v>2</v>
      </c>
      <c r="C107" s="67" t="s">
        <v>126</v>
      </c>
      <c r="D107" s="67" t="s">
        <v>442</v>
      </c>
      <c r="E107" s="67" t="s">
        <v>157</v>
      </c>
      <c r="F107" s="67" t="s">
        <v>137</v>
      </c>
      <c r="G107" s="67" t="s">
        <v>358</v>
      </c>
      <c r="H107" s="67" t="s">
        <v>403</v>
      </c>
      <c r="I107" s="67" t="s">
        <v>359</v>
      </c>
      <c r="J107" s="67">
        <v>405.45</v>
      </c>
      <c r="K107" s="67">
        <v>405.45</v>
      </c>
      <c r="L107" s="67">
        <v>405.45</v>
      </c>
      <c r="M107" s="67">
        <v>405.45</v>
      </c>
      <c r="N107" s="67">
        <v>405.45</v>
      </c>
      <c r="O107" s="67">
        <v>405.45</v>
      </c>
      <c r="P107" s="67">
        <v>405.45</v>
      </c>
      <c r="Q107" s="67">
        <v>405.45</v>
      </c>
      <c r="R107" s="67">
        <v>405.45</v>
      </c>
      <c r="S107" s="67">
        <v>405.45</v>
      </c>
      <c r="T107" s="67">
        <v>405.45</v>
      </c>
      <c r="U107" s="67">
        <v>405.45</v>
      </c>
      <c r="V107" s="67">
        <v>405.45</v>
      </c>
      <c r="W107" s="67">
        <v>405.45</v>
      </c>
      <c r="X107" s="67">
        <v>405.45</v>
      </c>
      <c r="Y107" s="67">
        <v>405.45</v>
      </c>
      <c r="Z107" s="67">
        <v>405.45</v>
      </c>
      <c r="AA107" s="67">
        <v>405.45</v>
      </c>
      <c r="AB107" s="67">
        <v>405.45</v>
      </c>
      <c r="AC107" s="67">
        <v>405.45</v>
      </c>
      <c r="AD107" s="67">
        <v>405.45</v>
      </c>
      <c r="AE107" s="67">
        <v>450.7</v>
      </c>
      <c r="AF107" s="67">
        <v>450.7</v>
      </c>
      <c r="AG107" s="67">
        <v>450.7</v>
      </c>
      <c r="AH107" s="67">
        <v>450.7</v>
      </c>
      <c r="AI107" s="67">
        <v>450.7</v>
      </c>
      <c r="AJ107" s="67">
        <v>450.7</v>
      </c>
      <c r="AK107" s="67">
        <v>450.7</v>
      </c>
      <c r="AL107" s="67">
        <v>461.24</v>
      </c>
      <c r="AM107" s="67">
        <v>471.16</v>
      </c>
      <c r="AN107" s="67">
        <v>482.94</v>
      </c>
      <c r="AO107" s="67">
        <v>495.34</v>
      </c>
      <c r="AP107" s="67">
        <v>506.5</v>
      </c>
      <c r="AQ107" s="67">
        <v>518.28</v>
      </c>
      <c r="AR107" s="67">
        <v>530.67999999999995</v>
      </c>
      <c r="AS107" s="67">
        <v>543.08000000000004</v>
      </c>
      <c r="AT107" s="67">
        <v>555.48</v>
      </c>
      <c r="AU107" s="67">
        <v>567.87</v>
      </c>
      <c r="AV107" s="67">
        <v>574.69000000000005</v>
      </c>
      <c r="AW107" s="67">
        <v>581.51</v>
      </c>
      <c r="AX107" s="67">
        <v>604.45000000000005</v>
      </c>
      <c r="AY107" s="67">
        <v>628.01</v>
      </c>
      <c r="AZ107" s="67">
        <v>652.80999999999995</v>
      </c>
      <c r="BA107" s="67">
        <v>678.23</v>
      </c>
      <c r="BB107" s="67">
        <v>704.88</v>
      </c>
      <c r="BC107" s="67">
        <v>732.16</v>
      </c>
      <c r="BD107" s="67">
        <v>760.68</v>
      </c>
      <c r="BE107" s="67">
        <v>790.44</v>
      </c>
      <c r="BF107" s="67">
        <v>821.43</v>
      </c>
      <c r="BG107" s="67">
        <v>853.67</v>
      </c>
      <c r="BH107" s="67">
        <v>887.15</v>
      </c>
      <c r="BI107" s="67">
        <v>921.87</v>
      </c>
      <c r="BJ107" s="67">
        <v>957.82</v>
      </c>
      <c r="BK107" s="67">
        <v>995.02</v>
      </c>
      <c r="BL107" s="67">
        <v>1034.08</v>
      </c>
      <c r="BM107" s="67">
        <v>1074.3699999999999</v>
      </c>
      <c r="BN107" s="67">
        <v>1116.53</v>
      </c>
      <c r="BO107" s="67">
        <v>1159.93</v>
      </c>
      <c r="BP107" s="67">
        <v>1205.18</v>
      </c>
      <c r="BQ107" s="67">
        <v>1252.3</v>
      </c>
      <c r="BR107" s="67">
        <v>1301.28</v>
      </c>
      <c r="BS107" s="67">
        <v>1352.08</v>
      </c>
      <c r="BT107" s="67">
        <v>1352.08</v>
      </c>
      <c r="BU107" s="67">
        <v>1352.08</v>
      </c>
      <c r="BV107" s="67">
        <v>1352.08</v>
      </c>
      <c r="BW107" s="67">
        <v>1352.08</v>
      </c>
      <c r="BX107" s="67">
        <v>1352.08</v>
      </c>
      <c r="BY107" s="67">
        <v>1352.08</v>
      </c>
      <c r="BZ107" s="67">
        <v>1352.08</v>
      </c>
      <c r="CA107" s="67">
        <v>1352.08</v>
      </c>
      <c r="CB107" s="67">
        <v>1352.08</v>
      </c>
      <c r="CC107" s="67">
        <v>1352.08</v>
      </c>
      <c r="CD107" s="67">
        <v>1352.08</v>
      </c>
      <c r="CE107" s="67">
        <v>1352.08</v>
      </c>
      <c r="CF107" s="67">
        <v>1352.08</v>
      </c>
      <c r="CG107" s="67">
        <v>1352.08</v>
      </c>
      <c r="CH107" s="67">
        <v>1352.08</v>
      </c>
      <c r="CI107" s="67">
        <v>1352.08</v>
      </c>
      <c r="CJ107" s="67">
        <v>1352.08</v>
      </c>
      <c r="CK107" s="67">
        <v>1352.08</v>
      </c>
      <c r="CL107" s="67">
        <v>1352.08</v>
      </c>
      <c r="CM107" s="67">
        <v>1352.08</v>
      </c>
      <c r="CN107" s="67">
        <v>1352.08</v>
      </c>
      <c r="CO107" s="67">
        <v>1352.08</v>
      </c>
      <c r="CP107" s="67">
        <v>1352.08</v>
      </c>
      <c r="CQ107" s="67">
        <v>1352.08</v>
      </c>
      <c r="CR107" s="67">
        <v>1352.08</v>
      </c>
      <c r="CS107" s="67">
        <v>1352.08</v>
      </c>
      <c r="CT107" s="67">
        <v>1352.08</v>
      </c>
      <c r="CU107" s="67">
        <v>1352.08</v>
      </c>
      <c r="CV107" s="67">
        <v>1352.08</v>
      </c>
      <c r="CW107" s="67">
        <v>1352.08</v>
      </c>
      <c r="CX107" s="67">
        <v>1352.08</v>
      </c>
      <c r="CY107" s="67">
        <v>1352.08</v>
      </c>
      <c r="CZ107" s="67">
        <v>1352.08</v>
      </c>
      <c r="DA107" s="67">
        <v>1352.08</v>
      </c>
      <c r="DB107" s="67">
        <v>1352.08</v>
      </c>
      <c r="DC107" s="67">
        <v>1352.08</v>
      </c>
      <c r="DD107" s="67">
        <v>1352.08</v>
      </c>
      <c r="DE107" s="67">
        <v>1352.08</v>
      </c>
      <c r="DF107" s="67">
        <v>1352.08</v>
      </c>
      <c r="DI107" s="3"/>
      <c r="DJ107" s="3"/>
      <c r="DK107" s="3"/>
      <c r="DL107" s="3"/>
      <c r="DM107" s="3"/>
      <c r="DN107" s="3"/>
      <c r="DO107" s="3"/>
      <c r="DP107" s="3"/>
      <c r="DQ107" s="3"/>
      <c r="DR107" s="3"/>
      <c r="DS107" s="3"/>
      <c r="DT107" s="3"/>
      <c r="DU107" s="3"/>
      <c r="DV107" s="3"/>
      <c r="DW107" s="3"/>
      <c r="DX107" s="3"/>
      <c r="DY107" s="3"/>
      <c r="DZ107" s="3"/>
      <c r="EA107" s="3"/>
      <c r="EB107" s="3"/>
      <c r="EC107" s="3"/>
      <c r="ED107" s="3"/>
      <c r="EE107" s="3"/>
      <c r="EF107" s="3"/>
      <c r="EG107" s="3"/>
      <c r="EH107" s="3"/>
      <c r="EI107" s="3"/>
      <c r="EJ107" s="3"/>
      <c r="EK107" s="3"/>
      <c r="EL107" s="3"/>
      <c r="EM107" s="3"/>
      <c r="EN107" s="3"/>
      <c r="EO107" s="3"/>
      <c r="EP107" s="3"/>
      <c r="EQ107" s="3"/>
      <c r="ER107" s="3"/>
      <c r="ES107" s="3"/>
      <c r="ET107" s="3"/>
      <c r="EU107" s="3"/>
      <c r="EV107" s="3"/>
      <c r="EW107" s="3"/>
      <c r="EX107" s="3"/>
      <c r="EY107" s="3"/>
      <c r="EZ107" s="3"/>
      <c r="FA107" s="3"/>
      <c r="FB107" s="3"/>
    </row>
    <row r="108" spans="1:158" ht="11.25" customHeight="1" x14ac:dyDescent="0.25">
      <c r="A108" s="2" t="str">
        <f t="shared" si="1"/>
        <v>3-86052DC0460013</v>
      </c>
      <c r="B108" s="67">
        <v>3</v>
      </c>
      <c r="C108" s="67" t="s">
        <v>126</v>
      </c>
      <c r="D108" s="67" t="s">
        <v>442</v>
      </c>
      <c r="E108" s="67" t="s">
        <v>157</v>
      </c>
      <c r="F108" s="67" t="s">
        <v>137</v>
      </c>
      <c r="G108" s="67" t="s">
        <v>358</v>
      </c>
      <c r="H108" s="67" t="s">
        <v>403</v>
      </c>
      <c r="I108" s="67" t="s">
        <v>359</v>
      </c>
      <c r="J108" s="67">
        <v>415.7</v>
      </c>
      <c r="K108" s="67">
        <v>415.7</v>
      </c>
      <c r="L108" s="67">
        <v>415.7</v>
      </c>
      <c r="M108" s="67">
        <v>415.7</v>
      </c>
      <c r="N108" s="67">
        <v>415.7</v>
      </c>
      <c r="O108" s="67">
        <v>415.7</v>
      </c>
      <c r="P108" s="67">
        <v>415.7</v>
      </c>
      <c r="Q108" s="67">
        <v>415.7</v>
      </c>
      <c r="R108" s="67">
        <v>415.7</v>
      </c>
      <c r="S108" s="67">
        <v>415.7</v>
      </c>
      <c r="T108" s="67">
        <v>415.7</v>
      </c>
      <c r="U108" s="67">
        <v>415.7</v>
      </c>
      <c r="V108" s="67">
        <v>415.7</v>
      </c>
      <c r="W108" s="67">
        <v>415.7</v>
      </c>
      <c r="X108" s="67">
        <v>415.7</v>
      </c>
      <c r="Y108" s="67">
        <v>415.7</v>
      </c>
      <c r="Z108" s="67">
        <v>415.7</v>
      </c>
      <c r="AA108" s="67">
        <v>415.7</v>
      </c>
      <c r="AB108" s="67">
        <v>415.7</v>
      </c>
      <c r="AC108" s="67">
        <v>415.7</v>
      </c>
      <c r="AD108" s="67">
        <v>415.7</v>
      </c>
      <c r="AE108" s="67">
        <v>462.1</v>
      </c>
      <c r="AF108" s="67">
        <v>462.1</v>
      </c>
      <c r="AG108" s="67">
        <v>462.1</v>
      </c>
      <c r="AH108" s="67">
        <v>462.1</v>
      </c>
      <c r="AI108" s="67">
        <v>462.1</v>
      </c>
      <c r="AJ108" s="67">
        <v>462.1</v>
      </c>
      <c r="AK108" s="67">
        <v>462.1</v>
      </c>
      <c r="AL108" s="67">
        <v>472.91</v>
      </c>
      <c r="AM108" s="67">
        <v>483.08</v>
      </c>
      <c r="AN108" s="67">
        <v>495.16</v>
      </c>
      <c r="AO108" s="67">
        <v>507.87</v>
      </c>
      <c r="AP108" s="67">
        <v>519.30999999999995</v>
      </c>
      <c r="AQ108" s="67">
        <v>531.39</v>
      </c>
      <c r="AR108" s="67">
        <v>544.1</v>
      </c>
      <c r="AS108" s="67">
        <v>556.80999999999995</v>
      </c>
      <c r="AT108" s="67">
        <v>569.52</v>
      </c>
      <c r="AU108" s="67">
        <v>582.24</v>
      </c>
      <c r="AV108" s="67">
        <v>589.23</v>
      </c>
      <c r="AW108" s="67">
        <v>596.22</v>
      </c>
      <c r="AX108" s="67">
        <v>619.74</v>
      </c>
      <c r="AY108" s="67">
        <v>643.89</v>
      </c>
      <c r="AZ108" s="67">
        <v>669.32</v>
      </c>
      <c r="BA108" s="67">
        <v>695.38</v>
      </c>
      <c r="BB108" s="67">
        <v>722.71</v>
      </c>
      <c r="BC108" s="67">
        <v>750.68</v>
      </c>
      <c r="BD108" s="67">
        <v>779.92</v>
      </c>
      <c r="BE108" s="67">
        <v>810.43</v>
      </c>
      <c r="BF108" s="67">
        <v>842.21</v>
      </c>
      <c r="BG108" s="67">
        <v>875.26</v>
      </c>
      <c r="BH108" s="67">
        <v>909.59</v>
      </c>
      <c r="BI108" s="67">
        <v>945.18</v>
      </c>
      <c r="BJ108" s="67">
        <v>982.05</v>
      </c>
      <c r="BK108" s="67">
        <v>1020.19</v>
      </c>
      <c r="BL108" s="67">
        <v>1060.23</v>
      </c>
      <c r="BM108" s="67">
        <v>1101.55</v>
      </c>
      <c r="BN108" s="67">
        <v>1144.77</v>
      </c>
      <c r="BO108" s="67">
        <v>1189.26</v>
      </c>
      <c r="BP108" s="67">
        <v>1235.6600000000001</v>
      </c>
      <c r="BQ108" s="67">
        <v>1283.97</v>
      </c>
      <c r="BR108" s="67">
        <v>1334.19</v>
      </c>
      <c r="BS108" s="67">
        <v>1386.28</v>
      </c>
      <c r="BT108" s="67">
        <v>1386.28</v>
      </c>
      <c r="BU108" s="67">
        <v>1386.28</v>
      </c>
      <c r="BV108" s="67">
        <v>1386.28</v>
      </c>
      <c r="BW108" s="67">
        <v>1386.28</v>
      </c>
      <c r="BX108" s="67">
        <v>1386.28</v>
      </c>
      <c r="BY108" s="67">
        <v>1386.28</v>
      </c>
      <c r="BZ108" s="67">
        <v>1386.28</v>
      </c>
      <c r="CA108" s="67">
        <v>1386.28</v>
      </c>
      <c r="CB108" s="67">
        <v>1386.28</v>
      </c>
      <c r="CC108" s="67">
        <v>1386.28</v>
      </c>
      <c r="CD108" s="67">
        <v>1386.28</v>
      </c>
      <c r="CE108" s="67">
        <v>1386.28</v>
      </c>
      <c r="CF108" s="67">
        <v>1386.28</v>
      </c>
      <c r="CG108" s="67">
        <v>1386.28</v>
      </c>
      <c r="CH108" s="67">
        <v>1386.28</v>
      </c>
      <c r="CI108" s="67">
        <v>1386.28</v>
      </c>
      <c r="CJ108" s="67">
        <v>1386.28</v>
      </c>
      <c r="CK108" s="67">
        <v>1386.28</v>
      </c>
      <c r="CL108" s="67">
        <v>1386.28</v>
      </c>
      <c r="CM108" s="67">
        <v>1386.28</v>
      </c>
      <c r="CN108" s="67">
        <v>1386.28</v>
      </c>
      <c r="CO108" s="67">
        <v>1386.28</v>
      </c>
      <c r="CP108" s="67">
        <v>1386.28</v>
      </c>
      <c r="CQ108" s="67">
        <v>1386.28</v>
      </c>
      <c r="CR108" s="67">
        <v>1386.28</v>
      </c>
      <c r="CS108" s="67">
        <v>1386.28</v>
      </c>
      <c r="CT108" s="67">
        <v>1386.28</v>
      </c>
      <c r="CU108" s="67">
        <v>1386.28</v>
      </c>
      <c r="CV108" s="67">
        <v>1386.28</v>
      </c>
      <c r="CW108" s="67">
        <v>1386.28</v>
      </c>
      <c r="CX108" s="67">
        <v>1386.28</v>
      </c>
      <c r="CY108" s="67">
        <v>1386.28</v>
      </c>
      <c r="CZ108" s="67">
        <v>1386.28</v>
      </c>
      <c r="DA108" s="67">
        <v>1386.28</v>
      </c>
      <c r="DB108" s="67">
        <v>1386.28</v>
      </c>
      <c r="DC108" s="67">
        <v>1386.28</v>
      </c>
      <c r="DD108" s="67">
        <v>1386.28</v>
      </c>
      <c r="DE108" s="67">
        <v>1386.28</v>
      </c>
      <c r="DF108" s="67">
        <v>1386.28</v>
      </c>
      <c r="DI108" s="3"/>
      <c r="DJ108" s="3"/>
      <c r="DK108" s="3"/>
      <c r="DL108" s="3"/>
      <c r="DM108" s="3"/>
      <c r="DN108" s="3"/>
      <c r="DO108" s="3"/>
      <c r="DP108" s="3"/>
      <c r="DQ108" s="3"/>
      <c r="DR108" s="3"/>
      <c r="DS108" s="3"/>
      <c r="DT108" s="3"/>
      <c r="DU108" s="3"/>
      <c r="DV108" s="3"/>
      <c r="DW108" s="3"/>
      <c r="DX108" s="3"/>
      <c r="DY108" s="3"/>
      <c r="DZ108" s="3"/>
      <c r="EA108" s="3"/>
      <c r="EB108" s="3"/>
      <c r="EC108" s="3"/>
      <c r="ED108" s="3"/>
      <c r="EE108" s="3"/>
      <c r="EF108" s="3"/>
      <c r="EG108" s="3"/>
      <c r="EH108" s="3"/>
      <c r="EI108" s="3"/>
      <c r="EJ108" s="3"/>
      <c r="EK108" s="3"/>
      <c r="EL108" s="3"/>
      <c r="EM108" s="3"/>
      <c r="EN108" s="3"/>
      <c r="EO108" s="3"/>
      <c r="EP108" s="3"/>
      <c r="EQ108" s="3"/>
      <c r="ER108" s="3"/>
      <c r="ES108" s="3"/>
      <c r="ET108" s="3"/>
      <c r="EU108" s="3"/>
      <c r="EV108" s="3"/>
      <c r="EW108" s="3"/>
      <c r="EX108" s="3"/>
      <c r="EY108" s="3"/>
      <c r="EZ108" s="3"/>
      <c r="FA108" s="3"/>
      <c r="FB108" s="3"/>
    </row>
    <row r="109" spans="1:158" ht="11.25" customHeight="1" x14ac:dyDescent="0.25">
      <c r="A109" s="2" t="str">
        <f t="shared" si="1"/>
        <v>4-86052DC0460013</v>
      </c>
      <c r="B109" s="67">
        <v>4</v>
      </c>
      <c r="C109" s="67" t="s">
        <v>126</v>
      </c>
      <c r="D109" s="67" t="s">
        <v>442</v>
      </c>
      <c r="E109" s="67" t="s">
        <v>157</v>
      </c>
      <c r="F109" s="67" t="s">
        <v>137</v>
      </c>
      <c r="G109" s="67" t="s">
        <v>358</v>
      </c>
      <c r="H109" s="67" t="s">
        <v>403</v>
      </c>
      <c r="I109" s="67" t="s">
        <v>359</v>
      </c>
      <c r="J109" s="67">
        <v>426.41</v>
      </c>
      <c r="K109" s="67">
        <v>426.41</v>
      </c>
      <c r="L109" s="67">
        <v>426.41</v>
      </c>
      <c r="M109" s="67">
        <v>426.41</v>
      </c>
      <c r="N109" s="67">
        <v>426.41</v>
      </c>
      <c r="O109" s="67">
        <v>426.41</v>
      </c>
      <c r="P109" s="67">
        <v>426.41</v>
      </c>
      <c r="Q109" s="67">
        <v>426.41</v>
      </c>
      <c r="R109" s="67">
        <v>426.41</v>
      </c>
      <c r="S109" s="67">
        <v>426.41</v>
      </c>
      <c r="T109" s="67">
        <v>426.41</v>
      </c>
      <c r="U109" s="67">
        <v>426.41</v>
      </c>
      <c r="V109" s="67">
        <v>426.41</v>
      </c>
      <c r="W109" s="67">
        <v>426.41</v>
      </c>
      <c r="X109" s="67">
        <v>426.41</v>
      </c>
      <c r="Y109" s="67">
        <v>426.41</v>
      </c>
      <c r="Z109" s="67">
        <v>426.41</v>
      </c>
      <c r="AA109" s="67">
        <v>426.41</v>
      </c>
      <c r="AB109" s="67">
        <v>426.41</v>
      </c>
      <c r="AC109" s="67">
        <v>426.41</v>
      </c>
      <c r="AD109" s="67">
        <v>426.41</v>
      </c>
      <c r="AE109" s="67">
        <v>474</v>
      </c>
      <c r="AF109" s="67">
        <v>474</v>
      </c>
      <c r="AG109" s="67">
        <v>474</v>
      </c>
      <c r="AH109" s="67">
        <v>474</v>
      </c>
      <c r="AI109" s="67">
        <v>474</v>
      </c>
      <c r="AJ109" s="67">
        <v>474</v>
      </c>
      <c r="AK109" s="67">
        <v>474</v>
      </c>
      <c r="AL109" s="67">
        <v>485.09</v>
      </c>
      <c r="AM109" s="67">
        <v>495.52</v>
      </c>
      <c r="AN109" s="67">
        <v>507.91</v>
      </c>
      <c r="AO109" s="67">
        <v>520.95000000000005</v>
      </c>
      <c r="AP109" s="67">
        <v>532.67999999999995</v>
      </c>
      <c r="AQ109" s="67">
        <v>545.07000000000005</v>
      </c>
      <c r="AR109" s="67">
        <v>558.11</v>
      </c>
      <c r="AS109" s="67">
        <v>571.15</v>
      </c>
      <c r="AT109" s="67">
        <v>584.19000000000005</v>
      </c>
      <c r="AU109" s="67">
        <v>597.23</v>
      </c>
      <c r="AV109" s="67">
        <v>604.4</v>
      </c>
      <c r="AW109" s="67">
        <v>611.58000000000004</v>
      </c>
      <c r="AX109" s="67">
        <v>635.70000000000005</v>
      </c>
      <c r="AY109" s="67">
        <v>660.48</v>
      </c>
      <c r="AZ109" s="67">
        <v>686.56</v>
      </c>
      <c r="BA109" s="67">
        <v>713.29</v>
      </c>
      <c r="BB109" s="67">
        <v>741.32</v>
      </c>
      <c r="BC109" s="67">
        <v>770.01</v>
      </c>
      <c r="BD109" s="67">
        <v>800</v>
      </c>
      <c r="BE109" s="67">
        <v>831.3</v>
      </c>
      <c r="BF109" s="67">
        <v>863.9</v>
      </c>
      <c r="BG109" s="67">
        <v>897.8</v>
      </c>
      <c r="BH109" s="67">
        <v>933.01</v>
      </c>
      <c r="BI109" s="67">
        <v>969.52</v>
      </c>
      <c r="BJ109" s="67">
        <v>1007.34</v>
      </c>
      <c r="BK109" s="67">
        <v>1046.46</v>
      </c>
      <c r="BL109" s="67">
        <v>1087.54</v>
      </c>
      <c r="BM109" s="67">
        <v>1129.92</v>
      </c>
      <c r="BN109" s="67">
        <v>1174.25</v>
      </c>
      <c r="BO109" s="67">
        <v>1219.8900000000001</v>
      </c>
      <c r="BP109" s="67">
        <v>1267.49</v>
      </c>
      <c r="BQ109" s="67">
        <v>1317.04</v>
      </c>
      <c r="BR109" s="67">
        <v>1368.55</v>
      </c>
      <c r="BS109" s="67">
        <v>1421.98</v>
      </c>
      <c r="BT109" s="67">
        <v>1421.98</v>
      </c>
      <c r="BU109" s="67">
        <v>1421.98</v>
      </c>
      <c r="BV109" s="67">
        <v>1421.98</v>
      </c>
      <c r="BW109" s="67">
        <v>1421.98</v>
      </c>
      <c r="BX109" s="67">
        <v>1421.98</v>
      </c>
      <c r="BY109" s="67">
        <v>1421.98</v>
      </c>
      <c r="BZ109" s="67">
        <v>1421.98</v>
      </c>
      <c r="CA109" s="67">
        <v>1421.98</v>
      </c>
      <c r="CB109" s="67">
        <v>1421.98</v>
      </c>
      <c r="CC109" s="67">
        <v>1421.98</v>
      </c>
      <c r="CD109" s="67">
        <v>1421.98</v>
      </c>
      <c r="CE109" s="67">
        <v>1421.98</v>
      </c>
      <c r="CF109" s="67">
        <v>1421.98</v>
      </c>
      <c r="CG109" s="67">
        <v>1421.98</v>
      </c>
      <c r="CH109" s="67">
        <v>1421.98</v>
      </c>
      <c r="CI109" s="67">
        <v>1421.98</v>
      </c>
      <c r="CJ109" s="67">
        <v>1421.98</v>
      </c>
      <c r="CK109" s="67">
        <v>1421.98</v>
      </c>
      <c r="CL109" s="67">
        <v>1421.98</v>
      </c>
      <c r="CM109" s="67">
        <v>1421.98</v>
      </c>
      <c r="CN109" s="67">
        <v>1421.98</v>
      </c>
      <c r="CO109" s="67">
        <v>1421.98</v>
      </c>
      <c r="CP109" s="67">
        <v>1421.98</v>
      </c>
      <c r="CQ109" s="67">
        <v>1421.98</v>
      </c>
      <c r="CR109" s="67">
        <v>1421.98</v>
      </c>
      <c r="CS109" s="67">
        <v>1421.98</v>
      </c>
      <c r="CT109" s="67">
        <v>1421.98</v>
      </c>
      <c r="CU109" s="67">
        <v>1421.98</v>
      </c>
      <c r="CV109" s="67">
        <v>1421.98</v>
      </c>
      <c r="CW109" s="67">
        <v>1421.98</v>
      </c>
      <c r="CX109" s="67">
        <v>1421.98</v>
      </c>
      <c r="CY109" s="67">
        <v>1421.98</v>
      </c>
      <c r="CZ109" s="67">
        <v>1421.98</v>
      </c>
      <c r="DA109" s="67">
        <v>1421.98</v>
      </c>
      <c r="DB109" s="67">
        <v>1421.98</v>
      </c>
      <c r="DC109" s="67">
        <v>1421.98</v>
      </c>
      <c r="DD109" s="67">
        <v>1421.98</v>
      </c>
      <c r="DE109" s="67">
        <v>1421.98</v>
      </c>
      <c r="DF109" s="67">
        <v>1421.98</v>
      </c>
      <c r="DI109" s="3"/>
      <c r="DJ109" s="3"/>
      <c r="DK109" s="3"/>
      <c r="DL109" s="3"/>
      <c r="DM109" s="3"/>
      <c r="DN109" s="3"/>
      <c r="DO109" s="3"/>
      <c r="DP109" s="3"/>
      <c r="DQ109" s="3"/>
      <c r="DR109" s="3"/>
      <c r="DS109" s="3"/>
      <c r="DT109" s="3"/>
      <c r="DU109" s="3"/>
      <c r="DV109" s="3"/>
      <c r="DW109" s="3"/>
      <c r="DX109" s="3"/>
      <c r="DY109" s="3"/>
      <c r="DZ109" s="3"/>
      <c r="EA109" s="3"/>
      <c r="EB109" s="3"/>
      <c r="EC109" s="3"/>
      <c r="ED109" s="3"/>
      <c r="EE109" s="3"/>
      <c r="EF109" s="3"/>
      <c r="EG109" s="3"/>
      <c r="EH109" s="3"/>
      <c r="EI109" s="3"/>
      <c r="EJ109" s="3"/>
      <c r="EK109" s="3"/>
      <c r="EL109" s="3"/>
      <c r="EM109" s="3"/>
      <c r="EN109" s="3"/>
      <c r="EO109" s="3"/>
      <c r="EP109" s="3"/>
      <c r="EQ109" s="3"/>
      <c r="ER109" s="3"/>
      <c r="ES109" s="3"/>
      <c r="ET109" s="3"/>
      <c r="EU109" s="3"/>
      <c r="EV109" s="3"/>
      <c r="EW109" s="3"/>
      <c r="EX109" s="3"/>
      <c r="EY109" s="3"/>
      <c r="EZ109" s="3"/>
      <c r="FA109" s="3"/>
      <c r="FB109" s="3"/>
    </row>
    <row r="110" spans="1:158" ht="11.25" customHeight="1" x14ac:dyDescent="0.25">
      <c r="A110" s="2" t="str">
        <f t="shared" si="1"/>
        <v>1-86052DC0460019</v>
      </c>
      <c r="B110" s="67">
        <v>1</v>
      </c>
      <c r="C110" s="67" t="s">
        <v>126</v>
      </c>
      <c r="D110" s="67" t="s">
        <v>443</v>
      </c>
      <c r="E110" s="67" t="s">
        <v>158</v>
      </c>
      <c r="F110" s="67" t="s">
        <v>137</v>
      </c>
      <c r="G110" s="67" t="s">
        <v>358</v>
      </c>
      <c r="H110" s="67" t="s">
        <v>403</v>
      </c>
      <c r="I110" s="67" t="s">
        <v>359</v>
      </c>
      <c r="J110" s="67">
        <v>388.89</v>
      </c>
      <c r="K110" s="67">
        <v>388.89</v>
      </c>
      <c r="L110" s="67">
        <v>388.89</v>
      </c>
      <c r="M110" s="67">
        <v>388.89</v>
      </c>
      <c r="N110" s="67">
        <v>388.89</v>
      </c>
      <c r="O110" s="67">
        <v>388.89</v>
      </c>
      <c r="P110" s="67">
        <v>388.89</v>
      </c>
      <c r="Q110" s="67">
        <v>388.89</v>
      </c>
      <c r="R110" s="67">
        <v>388.89</v>
      </c>
      <c r="S110" s="67">
        <v>388.89</v>
      </c>
      <c r="T110" s="67">
        <v>388.89</v>
      </c>
      <c r="U110" s="67">
        <v>388.89</v>
      </c>
      <c r="V110" s="67">
        <v>388.89</v>
      </c>
      <c r="W110" s="67">
        <v>388.89</v>
      </c>
      <c r="X110" s="67">
        <v>388.89</v>
      </c>
      <c r="Y110" s="67">
        <v>388.89</v>
      </c>
      <c r="Z110" s="67">
        <v>388.89</v>
      </c>
      <c r="AA110" s="67">
        <v>388.89</v>
      </c>
      <c r="AB110" s="67">
        <v>388.89</v>
      </c>
      <c r="AC110" s="67">
        <v>388.89</v>
      </c>
      <c r="AD110" s="67">
        <v>388.89</v>
      </c>
      <c r="AE110" s="67">
        <v>432.3</v>
      </c>
      <c r="AF110" s="67">
        <v>432.3</v>
      </c>
      <c r="AG110" s="67">
        <v>432.3</v>
      </c>
      <c r="AH110" s="67">
        <v>432.3</v>
      </c>
      <c r="AI110" s="67">
        <v>432.3</v>
      </c>
      <c r="AJ110" s="67">
        <v>432.3</v>
      </c>
      <c r="AK110" s="67">
        <v>432.3</v>
      </c>
      <c r="AL110" s="67">
        <v>442.4</v>
      </c>
      <c r="AM110" s="67">
        <v>451.92</v>
      </c>
      <c r="AN110" s="67">
        <v>463.22</v>
      </c>
      <c r="AO110" s="67">
        <v>475.11</v>
      </c>
      <c r="AP110" s="67">
        <v>485.81</v>
      </c>
      <c r="AQ110" s="67">
        <v>497.11</v>
      </c>
      <c r="AR110" s="67">
        <v>509</v>
      </c>
      <c r="AS110" s="67">
        <v>520.9</v>
      </c>
      <c r="AT110" s="67">
        <v>532.79</v>
      </c>
      <c r="AU110" s="67">
        <v>544.67999999999995</v>
      </c>
      <c r="AV110" s="67">
        <v>551.22</v>
      </c>
      <c r="AW110" s="67">
        <v>557.76</v>
      </c>
      <c r="AX110" s="67">
        <v>579.76</v>
      </c>
      <c r="AY110" s="67">
        <v>602.36</v>
      </c>
      <c r="AZ110" s="67">
        <v>626.15</v>
      </c>
      <c r="BA110" s="67">
        <v>650.53</v>
      </c>
      <c r="BB110" s="67">
        <v>676.09</v>
      </c>
      <c r="BC110" s="67">
        <v>702.26</v>
      </c>
      <c r="BD110" s="67">
        <v>729.61</v>
      </c>
      <c r="BE110" s="67">
        <v>758.15</v>
      </c>
      <c r="BF110" s="67">
        <v>787.88</v>
      </c>
      <c r="BG110" s="67">
        <v>818.81</v>
      </c>
      <c r="BH110" s="67">
        <v>850.92</v>
      </c>
      <c r="BI110" s="67">
        <v>884.21</v>
      </c>
      <c r="BJ110" s="67">
        <v>918.7</v>
      </c>
      <c r="BK110" s="67">
        <v>954.38</v>
      </c>
      <c r="BL110" s="67">
        <v>991.84</v>
      </c>
      <c r="BM110" s="67">
        <v>1030.49</v>
      </c>
      <c r="BN110" s="67">
        <v>1070.93</v>
      </c>
      <c r="BO110" s="67">
        <v>1112.55</v>
      </c>
      <c r="BP110" s="67">
        <v>1155.96</v>
      </c>
      <c r="BQ110" s="67">
        <v>1201.1500000000001</v>
      </c>
      <c r="BR110" s="67">
        <v>1248.1300000000001</v>
      </c>
      <c r="BS110" s="67">
        <v>1296.8599999999999</v>
      </c>
      <c r="BT110" s="67">
        <v>1296.8599999999999</v>
      </c>
      <c r="BU110" s="67">
        <v>1296.8599999999999</v>
      </c>
      <c r="BV110" s="67">
        <v>1296.8599999999999</v>
      </c>
      <c r="BW110" s="67">
        <v>1296.8599999999999</v>
      </c>
      <c r="BX110" s="67">
        <v>1296.8599999999999</v>
      </c>
      <c r="BY110" s="67">
        <v>1296.8599999999999</v>
      </c>
      <c r="BZ110" s="67">
        <v>1296.8599999999999</v>
      </c>
      <c r="CA110" s="67">
        <v>1296.8599999999999</v>
      </c>
      <c r="CB110" s="67">
        <v>1296.8599999999999</v>
      </c>
      <c r="CC110" s="67">
        <v>1296.8599999999999</v>
      </c>
      <c r="CD110" s="67">
        <v>1296.8599999999999</v>
      </c>
      <c r="CE110" s="67">
        <v>1296.8599999999999</v>
      </c>
      <c r="CF110" s="67">
        <v>1296.8599999999999</v>
      </c>
      <c r="CG110" s="67">
        <v>1296.8599999999999</v>
      </c>
      <c r="CH110" s="67">
        <v>1296.8599999999999</v>
      </c>
      <c r="CI110" s="67">
        <v>1296.8599999999999</v>
      </c>
      <c r="CJ110" s="67">
        <v>1296.8599999999999</v>
      </c>
      <c r="CK110" s="67">
        <v>1296.8599999999999</v>
      </c>
      <c r="CL110" s="67">
        <v>1296.8599999999999</v>
      </c>
      <c r="CM110" s="67">
        <v>1296.8599999999999</v>
      </c>
      <c r="CN110" s="67">
        <v>1296.8599999999999</v>
      </c>
      <c r="CO110" s="67">
        <v>1296.8599999999999</v>
      </c>
      <c r="CP110" s="67">
        <v>1296.8599999999999</v>
      </c>
      <c r="CQ110" s="67">
        <v>1296.8599999999999</v>
      </c>
      <c r="CR110" s="67">
        <v>1296.8599999999999</v>
      </c>
      <c r="CS110" s="67">
        <v>1296.8599999999999</v>
      </c>
      <c r="CT110" s="67">
        <v>1296.8599999999999</v>
      </c>
      <c r="CU110" s="67">
        <v>1296.8599999999999</v>
      </c>
      <c r="CV110" s="67">
        <v>1296.8599999999999</v>
      </c>
      <c r="CW110" s="67">
        <v>1296.8599999999999</v>
      </c>
      <c r="CX110" s="67">
        <v>1296.8599999999999</v>
      </c>
      <c r="CY110" s="67">
        <v>1296.8599999999999</v>
      </c>
      <c r="CZ110" s="67">
        <v>1296.8599999999999</v>
      </c>
      <c r="DA110" s="67">
        <v>1296.8599999999999</v>
      </c>
      <c r="DB110" s="67">
        <v>1296.8599999999999</v>
      </c>
      <c r="DC110" s="67">
        <v>1296.8599999999999</v>
      </c>
      <c r="DD110" s="67">
        <v>1296.8599999999999</v>
      </c>
      <c r="DE110" s="67">
        <v>1296.8599999999999</v>
      </c>
      <c r="DF110" s="67">
        <v>1296.8599999999999</v>
      </c>
      <c r="DI110" s="3"/>
      <c r="DJ110" s="3"/>
      <c r="DK110" s="3"/>
      <c r="DL110" s="3"/>
      <c r="DM110" s="3"/>
      <c r="DN110" s="3"/>
      <c r="DO110" s="3"/>
      <c r="DP110" s="3"/>
      <c r="DQ110" s="3"/>
      <c r="DR110" s="3"/>
      <c r="DS110" s="3"/>
      <c r="DT110" s="3"/>
      <c r="DU110" s="3"/>
      <c r="DV110" s="3"/>
      <c r="DW110" s="3"/>
      <c r="DX110" s="3"/>
      <c r="DY110" s="3"/>
      <c r="DZ110" s="3"/>
      <c r="EA110" s="3"/>
      <c r="EB110" s="3"/>
      <c r="EC110" s="3"/>
      <c r="ED110" s="3"/>
      <c r="EE110" s="3"/>
      <c r="EF110" s="3"/>
      <c r="EG110" s="3"/>
      <c r="EH110" s="3"/>
      <c r="EI110" s="3"/>
      <c r="EJ110" s="3"/>
      <c r="EK110" s="3"/>
      <c r="EL110" s="3"/>
      <c r="EM110" s="3"/>
      <c r="EN110" s="3"/>
      <c r="EO110" s="3"/>
      <c r="EP110" s="3"/>
      <c r="EQ110" s="3"/>
      <c r="ER110" s="3"/>
      <c r="ES110" s="3"/>
      <c r="ET110" s="3"/>
      <c r="EU110" s="3"/>
      <c r="EV110" s="3"/>
      <c r="EW110" s="3"/>
      <c r="EX110" s="3"/>
      <c r="EY110" s="3"/>
      <c r="EZ110" s="3"/>
      <c r="FA110" s="3"/>
      <c r="FB110" s="3"/>
    </row>
    <row r="111" spans="1:158" ht="11.25" customHeight="1" x14ac:dyDescent="0.25">
      <c r="A111" s="2" t="str">
        <f t="shared" si="1"/>
        <v>2-86052DC0460019</v>
      </c>
      <c r="B111" s="67">
        <v>2</v>
      </c>
      <c r="C111" s="67" t="s">
        <v>126</v>
      </c>
      <c r="D111" s="67" t="s">
        <v>443</v>
      </c>
      <c r="E111" s="67" t="s">
        <v>158</v>
      </c>
      <c r="F111" s="67" t="s">
        <v>137</v>
      </c>
      <c r="G111" s="67" t="s">
        <v>358</v>
      </c>
      <c r="H111" s="67" t="s">
        <v>403</v>
      </c>
      <c r="I111" s="67" t="s">
        <v>359</v>
      </c>
      <c r="J111" s="67">
        <v>398.78</v>
      </c>
      <c r="K111" s="67">
        <v>398.78</v>
      </c>
      <c r="L111" s="67">
        <v>398.78</v>
      </c>
      <c r="M111" s="67">
        <v>398.78</v>
      </c>
      <c r="N111" s="67">
        <v>398.78</v>
      </c>
      <c r="O111" s="67">
        <v>398.78</v>
      </c>
      <c r="P111" s="67">
        <v>398.78</v>
      </c>
      <c r="Q111" s="67">
        <v>398.78</v>
      </c>
      <c r="R111" s="67">
        <v>398.78</v>
      </c>
      <c r="S111" s="67">
        <v>398.78</v>
      </c>
      <c r="T111" s="67">
        <v>398.78</v>
      </c>
      <c r="U111" s="67">
        <v>398.78</v>
      </c>
      <c r="V111" s="67">
        <v>398.78</v>
      </c>
      <c r="W111" s="67">
        <v>398.78</v>
      </c>
      <c r="X111" s="67">
        <v>398.78</v>
      </c>
      <c r="Y111" s="67">
        <v>398.78</v>
      </c>
      <c r="Z111" s="67">
        <v>398.78</v>
      </c>
      <c r="AA111" s="67">
        <v>398.78</v>
      </c>
      <c r="AB111" s="67">
        <v>398.78</v>
      </c>
      <c r="AC111" s="67">
        <v>398.78</v>
      </c>
      <c r="AD111" s="67">
        <v>398.78</v>
      </c>
      <c r="AE111" s="67">
        <v>443.29</v>
      </c>
      <c r="AF111" s="67">
        <v>443.29</v>
      </c>
      <c r="AG111" s="67">
        <v>443.29</v>
      </c>
      <c r="AH111" s="67">
        <v>443.29</v>
      </c>
      <c r="AI111" s="67">
        <v>443.29</v>
      </c>
      <c r="AJ111" s="67">
        <v>443.29</v>
      </c>
      <c r="AK111" s="67">
        <v>443.29</v>
      </c>
      <c r="AL111" s="67">
        <v>453.65</v>
      </c>
      <c r="AM111" s="67">
        <v>463.41</v>
      </c>
      <c r="AN111" s="67">
        <v>475</v>
      </c>
      <c r="AO111" s="67">
        <v>487.19</v>
      </c>
      <c r="AP111" s="67">
        <v>498.17</v>
      </c>
      <c r="AQ111" s="67">
        <v>509.75</v>
      </c>
      <c r="AR111" s="67">
        <v>521.95000000000005</v>
      </c>
      <c r="AS111" s="67">
        <v>534.14</v>
      </c>
      <c r="AT111" s="67">
        <v>546.34</v>
      </c>
      <c r="AU111" s="67">
        <v>558.53</v>
      </c>
      <c r="AV111" s="67">
        <v>565.24</v>
      </c>
      <c r="AW111" s="67">
        <v>571.95000000000005</v>
      </c>
      <c r="AX111" s="67">
        <v>594.51</v>
      </c>
      <c r="AY111" s="67">
        <v>617.67999999999995</v>
      </c>
      <c r="AZ111" s="67">
        <v>642.07000000000005</v>
      </c>
      <c r="BA111" s="67">
        <v>667.07</v>
      </c>
      <c r="BB111" s="67">
        <v>693.29</v>
      </c>
      <c r="BC111" s="67">
        <v>720.11</v>
      </c>
      <c r="BD111" s="67">
        <v>748.16</v>
      </c>
      <c r="BE111" s="67">
        <v>777.43</v>
      </c>
      <c r="BF111" s="67">
        <v>807.92</v>
      </c>
      <c r="BG111" s="67">
        <v>839.63</v>
      </c>
      <c r="BH111" s="67">
        <v>872.55</v>
      </c>
      <c r="BI111" s="67">
        <v>906.7</v>
      </c>
      <c r="BJ111" s="67">
        <v>942.06</v>
      </c>
      <c r="BK111" s="67">
        <v>978.65</v>
      </c>
      <c r="BL111" s="67">
        <v>1017.06</v>
      </c>
      <c r="BM111" s="67">
        <v>1056.7</v>
      </c>
      <c r="BN111" s="67">
        <v>1098.1600000000001</v>
      </c>
      <c r="BO111" s="67">
        <v>1140.8399999999999</v>
      </c>
      <c r="BP111" s="67">
        <v>1185.3499999999999</v>
      </c>
      <c r="BQ111" s="67">
        <v>1231.7</v>
      </c>
      <c r="BR111" s="67">
        <v>1279.8699999999999</v>
      </c>
      <c r="BS111" s="67">
        <v>1329.83</v>
      </c>
      <c r="BT111" s="67">
        <v>1329.83</v>
      </c>
      <c r="BU111" s="67">
        <v>1329.83</v>
      </c>
      <c r="BV111" s="67">
        <v>1329.83</v>
      </c>
      <c r="BW111" s="67">
        <v>1329.83</v>
      </c>
      <c r="BX111" s="67">
        <v>1329.83</v>
      </c>
      <c r="BY111" s="67">
        <v>1329.83</v>
      </c>
      <c r="BZ111" s="67">
        <v>1329.83</v>
      </c>
      <c r="CA111" s="67">
        <v>1329.83</v>
      </c>
      <c r="CB111" s="67">
        <v>1329.83</v>
      </c>
      <c r="CC111" s="67">
        <v>1329.83</v>
      </c>
      <c r="CD111" s="67">
        <v>1329.83</v>
      </c>
      <c r="CE111" s="67">
        <v>1329.83</v>
      </c>
      <c r="CF111" s="67">
        <v>1329.83</v>
      </c>
      <c r="CG111" s="67">
        <v>1329.83</v>
      </c>
      <c r="CH111" s="67">
        <v>1329.83</v>
      </c>
      <c r="CI111" s="67">
        <v>1329.83</v>
      </c>
      <c r="CJ111" s="67">
        <v>1329.83</v>
      </c>
      <c r="CK111" s="67">
        <v>1329.83</v>
      </c>
      <c r="CL111" s="67">
        <v>1329.83</v>
      </c>
      <c r="CM111" s="67">
        <v>1329.83</v>
      </c>
      <c r="CN111" s="67">
        <v>1329.83</v>
      </c>
      <c r="CO111" s="67">
        <v>1329.83</v>
      </c>
      <c r="CP111" s="67">
        <v>1329.83</v>
      </c>
      <c r="CQ111" s="67">
        <v>1329.83</v>
      </c>
      <c r="CR111" s="67">
        <v>1329.83</v>
      </c>
      <c r="CS111" s="67">
        <v>1329.83</v>
      </c>
      <c r="CT111" s="67">
        <v>1329.83</v>
      </c>
      <c r="CU111" s="67">
        <v>1329.83</v>
      </c>
      <c r="CV111" s="67">
        <v>1329.83</v>
      </c>
      <c r="CW111" s="67">
        <v>1329.83</v>
      </c>
      <c r="CX111" s="67">
        <v>1329.83</v>
      </c>
      <c r="CY111" s="67">
        <v>1329.83</v>
      </c>
      <c r="CZ111" s="67">
        <v>1329.83</v>
      </c>
      <c r="DA111" s="67">
        <v>1329.83</v>
      </c>
      <c r="DB111" s="67">
        <v>1329.83</v>
      </c>
      <c r="DC111" s="67">
        <v>1329.83</v>
      </c>
      <c r="DD111" s="67">
        <v>1329.83</v>
      </c>
      <c r="DE111" s="67">
        <v>1329.83</v>
      </c>
      <c r="DF111" s="67">
        <v>1329.83</v>
      </c>
      <c r="DI111" s="3"/>
      <c r="DJ111" s="3"/>
      <c r="DK111" s="3"/>
      <c r="DL111" s="3"/>
      <c r="DM111" s="3"/>
      <c r="DN111" s="3"/>
      <c r="DO111" s="3"/>
      <c r="DP111" s="3"/>
      <c r="DQ111" s="3"/>
      <c r="DR111" s="3"/>
      <c r="DS111" s="3"/>
      <c r="DT111" s="3"/>
      <c r="DU111" s="3"/>
      <c r="DV111" s="3"/>
      <c r="DW111" s="3"/>
      <c r="DX111" s="3"/>
      <c r="DY111" s="3"/>
      <c r="DZ111" s="3"/>
      <c r="EA111" s="3"/>
      <c r="EB111" s="3"/>
      <c r="EC111" s="3"/>
      <c r="ED111" s="3"/>
      <c r="EE111" s="3"/>
      <c r="EF111" s="3"/>
      <c r="EG111" s="3"/>
      <c r="EH111" s="3"/>
      <c r="EI111" s="3"/>
      <c r="EJ111" s="3"/>
      <c r="EK111" s="3"/>
      <c r="EL111" s="3"/>
      <c r="EM111" s="3"/>
      <c r="EN111" s="3"/>
      <c r="EO111" s="3"/>
      <c r="EP111" s="3"/>
      <c r="EQ111" s="3"/>
      <c r="ER111" s="3"/>
      <c r="ES111" s="3"/>
      <c r="ET111" s="3"/>
      <c r="EU111" s="3"/>
      <c r="EV111" s="3"/>
      <c r="EW111" s="3"/>
      <c r="EX111" s="3"/>
      <c r="EY111" s="3"/>
      <c r="EZ111" s="3"/>
      <c r="FA111" s="3"/>
      <c r="FB111" s="3"/>
    </row>
    <row r="112" spans="1:158" ht="11.25" customHeight="1" x14ac:dyDescent="0.25">
      <c r="A112" s="2" t="str">
        <f t="shared" si="1"/>
        <v>3-86052DC0460019</v>
      </c>
      <c r="B112" s="67">
        <v>3</v>
      </c>
      <c r="C112" s="67" t="s">
        <v>126</v>
      </c>
      <c r="D112" s="67" t="s">
        <v>443</v>
      </c>
      <c r="E112" s="67" t="s">
        <v>158</v>
      </c>
      <c r="F112" s="67" t="s">
        <v>137</v>
      </c>
      <c r="G112" s="67" t="s">
        <v>358</v>
      </c>
      <c r="H112" s="67" t="s">
        <v>403</v>
      </c>
      <c r="I112" s="67" t="s">
        <v>359</v>
      </c>
      <c r="J112" s="67">
        <v>408.87</v>
      </c>
      <c r="K112" s="67">
        <v>408.87</v>
      </c>
      <c r="L112" s="67">
        <v>408.87</v>
      </c>
      <c r="M112" s="67">
        <v>408.87</v>
      </c>
      <c r="N112" s="67">
        <v>408.87</v>
      </c>
      <c r="O112" s="67">
        <v>408.87</v>
      </c>
      <c r="P112" s="67">
        <v>408.87</v>
      </c>
      <c r="Q112" s="67">
        <v>408.87</v>
      </c>
      <c r="R112" s="67">
        <v>408.87</v>
      </c>
      <c r="S112" s="67">
        <v>408.87</v>
      </c>
      <c r="T112" s="67">
        <v>408.87</v>
      </c>
      <c r="U112" s="67">
        <v>408.87</v>
      </c>
      <c r="V112" s="67">
        <v>408.87</v>
      </c>
      <c r="W112" s="67">
        <v>408.87</v>
      </c>
      <c r="X112" s="67">
        <v>408.87</v>
      </c>
      <c r="Y112" s="67">
        <v>408.87</v>
      </c>
      <c r="Z112" s="67">
        <v>408.87</v>
      </c>
      <c r="AA112" s="67">
        <v>408.87</v>
      </c>
      <c r="AB112" s="67">
        <v>408.87</v>
      </c>
      <c r="AC112" s="67">
        <v>408.87</v>
      </c>
      <c r="AD112" s="67">
        <v>408.87</v>
      </c>
      <c r="AE112" s="67">
        <v>454.51</v>
      </c>
      <c r="AF112" s="67">
        <v>454.51</v>
      </c>
      <c r="AG112" s="67">
        <v>454.51</v>
      </c>
      <c r="AH112" s="67">
        <v>454.51</v>
      </c>
      <c r="AI112" s="67">
        <v>454.51</v>
      </c>
      <c r="AJ112" s="67">
        <v>454.51</v>
      </c>
      <c r="AK112" s="67">
        <v>454.51</v>
      </c>
      <c r="AL112" s="67">
        <v>465.13</v>
      </c>
      <c r="AM112" s="67">
        <v>475.14</v>
      </c>
      <c r="AN112" s="67">
        <v>487.02</v>
      </c>
      <c r="AO112" s="67">
        <v>499.52</v>
      </c>
      <c r="AP112" s="67">
        <v>510.77</v>
      </c>
      <c r="AQ112" s="67">
        <v>522.65</v>
      </c>
      <c r="AR112" s="67">
        <v>535.15</v>
      </c>
      <c r="AS112" s="67">
        <v>547.66</v>
      </c>
      <c r="AT112" s="67">
        <v>560.16</v>
      </c>
      <c r="AU112" s="67">
        <v>572.66</v>
      </c>
      <c r="AV112" s="67">
        <v>579.54</v>
      </c>
      <c r="AW112" s="67">
        <v>586.41999999999996</v>
      </c>
      <c r="AX112" s="67">
        <v>609.54999999999995</v>
      </c>
      <c r="AY112" s="67">
        <v>633.30999999999995</v>
      </c>
      <c r="AZ112" s="67">
        <v>658.31</v>
      </c>
      <c r="BA112" s="67">
        <v>683.95</v>
      </c>
      <c r="BB112" s="67">
        <v>710.83</v>
      </c>
      <c r="BC112" s="67">
        <v>738.34</v>
      </c>
      <c r="BD112" s="67">
        <v>767.1</v>
      </c>
      <c r="BE112" s="67">
        <v>797.1</v>
      </c>
      <c r="BF112" s="67">
        <v>828.36</v>
      </c>
      <c r="BG112" s="67">
        <v>860.87</v>
      </c>
      <c r="BH112" s="67">
        <v>894.63</v>
      </c>
      <c r="BI112" s="67">
        <v>929.64</v>
      </c>
      <c r="BJ112" s="67">
        <v>965.9</v>
      </c>
      <c r="BK112" s="67">
        <v>1003.41</v>
      </c>
      <c r="BL112" s="67">
        <v>1042.8</v>
      </c>
      <c r="BM112" s="67">
        <v>1083.44</v>
      </c>
      <c r="BN112" s="67">
        <v>1125.95</v>
      </c>
      <c r="BO112" s="67">
        <v>1169.71</v>
      </c>
      <c r="BP112" s="67">
        <v>1215.3499999999999</v>
      </c>
      <c r="BQ112" s="67">
        <v>1262.8599999999999</v>
      </c>
      <c r="BR112" s="67">
        <v>1312.25</v>
      </c>
      <c r="BS112" s="67">
        <v>1363.49</v>
      </c>
      <c r="BT112" s="67">
        <v>1363.49</v>
      </c>
      <c r="BU112" s="67">
        <v>1363.49</v>
      </c>
      <c r="BV112" s="67">
        <v>1363.49</v>
      </c>
      <c r="BW112" s="67">
        <v>1363.49</v>
      </c>
      <c r="BX112" s="67">
        <v>1363.49</v>
      </c>
      <c r="BY112" s="67">
        <v>1363.49</v>
      </c>
      <c r="BZ112" s="67">
        <v>1363.49</v>
      </c>
      <c r="CA112" s="67">
        <v>1363.49</v>
      </c>
      <c r="CB112" s="67">
        <v>1363.49</v>
      </c>
      <c r="CC112" s="67">
        <v>1363.49</v>
      </c>
      <c r="CD112" s="67">
        <v>1363.49</v>
      </c>
      <c r="CE112" s="67">
        <v>1363.49</v>
      </c>
      <c r="CF112" s="67">
        <v>1363.49</v>
      </c>
      <c r="CG112" s="67">
        <v>1363.49</v>
      </c>
      <c r="CH112" s="67">
        <v>1363.49</v>
      </c>
      <c r="CI112" s="67">
        <v>1363.49</v>
      </c>
      <c r="CJ112" s="67">
        <v>1363.49</v>
      </c>
      <c r="CK112" s="67">
        <v>1363.49</v>
      </c>
      <c r="CL112" s="67">
        <v>1363.49</v>
      </c>
      <c r="CM112" s="67">
        <v>1363.49</v>
      </c>
      <c r="CN112" s="67">
        <v>1363.49</v>
      </c>
      <c r="CO112" s="67">
        <v>1363.49</v>
      </c>
      <c r="CP112" s="67">
        <v>1363.49</v>
      </c>
      <c r="CQ112" s="67">
        <v>1363.49</v>
      </c>
      <c r="CR112" s="67">
        <v>1363.49</v>
      </c>
      <c r="CS112" s="67">
        <v>1363.49</v>
      </c>
      <c r="CT112" s="67">
        <v>1363.49</v>
      </c>
      <c r="CU112" s="67">
        <v>1363.49</v>
      </c>
      <c r="CV112" s="67">
        <v>1363.49</v>
      </c>
      <c r="CW112" s="67">
        <v>1363.49</v>
      </c>
      <c r="CX112" s="67">
        <v>1363.49</v>
      </c>
      <c r="CY112" s="67">
        <v>1363.49</v>
      </c>
      <c r="CZ112" s="67">
        <v>1363.49</v>
      </c>
      <c r="DA112" s="67">
        <v>1363.49</v>
      </c>
      <c r="DB112" s="67">
        <v>1363.49</v>
      </c>
      <c r="DC112" s="67">
        <v>1363.49</v>
      </c>
      <c r="DD112" s="67">
        <v>1363.49</v>
      </c>
      <c r="DE112" s="67">
        <v>1363.49</v>
      </c>
      <c r="DF112" s="67">
        <v>1363.49</v>
      </c>
      <c r="DI112" s="3"/>
      <c r="DJ112" s="3"/>
      <c r="DK112" s="3"/>
      <c r="DL112" s="3"/>
      <c r="DM112" s="3"/>
      <c r="DN112" s="3"/>
      <c r="DO112" s="3"/>
      <c r="DP112" s="3"/>
      <c r="DQ112" s="3"/>
      <c r="DR112" s="3"/>
      <c r="DS112" s="3"/>
      <c r="DT112" s="3"/>
      <c r="DU112" s="3"/>
      <c r="DV112" s="3"/>
      <c r="DW112" s="3"/>
      <c r="DX112" s="3"/>
      <c r="DY112" s="3"/>
      <c r="DZ112" s="3"/>
      <c r="EA112" s="3"/>
      <c r="EB112" s="3"/>
      <c r="EC112" s="3"/>
      <c r="ED112" s="3"/>
      <c r="EE112" s="3"/>
      <c r="EF112" s="3"/>
      <c r="EG112" s="3"/>
      <c r="EH112" s="3"/>
      <c r="EI112" s="3"/>
      <c r="EJ112" s="3"/>
      <c r="EK112" s="3"/>
      <c r="EL112" s="3"/>
      <c r="EM112" s="3"/>
      <c r="EN112" s="3"/>
      <c r="EO112" s="3"/>
      <c r="EP112" s="3"/>
      <c r="EQ112" s="3"/>
      <c r="ER112" s="3"/>
      <c r="ES112" s="3"/>
      <c r="ET112" s="3"/>
      <c r="EU112" s="3"/>
      <c r="EV112" s="3"/>
      <c r="EW112" s="3"/>
      <c r="EX112" s="3"/>
      <c r="EY112" s="3"/>
      <c r="EZ112" s="3"/>
      <c r="FA112" s="3"/>
      <c r="FB112" s="3"/>
    </row>
    <row r="113" spans="1:158" ht="11.25" customHeight="1" x14ac:dyDescent="0.25">
      <c r="A113" s="2" t="str">
        <f t="shared" si="1"/>
        <v>4-86052DC0460019</v>
      </c>
      <c r="B113" s="67">
        <v>4</v>
      </c>
      <c r="C113" s="67" t="s">
        <v>126</v>
      </c>
      <c r="D113" s="67" t="s">
        <v>443</v>
      </c>
      <c r="E113" s="67" t="s">
        <v>158</v>
      </c>
      <c r="F113" s="67" t="s">
        <v>137</v>
      </c>
      <c r="G113" s="67" t="s">
        <v>358</v>
      </c>
      <c r="H113" s="67" t="s">
        <v>403</v>
      </c>
      <c r="I113" s="67" t="s">
        <v>359</v>
      </c>
      <c r="J113" s="67">
        <v>419.4</v>
      </c>
      <c r="K113" s="67">
        <v>419.4</v>
      </c>
      <c r="L113" s="67">
        <v>419.4</v>
      </c>
      <c r="M113" s="67">
        <v>419.4</v>
      </c>
      <c r="N113" s="67">
        <v>419.4</v>
      </c>
      <c r="O113" s="67">
        <v>419.4</v>
      </c>
      <c r="P113" s="67">
        <v>419.4</v>
      </c>
      <c r="Q113" s="67">
        <v>419.4</v>
      </c>
      <c r="R113" s="67">
        <v>419.4</v>
      </c>
      <c r="S113" s="67">
        <v>419.4</v>
      </c>
      <c r="T113" s="67">
        <v>419.4</v>
      </c>
      <c r="U113" s="67">
        <v>419.4</v>
      </c>
      <c r="V113" s="67">
        <v>419.4</v>
      </c>
      <c r="W113" s="67">
        <v>419.4</v>
      </c>
      <c r="X113" s="67">
        <v>419.4</v>
      </c>
      <c r="Y113" s="67">
        <v>419.4</v>
      </c>
      <c r="Z113" s="67">
        <v>419.4</v>
      </c>
      <c r="AA113" s="67">
        <v>419.4</v>
      </c>
      <c r="AB113" s="67">
        <v>419.4</v>
      </c>
      <c r="AC113" s="67">
        <v>419.4</v>
      </c>
      <c r="AD113" s="67">
        <v>419.4</v>
      </c>
      <c r="AE113" s="67">
        <v>466.21</v>
      </c>
      <c r="AF113" s="67">
        <v>466.21</v>
      </c>
      <c r="AG113" s="67">
        <v>466.21</v>
      </c>
      <c r="AH113" s="67">
        <v>466.21</v>
      </c>
      <c r="AI113" s="67">
        <v>466.21</v>
      </c>
      <c r="AJ113" s="67">
        <v>466.21</v>
      </c>
      <c r="AK113" s="67">
        <v>466.21</v>
      </c>
      <c r="AL113" s="67">
        <v>477.11</v>
      </c>
      <c r="AM113" s="67">
        <v>487.37</v>
      </c>
      <c r="AN113" s="67">
        <v>499.56</v>
      </c>
      <c r="AO113" s="67">
        <v>512.38</v>
      </c>
      <c r="AP113" s="67">
        <v>523.92999999999995</v>
      </c>
      <c r="AQ113" s="67">
        <v>536.11</v>
      </c>
      <c r="AR113" s="67">
        <v>548.94000000000005</v>
      </c>
      <c r="AS113" s="67">
        <v>561.76</v>
      </c>
      <c r="AT113" s="67">
        <v>574.59</v>
      </c>
      <c r="AU113" s="67">
        <v>587.41</v>
      </c>
      <c r="AV113" s="67">
        <v>594.47</v>
      </c>
      <c r="AW113" s="67">
        <v>601.52</v>
      </c>
      <c r="AX113" s="67">
        <v>625.25</v>
      </c>
      <c r="AY113" s="67">
        <v>649.62</v>
      </c>
      <c r="AZ113" s="67">
        <v>675.27</v>
      </c>
      <c r="BA113" s="67">
        <v>701.56</v>
      </c>
      <c r="BB113" s="67">
        <v>729.14</v>
      </c>
      <c r="BC113" s="67">
        <v>757.35</v>
      </c>
      <c r="BD113" s="67">
        <v>786.85</v>
      </c>
      <c r="BE113" s="67">
        <v>817.63</v>
      </c>
      <c r="BF113" s="67">
        <v>849.7</v>
      </c>
      <c r="BG113" s="67">
        <v>883.04</v>
      </c>
      <c r="BH113" s="67">
        <v>917.67</v>
      </c>
      <c r="BI113" s="67">
        <v>953.58</v>
      </c>
      <c r="BJ113" s="67">
        <v>990.78</v>
      </c>
      <c r="BK113" s="67">
        <v>1029.25</v>
      </c>
      <c r="BL113" s="67">
        <v>1069.6600000000001</v>
      </c>
      <c r="BM113" s="67">
        <v>1111.3399999999999</v>
      </c>
      <c r="BN113" s="67">
        <v>1154.95</v>
      </c>
      <c r="BO113" s="67">
        <v>1199.83</v>
      </c>
      <c r="BP113" s="67">
        <v>1246.6500000000001</v>
      </c>
      <c r="BQ113" s="67">
        <v>1295.3900000000001</v>
      </c>
      <c r="BR113" s="67">
        <v>1346.05</v>
      </c>
      <c r="BS113" s="67">
        <v>1398.6</v>
      </c>
      <c r="BT113" s="67">
        <v>1398.6</v>
      </c>
      <c r="BU113" s="67">
        <v>1398.6</v>
      </c>
      <c r="BV113" s="67">
        <v>1398.6</v>
      </c>
      <c r="BW113" s="67">
        <v>1398.6</v>
      </c>
      <c r="BX113" s="67">
        <v>1398.6</v>
      </c>
      <c r="BY113" s="67">
        <v>1398.6</v>
      </c>
      <c r="BZ113" s="67">
        <v>1398.6</v>
      </c>
      <c r="CA113" s="67">
        <v>1398.6</v>
      </c>
      <c r="CB113" s="67">
        <v>1398.6</v>
      </c>
      <c r="CC113" s="67">
        <v>1398.6</v>
      </c>
      <c r="CD113" s="67">
        <v>1398.6</v>
      </c>
      <c r="CE113" s="67">
        <v>1398.6</v>
      </c>
      <c r="CF113" s="67">
        <v>1398.6</v>
      </c>
      <c r="CG113" s="67">
        <v>1398.6</v>
      </c>
      <c r="CH113" s="67">
        <v>1398.6</v>
      </c>
      <c r="CI113" s="67">
        <v>1398.6</v>
      </c>
      <c r="CJ113" s="67">
        <v>1398.6</v>
      </c>
      <c r="CK113" s="67">
        <v>1398.6</v>
      </c>
      <c r="CL113" s="67">
        <v>1398.6</v>
      </c>
      <c r="CM113" s="67">
        <v>1398.6</v>
      </c>
      <c r="CN113" s="67">
        <v>1398.6</v>
      </c>
      <c r="CO113" s="67">
        <v>1398.6</v>
      </c>
      <c r="CP113" s="67">
        <v>1398.6</v>
      </c>
      <c r="CQ113" s="67">
        <v>1398.6</v>
      </c>
      <c r="CR113" s="67">
        <v>1398.6</v>
      </c>
      <c r="CS113" s="67">
        <v>1398.6</v>
      </c>
      <c r="CT113" s="67">
        <v>1398.6</v>
      </c>
      <c r="CU113" s="67">
        <v>1398.6</v>
      </c>
      <c r="CV113" s="67">
        <v>1398.6</v>
      </c>
      <c r="CW113" s="67">
        <v>1398.6</v>
      </c>
      <c r="CX113" s="67">
        <v>1398.6</v>
      </c>
      <c r="CY113" s="67">
        <v>1398.6</v>
      </c>
      <c r="CZ113" s="67">
        <v>1398.6</v>
      </c>
      <c r="DA113" s="67">
        <v>1398.6</v>
      </c>
      <c r="DB113" s="67">
        <v>1398.6</v>
      </c>
      <c r="DC113" s="67">
        <v>1398.6</v>
      </c>
      <c r="DD113" s="67">
        <v>1398.6</v>
      </c>
      <c r="DE113" s="67">
        <v>1398.6</v>
      </c>
      <c r="DF113" s="67">
        <v>1398.6</v>
      </c>
      <c r="DI113" s="3"/>
      <c r="DJ113" s="3"/>
      <c r="DK113" s="3"/>
      <c r="DL113" s="3"/>
      <c r="DM113" s="3"/>
      <c r="DN113" s="3"/>
      <c r="DO113" s="3"/>
      <c r="DP113" s="3"/>
      <c r="DQ113" s="3"/>
      <c r="DR113" s="3"/>
      <c r="DS113" s="3"/>
      <c r="DT113" s="3"/>
      <c r="DU113" s="3"/>
      <c r="DV113" s="3"/>
      <c r="DW113" s="3"/>
      <c r="DX113" s="3"/>
      <c r="DY113" s="3"/>
      <c r="DZ113" s="3"/>
      <c r="EA113" s="3"/>
      <c r="EB113" s="3"/>
      <c r="EC113" s="3"/>
      <c r="ED113" s="3"/>
      <c r="EE113" s="3"/>
      <c r="EF113" s="3"/>
      <c r="EG113" s="3"/>
      <c r="EH113" s="3"/>
      <c r="EI113" s="3"/>
      <c r="EJ113" s="3"/>
      <c r="EK113" s="3"/>
      <c r="EL113" s="3"/>
      <c r="EM113" s="3"/>
      <c r="EN113" s="3"/>
      <c r="EO113" s="3"/>
      <c r="EP113" s="3"/>
      <c r="EQ113" s="3"/>
      <c r="ER113" s="3"/>
      <c r="ES113" s="3"/>
      <c r="ET113" s="3"/>
      <c r="EU113" s="3"/>
      <c r="EV113" s="3"/>
      <c r="EW113" s="3"/>
      <c r="EX113" s="3"/>
      <c r="EY113" s="3"/>
      <c r="EZ113" s="3"/>
      <c r="FA113" s="3"/>
      <c r="FB113" s="3"/>
    </row>
    <row r="114" spans="1:158" ht="11.25" customHeight="1" x14ac:dyDescent="0.25">
      <c r="A114" s="2" t="str">
        <f t="shared" si="1"/>
        <v>1-86052DC0460011</v>
      </c>
      <c r="B114" s="67">
        <v>1</v>
      </c>
      <c r="C114" s="67" t="s">
        <v>126</v>
      </c>
      <c r="D114" s="67" t="s">
        <v>38</v>
      </c>
      <c r="E114" s="67" t="s">
        <v>159</v>
      </c>
      <c r="F114" s="67" t="s">
        <v>141</v>
      </c>
      <c r="G114" s="67" t="s">
        <v>358</v>
      </c>
      <c r="H114" s="67" t="s">
        <v>403</v>
      </c>
      <c r="I114" s="67" t="s">
        <v>359</v>
      </c>
      <c r="J114" s="67">
        <v>570.33000000000004</v>
      </c>
      <c r="K114" s="67">
        <v>570.33000000000004</v>
      </c>
      <c r="L114" s="67">
        <v>570.33000000000004</v>
      </c>
      <c r="M114" s="67">
        <v>570.33000000000004</v>
      </c>
      <c r="N114" s="67">
        <v>570.33000000000004</v>
      </c>
      <c r="O114" s="67">
        <v>570.33000000000004</v>
      </c>
      <c r="P114" s="67">
        <v>570.33000000000004</v>
      </c>
      <c r="Q114" s="67">
        <v>570.33000000000004</v>
      </c>
      <c r="R114" s="67">
        <v>570.33000000000004</v>
      </c>
      <c r="S114" s="67">
        <v>570.33000000000004</v>
      </c>
      <c r="T114" s="67">
        <v>570.33000000000004</v>
      </c>
      <c r="U114" s="67">
        <v>570.33000000000004</v>
      </c>
      <c r="V114" s="67">
        <v>570.33000000000004</v>
      </c>
      <c r="W114" s="67">
        <v>570.33000000000004</v>
      </c>
      <c r="X114" s="67">
        <v>570.33000000000004</v>
      </c>
      <c r="Y114" s="67">
        <v>570.33000000000004</v>
      </c>
      <c r="Z114" s="67">
        <v>570.33000000000004</v>
      </c>
      <c r="AA114" s="67">
        <v>570.33000000000004</v>
      </c>
      <c r="AB114" s="67">
        <v>570.33000000000004</v>
      </c>
      <c r="AC114" s="67">
        <v>570.33000000000004</v>
      </c>
      <c r="AD114" s="67">
        <v>570.33000000000004</v>
      </c>
      <c r="AE114" s="67">
        <v>633.99</v>
      </c>
      <c r="AF114" s="67">
        <v>633.99</v>
      </c>
      <c r="AG114" s="67">
        <v>633.99</v>
      </c>
      <c r="AH114" s="67">
        <v>633.99</v>
      </c>
      <c r="AI114" s="67">
        <v>633.99</v>
      </c>
      <c r="AJ114" s="67">
        <v>633.99</v>
      </c>
      <c r="AK114" s="67">
        <v>633.99</v>
      </c>
      <c r="AL114" s="67">
        <v>648.80999999999995</v>
      </c>
      <c r="AM114" s="67">
        <v>662.77</v>
      </c>
      <c r="AN114" s="67">
        <v>679.33</v>
      </c>
      <c r="AO114" s="67">
        <v>696.78</v>
      </c>
      <c r="AP114" s="67">
        <v>712.47</v>
      </c>
      <c r="AQ114" s="67">
        <v>729.04</v>
      </c>
      <c r="AR114" s="67">
        <v>746.48</v>
      </c>
      <c r="AS114" s="67">
        <v>763.92</v>
      </c>
      <c r="AT114" s="67">
        <v>781.37</v>
      </c>
      <c r="AU114" s="67">
        <v>798.81</v>
      </c>
      <c r="AV114" s="67">
        <v>808.4</v>
      </c>
      <c r="AW114" s="67">
        <v>817.99</v>
      </c>
      <c r="AX114" s="67">
        <v>850.26</v>
      </c>
      <c r="AY114" s="67">
        <v>883.4</v>
      </c>
      <c r="AZ114" s="67">
        <v>918.28</v>
      </c>
      <c r="BA114" s="67">
        <v>954.03</v>
      </c>
      <c r="BB114" s="67">
        <v>991.53</v>
      </c>
      <c r="BC114" s="67">
        <v>1029.9000000000001</v>
      </c>
      <c r="BD114" s="67">
        <v>1070.02</v>
      </c>
      <c r="BE114" s="67">
        <v>1111.8800000000001</v>
      </c>
      <c r="BF114" s="67">
        <v>1155.48</v>
      </c>
      <c r="BG114" s="67">
        <v>1200.83</v>
      </c>
      <c r="BH114" s="67">
        <v>1247.92</v>
      </c>
      <c r="BI114" s="67">
        <v>1296.75</v>
      </c>
      <c r="BJ114" s="67">
        <v>1347.33</v>
      </c>
      <c r="BK114" s="67">
        <v>1399.66</v>
      </c>
      <c r="BL114" s="67">
        <v>1454.6</v>
      </c>
      <c r="BM114" s="67">
        <v>1511.28</v>
      </c>
      <c r="BN114" s="67">
        <v>1570.58</v>
      </c>
      <c r="BO114" s="67">
        <v>1631.62</v>
      </c>
      <c r="BP114" s="67">
        <v>1695.28</v>
      </c>
      <c r="BQ114" s="67">
        <v>1761.56</v>
      </c>
      <c r="BR114" s="67">
        <v>1830.45</v>
      </c>
      <c r="BS114" s="67">
        <v>1901.92</v>
      </c>
      <c r="BT114" s="67">
        <v>1901.92</v>
      </c>
      <c r="BU114" s="67">
        <v>1901.92</v>
      </c>
      <c r="BV114" s="67">
        <v>1901.92</v>
      </c>
      <c r="BW114" s="67">
        <v>1901.92</v>
      </c>
      <c r="BX114" s="67">
        <v>1901.92</v>
      </c>
      <c r="BY114" s="67">
        <v>1901.92</v>
      </c>
      <c r="BZ114" s="67">
        <v>1901.92</v>
      </c>
      <c r="CA114" s="67">
        <v>1901.92</v>
      </c>
      <c r="CB114" s="67">
        <v>1901.92</v>
      </c>
      <c r="CC114" s="67">
        <v>1901.92</v>
      </c>
      <c r="CD114" s="67">
        <v>1901.92</v>
      </c>
      <c r="CE114" s="67">
        <v>1901.92</v>
      </c>
      <c r="CF114" s="67">
        <v>1901.92</v>
      </c>
      <c r="CG114" s="67">
        <v>1901.92</v>
      </c>
      <c r="CH114" s="67">
        <v>1901.92</v>
      </c>
      <c r="CI114" s="67">
        <v>1901.92</v>
      </c>
      <c r="CJ114" s="67">
        <v>1901.92</v>
      </c>
      <c r="CK114" s="67">
        <v>1901.92</v>
      </c>
      <c r="CL114" s="67">
        <v>1901.92</v>
      </c>
      <c r="CM114" s="67">
        <v>1901.92</v>
      </c>
      <c r="CN114" s="67">
        <v>1901.92</v>
      </c>
      <c r="CO114" s="67">
        <v>1901.92</v>
      </c>
      <c r="CP114" s="67">
        <v>1901.92</v>
      </c>
      <c r="CQ114" s="67">
        <v>1901.92</v>
      </c>
      <c r="CR114" s="67">
        <v>1901.92</v>
      </c>
      <c r="CS114" s="67">
        <v>1901.92</v>
      </c>
      <c r="CT114" s="67">
        <v>1901.92</v>
      </c>
      <c r="CU114" s="67">
        <v>1901.92</v>
      </c>
      <c r="CV114" s="67">
        <v>1901.92</v>
      </c>
      <c r="CW114" s="67">
        <v>1901.92</v>
      </c>
      <c r="CX114" s="67">
        <v>1901.92</v>
      </c>
      <c r="CY114" s="67">
        <v>1901.92</v>
      </c>
      <c r="CZ114" s="67">
        <v>1901.92</v>
      </c>
      <c r="DA114" s="67">
        <v>1901.92</v>
      </c>
      <c r="DB114" s="67">
        <v>1901.92</v>
      </c>
      <c r="DC114" s="67">
        <v>1901.92</v>
      </c>
      <c r="DD114" s="67">
        <v>1901.92</v>
      </c>
      <c r="DE114" s="67">
        <v>1901.92</v>
      </c>
      <c r="DF114" s="67">
        <v>1901.92</v>
      </c>
      <c r="DI114" s="3"/>
      <c r="DJ114" s="3"/>
      <c r="DK114" s="3"/>
      <c r="DL114" s="3"/>
      <c r="DM114" s="3"/>
      <c r="DN114" s="3"/>
      <c r="DO114" s="3"/>
      <c r="DP114" s="3"/>
      <c r="DQ114" s="3"/>
      <c r="DR114" s="3"/>
      <c r="DS114" s="3"/>
      <c r="DT114" s="3"/>
      <c r="DU114" s="3"/>
      <c r="DV114" s="3"/>
      <c r="DW114" s="3"/>
      <c r="DX114" s="3"/>
      <c r="DY114" s="3"/>
      <c r="DZ114" s="3"/>
      <c r="EA114" s="3"/>
      <c r="EB114" s="3"/>
      <c r="EC114" s="3"/>
      <c r="ED114" s="3"/>
      <c r="EE114" s="3"/>
      <c r="EF114" s="3"/>
      <c r="EG114" s="3"/>
      <c r="EH114" s="3"/>
      <c r="EI114" s="3"/>
      <c r="EJ114" s="3"/>
      <c r="EK114" s="3"/>
      <c r="EL114" s="3"/>
      <c r="EM114" s="3"/>
      <c r="EN114" s="3"/>
      <c r="EO114" s="3"/>
      <c r="EP114" s="3"/>
      <c r="EQ114" s="3"/>
      <c r="ER114" s="3"/>
      <c r="ES114" s="3"/>
      <c r="ET114" s="3"/>
      <c r="EU114" s="3"/>
      <c r="EV114" s="3"/>
      <c r="EW114" s="3"/>
      <c r="EX114" s="3"/>
      <c r="EY114" s="3"/>
      <c r="EZ114" s="3"/>
      <c r="FA114" s="3"/>
      <c r="FB114" s="3"/>
    </row>
    <row r="115" spans="1:158" ht="11.25" customHeight="1" x14ac:dyDescent="0.25">
      <c r="A115" s="2" t="str">
        <f t="shared" si="1"/>
        <v>2-86052DC0460011</v>
      </c>
      <c r="B115" s="67">
        <v>2</v>
      </c>
      <c r="C115" s="67" t="s">
        <v>126</v>
      </c>
      <c r="D115" s="67" t="s">
        <v>38</v>
      </c>
      <c r="E115" s="67" t="s">
        <v>159</v>
      </c>
      <c r="F115" s="67" t="s">
        <v>141</v>
      </c>
      <c r="G115" s="67" t="s">
        <v>358</v>
      </c>
      <c r="H115" s="67" t="s">
        <v>403</v>
      </c>
      <c r="I115" s="67" t="s">
        <v>359</v>
      </c>
      <c r="J115" s="67">
        <v>584.83000000000004</v>
      </c>
      <c r="K115" s="67">
        <v>584.83000000000004</v>
      </c>
      <c r="L115" s="67">
        <v>584.83000000000004</v>
      </c>
      <c r="M115" s="67">
        <v>584.83000000000004</v>
      </c>
      <c r="N115" s="67">
        <v>584.83000000000004</v>
      </c>
      <c r="O115" s="67">
        <v>584.83000000000004</v>
      </c>
      <c r="P115" s="67">
        <v>584.83000000000004</v>
      </c>
      <c r="Q115" s="67">
        <v>584.83000000000004</v>
      </c>
      <c r="R115" s="67">
        <v>584.83000000000004</v>
      </c>
      <c r="S115" s="67">
        <v>584.83000000000004</v>
      </c>
      <c r="T115" s="67">
        <v>584.83000000000004</v>
      </c>
      <c r="U115" s="67">
        <v>584.83000000000004</v>
      </c>
      <c r="V115" s="67">
        <v>584.83000000000004</v>
      </c>
      <c r="W115" s="67">
        <v>584.83000000000004</v>
      </c>
      <c r="X115" s="67">
        <v>584.83000000000004</v>
      </c>
      <c r="Y115" s="67">
        <v>584.83000000000004</v>
      </c>
      <c r="Z115" s="67">
        <v>584.83000000000004</v>
      </c>
      <c r="AA115" s="67">
        <v>584.83000000000004</v>
      </c>
      <c r="AB115" s="67">
        <v>584.83000000000004</v>
      </c>
      <c r="AC115" s="67">
        <v>584.83000000000004</v>
      </c>
      <c r="AD115" s="67">
        <v>584.83000000000004</v>
      </c>
      <c r="AE115" s="67">
        <v>650.11</v>
      </c>
      <c r="AF115" s="67">
        <v>650.11</v>
      </c>
      <c r="AG115" s="67">
        <v>650.11</v>
      </c>
      <c r="AH115" s="67">
        <v>650.11</v>
      </c>
      <c r="AI115" s="67">
        <v>650.11</v>
      </c>
      <c r="AJ115" s="67">
        <v>650.11</v>
      </c>
      <c r="AK115" s="67">
        <v>650.11</v>
      </c>
      <c r="AL115" s="67">
        <v>665.31</v>
      </c>
      <c r="AM115" s="67">
        <v>679.61</v>
      </c>
      <c r="AN115" s="67">
        <v>696.61</v>
      </c>
      <c r="AO115" s="67">
        <v>714.49</v>
      </c>
      <c r="AP115" s="67">
        <v>730.59</v>
      </c>
      <c r="AQ115" s="67">
        <v>747.58</v>
      </c>
      <c r="AR115" s="67">
        <v>765.46</v>
      </c>
      <c r="AS115" s="67">
        <v>783.35</v>
      </c>
      <c r="AT115" s="67">
        <v>801.23</v>
      </c>
      <c r="AU115" s="67">
        <v>819.11</v>
      </c>
      <c r="AV115" s="67">
        <v>828.95</v>
      </c>
      <c r="AW115" s="67">
        <v>838.79</v>
      </c>
      <c r="AX115" s="67">
        <v>871.87</v>
      </c>
      <c r="AY115" s="67">
        <v>905.85</v>
      </c>
      <c r="AZ115" s="67">
        <v>941.62</v>
      </c>
      <c r="BA115" s="67">
        <v>978.29</v>
      </c>
      <c r="BB115" s="67">
        <v>1016.74</v>
      </c>
      <c r="BC115" s="67">
        <v>1056.0899999999999</v>
      </c>
      <c r="BD115" s="67">
        <v>1097.22</v>
      </c>
      <c r="BE115" s="67">
        <v>1140.1400000000001</v>
      </c>
      <c r="BF115" s="67">
        <v>1184.8499999999999</v>
      </c>
      <c r="BG115" s="67">
        <v>1231.3499999999999</v>
      </c>
      <c r="BH115" s="67">
        <v>1279.6400000000001</v>
      </c>
      <c r="BI115" s="67">
        <v>1329.72</v>
      </c>
      <c r="BJ115" s="67">
        <v>1381.59</v>
      </c>
      <c r="BK115" s="67">
        <v>1435.24</v>
      </c>
      <c r="BL115" s="67">
        <v>1491.58</v>
      </c>
      <c r="BM115" s="67">
        <v>1549.7</v>
      </c>
      <c r="BN115" s="67">
        <v>1610.51</v>
      </c>
      <c r="BO115" s="67">
        <v>1673.1</v>
      </c>
      <c r="BP115" s="67">
        <v>1738.38</v>
      </c>
      <c r="BQ115" s="67">
        <v>1806.34</v>
      </c>
      <c r="BR115" s="67">
        <v>1876.99</v>
      </c>
      <c r="BS115" s="67">
        <v>1950.27</v>
      </c>
      <c r="BT115" s="67">
        <v>1950.27</v>
      </c>
      <c r="BU115" s="67">
        <v>1950.27</v>
      </c>
      <c r="BV115" s="67">
        <v>1950.27</v>
      </c>
      <c r="BW115" s="67">
        <v>1950.27</v>
      </c>
      <c r="BX115" s="67">
        <v>1950.27</v>
      </c>
      <c r="BY115" s="67">
        <v>1950.27</v>
      </c>
      <c r="BZ115" s="67">
        <v>1950.27</v>
      </c>
      <c r="CA115" s="67">
        <v>1950.27</v>
      </c>
      <c r="CB115" s="67">
        <v>1950.27</v>
      </c>
      <c r="CC115" s="67">
        <v>1950.27</v>
      </c>
      <c r="CD115" s="67">
        <v>1950.27</v>
      </c>
      <c r="CE115" s="67">
        <v>1950.27</v>
      </c>
      <c r="CF115" s="67">
        <v>1950.27</v>
      </c>
      <c r="CG115" s="67">
        <v>1950.27</v>
      </c>
      <c r="CH115" s="67">
        <v>1950.27</v>
      </c>
      <c r="CI115" s="67">
        <v>1950.27</v>
      </c>
      <c r="CJ115" s="67">
        <v>1950.27</v>
      </c>
      <c r="CK115" s="67">
        <v>1950.27</v>
      </c>
      <c r="CL115" s="67">
        <v>1950.27</v>
      </c>
      <c r="CM115" s="67">
        <v>1950.27</v>
      </c>
      <c r="CN115" s="67">
        <v>1950.27</v>
      </c>
      <c r="CO115" s="67">
        <v>1950.27</v>
      </c>
      <c r="CP115" s="67">
        <v>1950.27</v>
      </c>
      <c r="CQ115" s="67">
        <v>1950.27</v>
      </c>
      <c r="CR115" s="67">
        <v>1950.27</v>
      </c>
      <c r="CS115" s="67">
        <v>1950.27</v>
      </c>
      <c r="CT115" s="67">
        <v>1950.27</v>
      </c>
      <c r="CU115" s="67">
        <v>1950.27</v>
      </c>
      <c r="CV115" s="67">
        <v>1950.27</v>
      </c>
      <c r="CW115" s="67">
        <v>1950.27</v>
      </c>
      <c r="CX115" s="67">
        <v>1950.27</v>
      </c>
      <c r="CY115" s="67">
        <v>1950.27</v>
      </c>
      <c r="CZ115" s="67">
        <v>1950.27</v>
      </c>
      <c r="DA115" s="67">
        <v>1950.27</v>
      </c>
      <c r="DB115" s="67">
        <v>1950.27</v>
      </c>
      <c r="DC115" s="67">
        <v>1950.27</v>
      </c>
      <c r="DD115" s="67">
        <v>1950.27</v>
      </c>
      <c r="DE115" s="67">
        <v>1950.27</v>
      </c>
      <c r="DF115" s="67">
        <v>1950.27</v>
      </c>
      <c r="DI115" s="3"/>
      <c r="DJ115" s="3"/>
      <c r="DK115" s="3"/>
      <c r="DL115" s="3"/>
      <c r="DM115" s="3"/>
      <c r="DN115" s="3"/>
      <c r="DO115" s="3"/>
      <c r="DP115" s="3"/>
      <c r="DQ115" s="3"/>
      <c r="DR115" s="3"/>
      <c r="DS115" s="3"/>
      <c r="DT115" s="3"/>
      <c r="DU115" s="3"/>
      <c r="DV115" s="3"/>
      <c r="DW115" s="3"/>
      <c r="DX115" s="3"/>
      <c r="DY115" s="3"/>
      <c r="DZ115" s="3"/>
      <c r="EA115" s="3"/>
      <c r="EB115" s="3"/>
      <c r="EC115" s="3"/>
      <c r="ED115" s="3"/>
      <c r="EE115" s="3"/>
      <c r="EF115" s="3"/>
      <c r="EG115" s="3"/>
      <c r="EH115" s="3"/>
      <c r="EI115" s="3"/>
      <c r="EJ115" s="3"/>
      <c r="EK115" s="3"/>
      <c r="EL115" s="3"/>
      <c r="EM115" s="3"/>
      <c r="EN115" s="3"/>
      <c r="EO115" s="3"/>
      <c r="EP115" s="3"/>
      <c r="EQ115" s="3"/>
      <c r="ER115" s="3"/>
      <c r="ES115" s="3"/>
      <c r="ET115" s="3"/>
      <c r="EU115" s="3"/>
      <c r="EV115" s="3"/>
      <c r="EW115" s="3"/>
      <c r="EX115" s="3"/>
      <c r="EY115" s="3"/>
      <c r="EZ115" s="3"/>
      <c r="FA115" s="3"/>
      <c r="FB115" s="3"/>
    </row>
    <row r="116" spans="1:158" ht="11.25" customHeight="1" x14ac:dyDescent="0.25">
      <c r="A116" s="2" t="str">
        <f t="shared" si="1"/>
        <v>3-86052DC0460011</v>
      </c>
      <c r="B116" s="67">
        <v>3</v>
      </c>
      <c r="C116" s="67" t="s">
        <v>126</v>
      </c>
      <c r="D116" s="67" t="s">
        <v>38</v>
      </c>
      <c r="E116" s="67" t="s">
        <v>159</v>
      </c>
      <c r="F116" s="67" t="s">
        <v>141</v>
      </c>
      <c r="G116" s="67" t="s">
        <v>358</v>
      </c>
      <c r="H116" s="67" t="s">
        <v>403</v>
      </c>
      <c r="I116" s="67" t="s">
        <v>359</v>
      </c>
      <c r="J116" s="67">
        <v>599.63</v>
      </c>
      <c r="K116" s="67">
        <v>599.63</v>
      </c>
      <c r="L116" s="67">
        <v>599.63</v>
      </c>
      <c r="M116" s="67">
        <v>599.63</v>
      </c>
      <c r="N116" s="67">
        <v>599.63</v>
      </c>
      <c r="O116" s="67">
        <v>599.63</v>
      </c>
      <c r="P116" s="67">
        <v>599.63</v>
      </c>
      <c r="Q116" s="67">
        <v>599.63</v>
      </c>
      <c r="R116" s="67">
        <v>599.63</v>
      </c>
      <c r="S116" s="67">
        <v>599.63</v>
      </c>
      <c r="T116" s="67">
        <v>599.63</v>
      </c>
      <c r="U116" s="67">
        <v>599.63</v>
      </c>
      <c r="V116" s="67">
        <v>599.63</v>
      </c>
      <c r="W116" s="67">
        <v>599.63</v>
      </c>
      <c r="X116" s="67">
        <v>599.63</v>
      </c>
      <c r="Y116" s="67">
        <v>599.63</v>
      </c>
      <c r="Z116" s="67">
        <v>599.63</v>
      </c>
      <c r="AA116" s="67">
        <v>599.63</v>
      </c>
      <c r="AB116" s="67">
        <v>599.63</v>
      </c>
      <c r="AC116" s="67">
        <v>599.63</v>
      </c>
      <c r="AD116" s="67">
        <v>599.63</v>
      </c>
      <c r="AE116" s="67">
        <v>666.56</v>
      </c>
      <c r="AF116" s="67">
        <v>666.56</v>
      </c>
      <c r="AG116" s="67">
        <v>666.56</v>
      </c>
      <c r="AH116" s="67">
        <v>666.56</v>
      </c>
      <c r="AI116" s="67">
        <v>666.56</v>
      </c>
      <c r="AJ116" s="67">
        <v>666.56</v>
      </c>
      <c r="AK116" s="67">
        <v>666.56</v>
      </c>
      <c r="AL116" s="67">
        <v>682.14</v>
      </c>
      <c r="AM116" s="67">
        <v>696.81</v>
      </c>
      <c r="AN116" s="67">
        <v>714.23</v>
      </c>
      <c r="AO116" s="67">
        <v>732.57</v>
      </c>
      <c r="AP116" s="67">
        <v>749.07</v>
      </c>
      <c r="AQ116" s="67">
        <v>766.49</v>
      </c>
      <c r="AR116" s="67">
        <v>784.83</v>
      </c>
      <c r="AS116" s="67">
        <v>803.17</v>
      </c>
      <c r="AT116" s="67">
        <v>821.51</v>
      </c>
      <c r="AU116" s="67">
        <v>839.84</v>
      </c>
      <c r="AV116" s="67">
        <v>849.93</v>
      </c>
      <c r="AW116" s="67">
        <v>860.01</v>
      </c>
      <c r="AX116" s="67">
        <v>893.94</v>
      </c>
      <c r="AY116" s="67">
        <v>928.78</v>
      </c>
      <c r="AZ116" s="67">
        <v>965.45</v>
      </c>
      <c r="BA116" s="67">
        <v>1003.04</v>
      </c>
      <c r="BB116" s="67">
        <v>1042.47</v>
      </c>
      <c r="BC116" s="67">
        <v>1082.81</v>
      </c>
      <c r="BD116" s="67">
        <v>1124.99</v>
      </c>
      <c r="BE116" s="67">
        <v>1169</v>
      </c>
      <c r="BF116" s="67">
        <v>1214.8399999999999</v>
      </c>
      <c r="BG116" s="67">
        <v>1262.52</v>
      </c>
      <c r="BH116" s="67">
        <v>1312.03</v>
      </c>
      <c r="BI116" s="67">
        <v>1363.37</v>
      </c>
      <c r="BJ116" s="67">
        <v>1416.55</v>
      </c>
      <c r="BK116" s="67">
        <v>1471.56</v>
      </c>
      <c r="BL116" s="67">
        <v>1529.32</v>
      </c>
      <c r="BM116" s="67">
        <v>1588.92</v>
      </c>
      <c r="BN116" s="67">
        <v>1651.26</v>
      </c>
      <c r="BO116" s="67">
        <v>1715.45</v>
      </c>
      <c r="BP116" s="67">
        <v>1782.38</v>
      </c>
      <c r="BQ116" s="67">
        <v>1852.06</v>
      </c>
      <c r="BR116" s="67">
        <v>1924.49</v>
      </c>
      <c r="BS116" s="67">
        <v>1999.63</v>
      </c>
      <c r="BT116" s="67">
        <v>1999.63</v>
      </c>
      <c r="BU116" s="67">
        <v>1999.63</v>
      </c>
      <c r="BV116" s="67">
        <v>1999.63</v>
      </c>
      <c r="BW116" s="67">
        <v>1999.63</v>
      </c>
      <c r="BX116" s="67">
        <v>1999.63</v>
      </c>
      <c r="BY116" s="67">
        <v>1999.63</v>
      </c>
      <c r="BZ116" s="67">
        <v>1999.63</v>
      </c>
      <c r="CA116" s="67">
        <v>1999.63</v>
      </c>
      <c r="CB116" s="67">
        <v>1999.63</v>
      </c>
      <c r="CC116" s="67">
        <v>1999.63</v>
      </c>
      <c r="CD116" s="67">
        <v>1999.63</v>
      </c>
      <c r="CE116" s="67">
        <v>1999.63</v>
      </c>
      <c r="CF116" s="67">
        <v>1999.63</v>
      </c>
      <c r="CG116" s="67">
        <v>1999.63</v>
      </c>
      <c r="CH116" s="67">
        <v>1999.63</v>
      </c>
      <c r="CI116" s="67">
        <v>1999.63</v>
      </c>
      <c r="CJ116" s="67">
        <v>1999.63</v>
      </c>
      <c r="CK116" s="67">
        <v>1999.63</v>
      </c>
      <c r="CL116" s="67">
        <v>1999.63</v>
      </c>
      <c r="CM116" s="67">
        <v>1999.63</v>
      </c>
      <c r="CN116" s="67">
        <v>1999.63</v>
      </c>
      <c r="CO116" s="67">
        <v>1999.63</v>
      </c>
      <c r="CP116" s="67">
        <v>1999.63</v>
      </c>
      <c r="CQ116" s="67">
        <v>1999.63</v>
      </c>
      <c r="CR116" s="67">
        <v>1999.63</v>
      </c>
      <c r="CS116" s="67">
        <v>1999.63</v>
      </c>
      <c r="CT116" s="67">
        <v>1999.63</v>
      </c>
      <c r="CU116" s="67">
        <v>1999.63</v>
      </c>
      <c r="CV116" s="67">
        <v>1999.63</v>
      </c>
      <c r="CW116" s="67">
        <v>1999.63</v>
      </c>
      <c r="CX116" s="67">
        <v>1999.63</v>
      </c>
      <c r="CY116" s="67">
        <v>1999.63</v>
      </c>
      <c r="CZ116" s="67">
        <v>1999.63</v>
      </c>
      <c r="DA116" s="67">
        <v>1999.63</v>
      </c>
      <c r="DB116" s="67">
        <v>1999.63</v>
      </c>
      <c r="DC116" s="67">
        <v>1999.63</v>
      </c>
      <c r="DD116" s="67">
        <v>1999.63</v>
      </c>
      <c r="DE116" s="67">
        <v>1999.63</v>
      </c>
      <c r="DF116" s="67">
        <v>1999.63</v>
      </c>
      <c r="DI116" s="3"/>
      <c r="DJ116" s="3"/>
      <c r="DK116" s="3"/>
      <c r="DL116" s="3"/>
      <c r="DM116" s="3"/>
      <c r="DN116" s="3"/>
      <c r="DO116" s="3"/>
      <c r="DP116" s="3"/>
      <c r="DQ116" s="3"/>
      <c r="DR116" s="3"/>
      <c r="DS116" s="3"/>
      <c r="DT116" s="3"/>
      <c r="DU116" s="3"/>
      <c r="DV116" s="3"/>
      <c r="DW116" s="3"/>
      <c r="DX116" s="3"/>
      <c r="DY116" s="3"/>
      <c r="DZ116" s="3"/>
      <c r="EA116" s="3"/>
      <c r="EB116" s="3"/>
      <c r="EC116" s="3"/>
      <c r="ED116" s="3"/>
      <c r="EE116" s="3"/>
      <c r="EF116" s="3"/>
      <c r="EG116" s="3"/>
      <c r="EH116" s="3"/>
      <c r="EI116" s="3"/>
      <c r="EJ116" s="3"/>
      <c r="EK116" s="3"/>
      <c r="EL116" s="3"/>
      <c r="EM116" s="3"/>
      <c r="EN116" s="3"/>
      <c r="EO116" s="3"/>
      <c r="EP116" s="3"/>
      <c r="EQ116" s="3"/>
      <c r="ER116" s="3"/>
      <c r="ES116" s="3"/>
      <c r="ET116" s="3"/>
      <c r="EU116" s="3"/>
      <c r="EV116" s="3"/>
      <c r="EW116" s="3"/>
      <c r="EX116" s="3"/>
      <c r="EY116" s="3"/>
      <c r="EZ116" s="3"/>
      <c r="FA116" s="3"/>
      <c r="FB116" s="3"/>
    </row>
    <row r="117" spans="1:158" ht="11.25" customHeight="1" x14ac:dyDescent="0.25">
      <c r="A117" s="2" t="str">
        <f t="shared" si="1"/>
        <v>4-86052DC0460011</v>
      </c>
      <c r="B117" s="67">
        <v>4</v>
      </c>
      <c r="C117" s="67" t="s">
        <v>126</v>
      </c>
      <c r="D117" s="67" t="s">
        <v>38</v>
      </c>
      <c r="E117" s="67" t="s">
        <v>159</v>
      </c>
      <c r="F117" s="67" t="s">
        <v>141</v>
      </c>
      <c r="G117" s="67" t="s">
        <v>358</v>
      </c>
      <c r="H117" s="67" t="s">
        <v>403</v>
      </c>
      <c r="I117" s="67" t="s">
        <v>359</v>
      </c>
      <c r="J117" s="67">
        <v>615.07000000000005</v>
      </c>
      <c r="K117" s="67">
        <v>615.07000000000005</v>
      </c>
      <c r="L117" s="67">
        <v>615.07000000000005</v>
      </c>
      <c r="M117" s="67">
        <v>615.07000000000005</v>
      </c>
      <c r="N117" s="67">
        <v>615.07000000000005</v>
      </c>
      <c r="O117" s="67">
        <v>615.07000000000005</v>
      </c>
      <c r="P117" s="67">
        <v>615.07000000000005</v>
      </c>
      <c r="Q117" s="67">
        <v>615.07000000000005</v>
      </c>
      <c r="R117" s="67">
        <v>615.07000000000005</v>
      </c>
      <c r="S117" s="67">
        <v>615.07000000000005</v>
      </c>
      <c r="T117" s="67">
        <v>615.07000000000005</v>
      </c>
      <c r="U117" s="67">
        <v>615.07000000000005</v>
      </c>
      <c r="V117" s="67">
        <v>615.07000000000005</v>
      </c>
      <c r="W117" s="67">
        <v>615.07000000000005</v>
      </c>
      <c r="X117" s="67">
        <v>615.07000000000005</v>
      </c>
      <c r="Y117" s="67">
        <v>615.07000000000005</v>
      </c>
      <c r="Z117" s="67">
        <v>615.07000000000005</v>
      </c>
      <c r="AA117" s="67">
        <v>615.07000000000005</v>
      </c>
      <c r="AB117" s="67">
        <v>615.07000000000005</v>
      </c>
      <c r="AC117" s="67">
        <v>615.07000000000005</v>
      </c>
      <c r="AD117" s="67">
        <v>615.07000000000005</v>
      </c>
      <c r="AE117" s="67">
        <v>683.72</v>
      </c>
      <c r="AF117" s="67">
        <v>683.72</v>
      </c>
      <c r="AG117" s="67">
        <v>683.72</v>
      </c>
      <c r="AH117" s="67">
        <v>683.72</v>
      </c>
      <c r="AI117" s="67">
        <v>683.72</v>
      </c>
      <c r="AJ117" s="67">
        <v>683.72</v>
      </c>
      <c r="AK117" s="67">
        <v>683.72</v>
      </c>
      <c r="AL117" s="67">
        <v>699.71</v>
      </c>
      <c r="AM117" s="67">
        <v>714.76</v>
      </c>
      <c r="AN117" s="67">
        <v>732.63</v>
      </c>
      <c r="AO117" s="67">
        <v>751.44</v>
      </c>
      <c r="AP117" s="67">
        <v>768.36</v>
      </c>
      <c r="AQ117" s="67">
        <v>786.23</v>
      </c>
      <c r="AR117" s="67">
        <v>805.04</v>
      </c>
      <c r="AS117" s="67">
        <v>823.85</v>
      </c>
      <c r="AT117" s="67">
        <v>842.66</v>
      </c>
      <c r="AU117" s="67">
        <v>861.47</v>
      </c>
      <c r="AV117" s="67">
        <v>871.82</v>
      </c>
      <c r="AW117" s="67">
        <v>882.16</v>
      </c>
      <c r="AX117" s="67">
        <v>916.96</v>
      </c>
      <c r="AY117" s="67">
        <v>952.7</v>
      </c>
      <c r="AZ117" s="67">
        <v>990.31</v>
      </c>
      <c r="BA117" s="67">
        <v>1028.8699999999999</v>
      </c>
      <c r="BB117" s="67">
        <v>1069.31</v>
      </c>
      <c r="BC117" s="67">
        <v>1110.7</v>
      </c>
      <c r="BD117" s="67">
        <v>1153.96</v>
      </c>
      <c r="BE117" s="67">
        <v>1199.0999999999999</v>
      </c>
      <c r="BF117" s="67">
        <v>1246.1199999999999</v>
      </c>
      <c r="BG117" s="67">
        <v>1295.03</v>
      </c>
      <c r="BH117" s="67">
        <v>1345.81</v>
      </c>
      <c r="BI117" s="67">
        <v>1398.48</v>
      </c>
      <c r="BJ117" s="67">
        <v>1453.03</v>
      </c>
      <c r="BK117" s="67">
        <v>1509.45</v>
      </c>
      <c r="BL117" s="67">
        <v>1568.7</v>
      </c>
      <c r="BM117" s="67">
        <v>1629.83</v>
      </c>
      <c r="BN117" s="67">
        <v>1693.79</v>
      </c>
      <c r="BO117" s="67">
        <v>1759.62</v>
      </c>
      <c r="BP117" s="67">
        <v>1828.27</v>
      </c>
      <c r="BQ117" s="67">
        <v>1899.75</v>
      </c>
      <c r="BR117" s="67">
        <v>1974.05</v>
      </c>
      <c r="BS117" s="67">
        <v>2051.12</v>
      </c>
      <c r="BT117" s="67">
        <v>2051.12</v>
      </c>
      <c r="BU117" s="67">
        <v>2051.12</v>
      </c>
      <c r="BV117" s="67">
        <v>2051.12</v>
      </c>
      <c r="BW117" s="67">
        <v>2051.12</v>
      </c>
      <c r="BX117" s="67">
        <v>2051.12</v>
      </c>
      <c r="BY117" s="67">
        <v>2051.12</v>
      </c>
      <c r="BZ117" s="67">
        <v>2051.12</v>
      </c>
      <c r="CA117" s="67">
        <v>2051.12</v>
      </c>
      <c r="CB117" s="67">
        <v>2051.12</v>
      </c>
      <c r="CC117" s="67">
        <v>2051.12</v>
      </c>
      <c r="CD117" s="67">
        <v>2051.12</v>
      </c>
      <c r="CE117" s="67">
        <v>2051.12</v>
      </c>
      <c r="CF117" s="67">
        <v>2051.12</v>
      </c>
      <c r="CG117" s="67">
        <v>2051.12</v>
      </c>
      <c r="CH117" s="67">
        <v>2051.12</v>
      </c>
      <c r="CI117" s="67">
        <v>2051.12</v>
      </c>
      <c r="CJ117" s="67">
        <v>2051.12</v>
      </c>
      <c r="CK117" s="67">
        <v>2051.12</v>
      </c>
      <c r="CL117" s="67">
        <v>2051.12</v>
      </c>
      <c r="CM117" s="67">
        <v>2051.12</v>
      </c>
      <c r="CN117" s="67">
        <v>2051.12</v>
      </c>
      <c r="CO117" s="67">
        <v>2051.12</v>
      </c>
      <c r="CP117" s="67">
        <v>2051.12</v>
      </c>
      <c r="CQ117" s="67">
        <v>2051.12</v>
      </c>
      <c r="CR117" s="67">
        <v>2051.12</v>
      </c>
      <c r="CS117" s="67">
        <v>2051.12</v>
      </c>
      <c r="CT117" s="67">
        <v>2051.12</v>
      </c>
      <c r="CU117" s="67">
        <v>2051.12</v>
      </c>
      <c r="CV117" s="67">
        <v>2051.12</v>
      </c>
      <c r="CW117" s="67">
        <v>2051.12</v>
      </c>
      <c r="CX117" s="67">
        <v>2051.12</v>
      </c>
      <c r="CY117" s="67">
        <v>2051.12</v>
      </c>
      <c r="CZ117" s="67">
        <v>2051.12</v>
      </c>
      <c r="DA117" s="67">
        <v>2051.12</v>
      </c>
      <c r="DB117" s="67">
        <v>2051.12</v>
      </c>
      <c r="DC117" s="67">
        <v>2051.12</v>
      </c>
      <c r="DD117" s="67">
        <v>2051.12</v>
      </c>
      <c r="DE117" s="67">
        <v>2051.12</v>
      </c>
      <c r="DF117" s="67">
        <v>2051.12</v>
      </c>
      <c r="DI117" s="3"/>
      <c r="DJ117" s="3"/>
      <c r="DK117" s="3"/>
      <c r="DL117" s="3"/>
      <c r="DM117" s="3"/>
      <c r="DN117" s="3"/>
      <c r="DO117" s="3"/>
      <c r="DP117" s="3"/>
      <c r="DQ117" s="3"/>
      <c r="DR117" s="3"/>
      <c r="DS117" s="3"/>
      <c r="DT117" s="3"/>
      <c r="DU117" s="3"/>
      <c r="DV117" s="3"/>
      <c r="DW117" s="3"/>
      <c r="DX117" s="3"/>
      <c r="DY117" s="3"/>
      <c r="DZ117" s="3"/>
      <c r="EA117" s="3"/>
      <c r="EB117" s="3"/>
      <c r="EC117" s="3"/>
      <c r="ED117" s="3"/>
      <c r="EE117" s="3"/>
      <c r="EF117" s="3"/>
      <c r="EG117" s="3"/>
      <c r="EH117" s="3"/>
      <c r="EI117" s="3"/>
      <c r="EJ117" s="3"/>
      <c r="EK117" s="3"/>
      <c r="EL117" s="3"/>
      <c r="EM117" s="3"/>
      <c r="EN117" s="3"/>
      <c r="EO117" s="3"/>
      <c r="EP117" s="3"/>
      <c r="EQ117" s="3"/>
      <c r="ER117" s="3"/>
      <c r="ES117" s="3"/>
      <c r="ET117" s="3"/>
      <c r="EU117" s="3"/>
      <c r="EV117" s="3"/>
      <c r="EW117" s="3"/>
      <c r="EX117" s="3"/>
      <c r="EY117" s="3"/>
      <c r="EZ117" s="3"/>
      <c r="FA117" s="3"/>
      <c r="FB117" s="3"/>
    </row>
    <row r="118" spans="1:158" ht="11.25" customHeight="1" x14ac:dyDescent="0.25">
      <c r="A118" s="2" t="str">
        <f t="shared" si="1"/>
        <v>1-86052DC0480015</v>
      </c>
      <c r="B118" s="67">
        <v>1</v>
      </c>
      <c r="C118" s="67" t="s">
        <v>126</v>
      </c>
      <c r="D118" s="67" t="s">
        <v>447</v>
      </c>
      <c r="E118" s="67" t="s">
        <v>160</v>
      </c>
      <c r="F118" s="67" t="s">
        <v>128</v>
      </c>
      <c r="G118" s="67" t="s">
        <v>358</v>
      </c>
      <c r="H118" s="67" t="s">
        <v>403</v>
      </c>
      <c r="I118" s="67" t="s">
        <v>359</v>
      </c>
      <c r="J118" s="67">
        <v>300.66000000000003</v>
      </c>
      <c r="K118" s="67">
        <v>300.66000000000003</v>
      </c>
      <c r="L118" s="67">
        <v>300.66000000000003</v>
      </c>
      <c r="M118" s="67">
        <v>300.66000000000003</v>
      </c>
      <c r="N118" s="67">
        <v>300.66000000000003</v>
      </c>
      <c r="O118" s="67">
        <v>300.66000000000003</v>
      </c>
      <c r="P118" s="67">
        <v>300.66000000000003</v>
      </c>
      <c r="Q118" s="67">
        <v>300.66000000000003</v>
      </c>
      <c r="R118" s="67">
        <v>300.66000000000003</v>
      </c>
      <c r="S118" s="67">
        <v>300.66000000000003</v>
      </c>
      <c r="T118" s="67">
        <v>300.66000000000003</v>
      </c>
      <c r="U118" s="67">
        <v>300.66000000000003</v>
      </c>
      <c r="V118" s="67">
        <v>300.66000000000003</v>
      </c>
      <c r="W118" s="67">
        <v>300.66000000000003</v>
      </c>
      <c r="X118" s="67">
        <v>300.66000000000003</v>
      </c>
      <c r="Y118" s="67">
        <v>300.66000000000003</v>
      </c>
      <c r="Z118" s="67">
        <v>300.66000000000003</v>
      </c>
      <c r="AA118" s="67">
        <v>300.66000000000003</v>
      </c>
      <c r="AB118" s="67">
        <v>300.66000000000003</v>
      </c>
      <c r="AC118" s="67">
        <v>300.66000000000003</v>
      </c>
      <c r="AD118" s="67">
        <v>300.66000000000003</v>
      </c>
      <c r="AE118" s="67">
        <v>334.22</v>
      </c>
      <c r="AF118" s="67">
        <v>334.22</v>
      </c>
      <c r="AG118" s="67">
        <v>334.22</v>
      </c>
      <c r="AH118" s="67">
        <v>334.22</v>
      </c>
      <c r="AI118" s="67">
        <v>334.22</v>
      </c>
      <c r="AJ118" s="67">
        <v>334.22</v>
      </c>
      <c r="AK118" s="67">
        <v>334.22</v>
      </c>
      <c r="AL118" s="67">
        <v>342.03</v>
      </c>
      <c r="AM118" s="67">
        <v>349.39</v>
      </c>
      <c r="AN118" s="67">
        <v>358.12</v>
      </c>
      <c r="AO118" s="67">
        <v>367.32</v>
      </c>
      <c r="AP118" s="67">
        <v>375.59</v>
      </c>
      <c r="AQ118" s="67">
        <v>384.33</v>
      </c>
      <c r="AR118" s="67">
        <v>393.52</v>
      </c>
      <c r="AS118" s="67">
        <v>402.71</v>
      </c>
      <c r="AT118" s="67">
        <v>411.91</v>
      </c>
      <c r="AU118" s="67">
        <v>421.1</v>
      </c>
      <c r="AV118" s="67">
        <v>426.16</v>
      </c>
      <c r="AW118" s="67">
        <v>431.22</v>
      </c>
      <c r="AX118" s="67">
        <v>448.23</v>
      </c>
      <c r="AY118" s="67">
        <v>465.7</v>
      </c>
      <c r="AZ118" s="67">
        <v>484.09</v>
      </c>
      <c r="BA118" s="67">
        <v>502.93</v>
      </c>
      <c r="BB118" s="67">
        <v>522.70000000000005</v>
      </c>
      <c r="BC118" s="67">
        <v>542.92999999999995</v>
      </c>
      <c r="BD118" s="67">
        <v>564.08000000000004</v>
      </c>
      <c r="BE118" s="67">
        <v>586.14</v>
      </c>
      <c r="BF118" s="67">
        <v>609.13</v>
      </c>
      <c r="BG118" s="67">
        <v>633.03</v>
      </c>
      <c r="BH118" s="67">
        <v>657.86</v>
      </c>
      <c r="BI118" s="67">
        <v>683.6</v>
      </c>
      <c r="BJ118" s="67">
        <v>710.27</v>
      </c>
      <c r="BK118" s="67">
        <v>737.85</v>
      </c>
      <c r="BL118" s="67">
        <v>766.81</v>
      </c>
      <c r="BM118" s="67">
        <v>796.69</v>
      </c>
      <c r="BN118" s="67">
        <v>827.96</v>
      </c>
      <c r="BO118" s="67">
        <v>860.14</v>
      </c>
      <c r="BP118" s="67">
        <v>893.7</v>
      </c>
      <c r="BQ118" s="67">
        <v>928.63</v>
      </c>
      <c r="BR118" s="67">
        <v>964.95</v>
      </c>
      <c r="BS118" s="67">
        <v>1002.63</v>
      </c>
      <c r="BT118" s="67">
        <v>1002.63</v>
      </c>
      <c r="BU118" s="67">
        <v>1002.63</v>
      </c>
      <c r="BV118" s="67">
        <v>1002.63</v>
      </c>
      <c r="BW118" s="67">
        <v>1002.63</v>
      </c>
      <c r="BX118" s="67">
        <v>1002.63</v>
      </c>
      <c r="BY118" s="67">
        <v>1002.63</v>
      </c>
      <c r="BZ118" s="67">
        <v>1002.63</v>
      </c>
      <c r="CA118" s="67">
        <v>1002.63</v>
      </c>
      <c r="CB118" s="67">
        <v>1002.63</v>
      </c>
      <c r="CC118" s="67">
        <v>1002.63</v>
      </c>
      <c r="CD118" s="67">
        <v>1002.63</v>
      </c>
      <c r="CE118" s="67">
        <v>1002.63</v>
      </c>
      <c r="CF118" s="67">
        <v>1002.63</v>
      </c>
      <c r="CG118" s="67">
        <v>1002.63</v>
      </c>
      <c r="CH118" s="67">
        <v>1002.63</v>
      </c>
      <c r="CI118" s="67">
        <v>1002.63</v>
      </c>
      <c r="CJ118" s="67">
        <v>1002.63</v>
      </c>
      <c r="CK118" s="67">
        <v>1002.63</v>
      </c>
      <c r="CL118" s="67">
        <v>1002.63</v>
      </c>
      <c r="CM118" s="67">
        <v>1002.63</v>
      </c>
      <c r="CN118" s="67">
        <v>1002.63</v>
      </c>
      <c r="CO118" s="67">
        <v>1002.63</v>
      </c>
      <c r="CP118" s="67">
        <v>1002.63</v>
      </c>
      <c r="CQ118" s="67">
        <v>1002.63</v>
      </c>
      <c r="CR118" s="67">
        <v>1002.63</v>
      </c>
      <c r="CS118" s="67">
        <v>1002.63</v>
      </c>
      <c r="CT118" s="67">
        <v>1002.63</v>
      </c>
      <c r="CU118" s="67">
        <v>1002.63</v>
      </c>
      <c r="CV118" s="67">
        <v>1002.63</v>
      </c>
      <c r="CW118" s="67">
        <v>1002.63</v>
      </c>
      <c r="CX118" s="67">
        <v>1002.63</v>
      </c>
      <c r="CY118" s="67">
        <v>1002.63</v>
      </c>
      <c r="CZ118" s="67">
        <v>1002.63</v>
      </c>
      <c r="DA118" s="67">
        <v>1002.63</v>
      </c>
      <c r="DB118" s="67">
        <v>1002.63</v>
      </c>
      <c r="DC118" s="67">
        <v>1002.63</v>
      </c>
      <c r="DD118" s="67">
        <v>1002.63</v>
      </c>
      <c r="DE118" s="67">
        <v>1002.63</v>
      </c>
      <c r="DF118" s="67">
        <v>1002.63</v>
      </c>
      <c r="DI118" s="3"/>
      <c r="DJ118" s="3"/>
      <c r="DK118" s="3"/>
      <c r="DL118" s="3"/>
      <c r="DM118" s="3"/>
      <c r="DN118" s="3"/>
      <c r="DO118" s="3"/>
      <c r="DP118" s="3"/>
      <c r="DQ118" s="3"/>
      <c r="DR118" s="3"/>
      <c r="DS118" s="3"/>
      <c r="DT118" s="3"/>
      <c r="DU118" s="3"/>
      <c r="DV118" s="3"/>
      <c r="DW118" s="3"/>
      <c r="DX118" s="3"/>
      <c r="DY118" s="3"/>
      <c r="DZ118" s="3"/>
      <c r="EA118" s="3"/>
      <c r="EB118" s="3"/>
      <c r="EC118" s="3"/>
      <c r="ED118" s="3"/>
      <c r="EE118" s="3"/>
      <c r="EF118" s="3"/>
      <c r="EG118" s="3"/>
      <c r="EH118" s="3"/>
      <c r="EI118" s="3"/>
      <c r="EJ118" s="3"/>
      <c r="EK118" s="3"/>
      <c r="EL118" s="3"/>
      <c r="EM118" s="3"/>
      <c r="EN118" s="3"/>
      <c r="EO118" s="3"/>
      <c r="EP118" s="3"/>
      <c r="EQ118" s="3"/>
      <c r="ER118" s="3"/>
      <c r="ES118" s="3"/>
      <c r="ET118" s="3"/>
      <c r="EU118" s="3"/>
      <c r="EV118" s="3"/>
      <c r="EW118" s="3"/>
      <c r="EX118" s="3"/>
      <c r="EY118" s="3"/>
      <c r="EZ118" s="3"/>
      <c r="FA118" s="3"/>
      <c r="FB118" s="3"/>
    </row>
    <row r="119" spans="1:158" ht="11.25" customHeight="1" x14ac:dyDescent="0.25">
      <c r="A119" s="2" t="str">
        <f t="shared" si="1"/>
        <v>2-86052DC0480015</v>
      </c>
      <c r="B119" s="67">
        <v>2</v>
      </c>
      <c r="C119" s="67" t="s">
        <v>126</v>
      </c>
      <c r="D119" s="67" t="s">
        <v>447</v>
      </c>
      <c r="E119" s="67" t="s">
        <v>160</v>
      </c>
      <c r="F119" s="67" t="s">
        <v>128</v>
      </c>
      <c r="G119" s="67" t="s">
        <v>358</v>
      </c>
      <c r="H119" s="67" t="s">
        <v>403</v>
      </c>
      <c r="I119" s="67" t="s">
        <v>359</v>
      </c>
      <c r="J119" s="67">
        <v>308.31</v>
      </c>
      <c r="K119" s="67">
        <v>308.31</v>
      </c>
      <c r="L119" s="67">
        <v>308.31</v>
      </c>
      <c r="M119" s="67">
        <v>308.31</v>
      </c>
      <c r="N119" s="67">
        <v>308.31</v>
      </c>
      <c r="O119" s="67">
        <v>308.31</v>
      </c>
      <c r="P119" s="67">
        <v>308.31</v>
      </c>
      <c r="Q119" s="67">
        <v>308.31</v>
      </c>
      <c r="R119" s="67">
        <v>308.31</v>
      </c>
      <c r="S119" s="67">
        <v>308.31</v>
      </c>
      <c r="T119" s="67">
        <v>308.31</v>
      </c>
      <c r="U119" s="67">
        <v>308.31</v>
      </c>
      <c r="V119" s="67">
        <v>308.31</v>
      </c>
      <c r="W119" s="67">
        <v>308.31</v>
      </c>
      <c r="X119" s="67">
        <v>308.31</v>
      </c>
      <c r="Y119" s="67">
        <v>308.31</v>
      </c>
      <c r="Z119" s="67">
        <v>308.31</v>
      </c>
      <c r="AA119" s="67">
        <v>308.31</v>
      </c>
      <c r="AB119" s="67">
        <v>308.31</v>
      </c>
      <c r="AC119" s="67">
        <v>308.31</v>
      </c>
      <c r="AD119" s="67">
        <v>308.31</v>
      </c>
      <c r="AE119" s="67">
        <v>342.72</v>
      </c>
      <c r="AF119" s="67">
        <v>342.72</v>
      </c>
      <c r="AG119" s="67">
        <v>342.72</v>
      </c>
      <c r="AH119" s="67">
        <v>342.72</v>
      </c>
      <c r="AI119" s="67">
        <v>342.72</v>
      </c>
      <c r="AJ119" s="67">
        <v>342.72</v>
      </c>
      <c r="AK119" s="67">
        <v>342.72</v>
      </c>
      <c r="AL119" s="67">
        <v>350.74</v>
      </c>
      <c r="AM119" s="67">
        <v>358.28</v>
      </c>
      <c r="AN119" s="67">
        <v>367.24</v>
      </c>
      <c r="AO119" s="67">
        <v>376.66</v>
      </c>
      <c r="AP119" s="67">
        <v>385.15</v>
      </c>
      <c r="AQ119" s="67">
        <v>394.11</v>
      </c>
      <c r="AR119" s="67">
        <v>403.54</v>
      </c>
      <c r="AS119" s="67">
        <v>412.96</v>
      </c>
      <c r="AT119" s="67">
        <v>422.39</v>
      </c>
      <c r="AU119" s="67">
        <v>431.82</v>
      </c>
      <c r="AV119" s="67">
        <v>437.01</v>
      </c>
      <c r="AW119" s="67">
        <v>442.19</v>
      </c>
      <c r="AX119" s="67">
        <v>459.63</v>
      </c>
      <c r="AY119" s="67">
        <v>477.55</v>
      </c>
      <c r="AZ119" s="67">
        <v>496.41</v>
      </c>
      <c r="BA119" s="67">
        <v>515.73</v>
      </c>
      <c r="BB119" s="67">
        <v>536</v>
      </c>
      <c r="BC119" s="67">
        <v>556.75</v>
      </c>
      <c r="BD119" s="67">
        <v>578.42999999999995</v>
      </c>
      <c r="BE119" s="67">
        <v>601.05999999999995</v>
      </c>
      <c r="BF119" s="67">
        <v>624.63</v>
      </c>
      <c r="BG119" s="67">
        <v>649.15</v>
      </c>
      <c r="BH119" s="67">
        <v>674.6</v>
      </c>
      <c r="BI119" s="67">
        <v>701</v>
      </c>
      <c r="BJ119" s="67">
        <v>728.34</v>
      </c>
      <c r="BK119" s="67">
        <v>756.63</v>
      </c>
      <c r="BL119" s="67">
        <v>786.33</v>
      </c>
      <c r="BM119" s="67">
        <v>816.97</v>
      </c>
      <c r="BN119" s="67">
        <v>849.03</v>
      </c>
      <c r="BO119" s="67">
        <v>882.03</v>
      </c>
      <c r="BP119" s="67">
        <v>916.44</v>
      </c>
      <c r="BQ119" s="67">
        <v>952.27</v>
      </c>
      <c r="BR119" s="67">
        <v>989.51</v>
      </c>
      <c r="BS119" s="67">
        <v>1028.1400000000001</v>
      </c>
      <c r="BT119" s="67">
        <v>1028.1400000000001</v>
      </c>
      <c r="BU119" s="67">
        <v>1028.1400000000001</v>
      </c>
      <c r="BV119" s="67">
        <v>1028.1400000000001</v>
      </c>
      <c r="BW119" s="67">
        <v>1028.1400000000001</v>
      </c>
      <c r="BX119" s="67">
        <v>1028.1400000000001</v>
      </c>
      <c r="BY119" s="67">
        <v>1028.1400000000001</v>
      </c>
      <c r="BZ119" s="67">
        <v>1028.1400000000001</v>
      </c>
      <c r="CA119" s="67">
        <v>1028.1400000000001</v>
      </c>
      <c r="CB119" s="67">
        <v>1028.1400000000001</v>
      </c>
      <c r="CC119" s="67">
        <v>1028.1400000000001</v>
      </c>
      <c r="CD119" s="67">
        <v>1028.1400000000001</v>
      </c>
      <c r="CE119" s="67">
        <v>1028.1400000000001</v>
      </c>
      <c r="CF119" s="67">
        <v>1028.1400000000001</v>
      </c>
      <c r="CG119" s="67">
        <v>1028.1400000000001</v>
      </c>
      <c r="CH119" s="67">
        <v>1028.1400000000001</v>
      </c>
      <c r="CI119" s="67">
        <v>1028.1400000000001</v>
      </c>
      <c r="CJ119" s="67">
        <v>1028.1400000000001</v>
      </c>
      <c r="CK119" s="67">
        <v>1028.1400000000001</v>
      </c>
      <c r="CL119" s="67">
        <v>1028.1400000000001</v>
      </c>
      <c r="CM119" s="67">
        <v>1028.1400000000001</v>
      </c>
      <c r="CN119" s="67">
        <v>1028.1400000000001</v>
      </c>
      <c r="CO119" s="67">
        <v>1028.1400000000001</v>
      </c>
      <c r="CP119" s="67">
        <v>1028.1400000000001</v>
      </c>
      <c r="CQ119" s="67">
        <v>1028.1400000000001</v>
      </c>
      <c r="CR119" s="67">
        <v>1028.1400000000001</v>
      </c>
      <c r="CS119" s="67">
        <v>1028.1400000000001</v>
      </c>
      <c r="CT119" s="67">
        <v>1028.1400000000001</v>
      </c>
      <c r="CU119" s="67">
        <v>1028.1400000000001</v>
      </c>
      <c r="CV119" s="67">
        <v>1028.1400000000001</v>
      </c>
      <c r="CW119" s="67">
        <v>1028.1400000000001</v>
      </c>
      <c r="CX119" s="67">
        <v>1028.1400000000001</v>
      </c>
      <c r="CY119" s="67">
        <v>1028.1400000000001</v>
      </c>
      <c r="CZ119" s="67">
        <v>1028.1400000000001</v>
      </c>
      <c r="DA119" s="67">
        <v>1028.1400000000001</v>
      </c>
      <c r="DB119" s="67">
        <v>1028.1400000000001</v>
      </c>
      <c r="DC119" s="67">
        <v>1028.1400000000001</v>
      </c>
      <c r="DD119" s="67">
        <v>1028.1400000000001</v>
      </c>
      <c r="DE119" s="67">
        <v>1028.1400000000001</v>
      </c>
      <c r="DF119" s="67">
        <v>1028.1400000000001</v>
      </c>
      <c r="DI119" s="3"/>
      <c r="DJ119" s="3"/>
      <c r="DK119" s="3"/>
      <c r="DL119" s="3"/>
      <c r="DM119" s="3"/>
      <c r="DN119" s="3"/>
      <c r="DO119" s="3"/>
      <c r="DP119" s="3"/>
      <c r="DQ119" s="3"/>
      <c r="DR119" s="3"/>
      <c r="DS119" s="3"/>
      <c r="DT119" s="3"/>
      <c r="DU119" s="3"/>
      <c r="DV119" s="3"/>
      <c r="DW119" s="3"/>
      <c r="DX119" s="3"/>
      <c r="DY119" s="3"/>
      <c r="DZ119" s="3"/>
      <c r="EA119" s="3"/>
      <c r="EB119" s="3"/>
      <c r="EC119" s="3"/>
      <c r="ED119" s="3"/>
      <c r="EE119" s="3"/>
      <c r="EF119" s="3"/>
      <c r="EG119" s="3"/>
      <c r="EH119" s="3"/>
      <c r="EI119" s="3"/>
      <c r="EJ119" s="3"/>
      <c r="EK119" s="3"/>
      <c r="EL119" s="3"/>
      <c r="EM119" s="3"/>
      <c r="EN119" s="3"/>
      <c r="EO119" s="3"/>
      <c r="EP119" s="3"/>
      <c r="EQ119" s="3"/>
      <c r="ER119" s="3"/>
      <c r="ES119" s="3"/>
      <c r="ET119" s="3"/>
      <c r="EU119" s="3"/>
      <c r="EV119" s="3"/>
      <c r="EW119" s="3"/>
      <c r="EX119" s="3"/>
      <c r="EY119" s="3"/>
      <c r="EZ119" s="3"/>
      <c r="FA119" s="3"/>
      <c r="FB119" s="3"/>
    </row>
    <row r="120" spans="1:158" ht="11.25" customHeight="1" x14ac:dyDescent="0.25">
      <c r="A120" s="2" t="str">
        <f t="shared" si="1"/>
        <v>3-86052DC0480015</v>
      </c>
      <c r="B120" s="67">
        <v>3</v>
      </c>
      <c r="C120" s="67" t="s">
        <v>126</v>
      </c>
      <c r="D120" s="67" t="s">
        <v>447</v>
      </c>
      <c r="E120" s="67" t="s">
        <v>160</v>
      </c>
      <c r="F120" s="67" t="s">
        <v>128</v>
      </c>
      <c r="G120" s="67" t="s">
        <v>358</v>
      </c>
      <c r="H120" s="67" t="s">
        <v>403</v>
      </c>
      <c r="I120" s="67" t="s">
        <v>359</v>
      </c>
      <c r="J120" s="67">
        <v>316.10000000000002</v>
      </c>
      <c r="K120" s="67">
        <v>316.10000000000002</v>
      </c>
      <c r="L120" s="67">
        <v>316.10000000000002</v>
      </c>
      <c r="M120" s="67">
        <v>316.10000000000002</v>
      </c>
      <c r="N120" s="67">
        <v>316.10000000000002</v>
      </c>
      <c r="O120" s="67">
        <v>316.10000000000002</v>
      </c>
      <c r="P120" s="67">
        <v>316.10000000000002</v>
      </c>
      <c r="Q120" s="67">
        <v>316.10000000000002</v>
      </c>
      <c r="R120" s="67">
        <v>316.10000000000002</v>
      </c>
      <c r="S120" s="67">
        <v>316.10000000000002</v>
      </c>
      <c r="T120" s="67">
        <v>316.10000000000002</v>
      </c>
      <c r="U120" s="67">
        <v>316.10000000000002</v>
      </c>
      <c r="V120" s="67">
        <v>316.10000000000002</v>
      </c>
      <c r="W120" s="67">
        <v>316.10000000000002</v>
      </c>
      <c r="X120" s="67">
        <v>316.10000000000002</v>
      </c>
      <c r="Y120" s="67">
        <v>316.10000000000002</v>
      </c>
      <c r="Z120" s="67">
        <v>316.10000000000002</v>
      </c>
      <c r="AA120" s="67">
        <v>316.10000000000002</v>
      </c>
      <c r="AB120" s="67">
        <v>316.10000000000002</v>
      </c>
      <c r="AC120" s="67">
        <v>316.10000000000002</v>
      </c>
      <c r="AD120" s="67">
        <v>316.10000000000002</v>
      </c>
      <c r="AE120" s="67">
        <v>351.39</v>
      </c>
      <c r="AF120" s="67">
        <v>351.39</v>
      </c>
      <c r="AG120" s="67">
        <v>351.39</v>
      </c>
      <c r="AH120" s="67">
        <v>351.39</v>
      </c>
      <c r="AI120" s="67">
        <v>351.39</v>
      </c>
      <c r="AJ120" s="67">
        <v>351.39</v>
      </c>
      <c r="AK120" s="67">
        <v>351.39</v>
      </c>
      <c r="AL120" s="67">
        <v>359.6</v>
      </c>
      <c r="AM120" s="67">
        <v>367.34</v>
      </c>
      <c r="AN120" s="67">
        <v>376.52</v>
      </c>
      <c r="AO120" s="67">
        <v>386.19</v>
      </c>
      <c r="AP120" s="67">
        <v>394.89</v>
      </c>
      <c r="AQ120" s="67">
        <v>404.07</v>
      </c>
      <c r="AR120" s="67">
        <v>413.74</v>
      </c>
      <c r="AS120" s="67">
        <v>423.41</v>
      </c>
      <c r="AT120" s="67">
        <v>433.07</v>
      </c>
      <c r="AU120" s="67">
        <v>442.74</v>
      </c>
      <c r="AV120" s="67">
        <v>448.06</v>
      </c>
      <c r="AW120" s="67">
        <v>453.37</v>
      </c>
      <c r="AX120" s="67">
        <v>471.26</v>
      </c>
      <c r="AY120" s="67">
        <v>489.62</v>
      </c>
      <c r="AZ120" s="67">
        <v>508.96</v>
      </c>
      <c r="BA120" s="67">
        <v>528.77</v>
      </c>
      <c r="BB120" s="67">
        <v>549.55999999999995</v>
      </c>
      <c r="BC120" s="67">
        <v>570.82000000000005</v>
      </c>
      <c r="BD120" s="67">
        <v>593.05999999999995</v>
      </c>
      <c r="BE120" s="67">
        <v>616.26</v>
      </c>
      <c r="BF120" s="67">
        <v>640.42999999999995</v>
      </c>
      <c r="BG120" s="67">
        <v>665.56</v>
      </c>
      <c r="BH120" s="67">
        <v>691.66</v>
      </c>
      <c r="BI120" s="67">
        <v>718.73</v>
      </c>
      <c r="BJ120" s="67">
        <v>746.76</v>
      </c>
      <c r="BK120" s="67">
        <v>775.76</v>
      </c>
      <c r="BL120" s="67">
        <v>806.21</v>
      </c>
      <c r="BM120" s="67">
        <v>837.63</v>
      </c>
      <c r="BN120" s="67">
        <v>870.5</v>
      </c>
      <c r="BO120" s="67">
        <v>904.33</v>
      </c>
      <c r="BP120" s="67">
        <v>939.61</v>
      </c>
      <c r="BQ120" s="67">
        <v>976.35</v>
      </c>
      <c r="BR120" s="67">
        <v>1014.53</v>
      </c>
      <c r="BS120" s="67">
        <v>1054.1400000000001</v>
      </c>
      <c r="BT120" s="67">
        <v>1054.1400000000001</v>
      </c>
      <c r="BU120" s="67">
        <v>1054.1400000000001</v>
      </c>
      <c r="BV120" s="67">
        <v>1054.1400000000001</v>
      </c>
      <c r="BW120" s="67">
        <v>1054.1400000000001</v>
      </c>
      <c r="BX120" s="67">
        <v>1054.1400000000001</v>
      </c>
      <c r="BY120" s="67">
        <v>1054.1400000000001</v>
      </c>
      <c r="BZ120" s="67">
        <v>1054.1400000000001</v>
      </c>
      <c r="CA120" s="67">
        <v>1054.1400000000001</v>
      </c>
      <c r="CB120" s="67">
        <v>1054.1400000000001</v>
      </c>
      <c r="CC120" s="67">
        <v>1054.1400000000001</v>
      </c>
      <c r="CD120" s="67">
        <v>1054.1400000000001</v>
      </c>
      <c r="CE120" s="67">
        <v>1054.1400000000001</v>
      </c>
      <c r="CF120" s="67">
        <v>1054.1400000000001</v>
      </c>
      <c r="CG120" s="67">
        <v>1054.1400000000001</v>
      </c>
      <c r="CH120" s="67">
        <v>1054.1400000000001</v>
      </c>
      <c r="CI120" s="67">
        <v>1054.1400000000001</v>
      </c>
      <c r="CJ120" s="67">
        <v>1054.1400000000001</v>
      </c>
      <c r="CK120" s="67">
        <v>1054.1400000000001</v>
      </c>
      <c r="CL120" s="67">
        <v>1054.1400000000001</v>
      </c>
      <c r="CM120" s="67">
        <v>1054.1400000000001</v>
      </c>
      <c r="CN120" s="67">
        <v>1054.1400000000001</v>
      </c>
      <c r="CO120" s="67">
        <v>1054.1400000000001</v>
      </c>
      <c r="CP120" s="67">
        <v>1054.1400000000001</v>
      </c>
      <c r="CQ120" s="67">
        <v>1054.1400000000001</v>
      </c>
      <c r="CR120" s="67">
        <v>1054.1400000000001</v>
      </c>
      <c r="CS120" s="67">
        <v>1054.1400000000001</v>
      </c>
      <c r="CT120" s="67">
        <v>1054.1400000000001</v>
      </c>
      <c r="CU120" s="67">
        <v>1054.1400000000001</v>
      </c>
      <c r="CV120" s="67">
        <v>1054.1400000000001</v>
      </c>
      <c r="CW120" s="67">
        <v>1054.1400000000001</v>
      </c>
      <c r="CX120" s="67">
        <v>1054.1400000000001</v>
      </c>
      <c r="CY120" s="67">
        <v>1054.1400000000001</v>
      </c>
      <c r="CZ120" s="67">
        <v>1054.1400000000001</v>
      </c>
      <c r="DA120" s="67">
        <v>1054.1400000000001</v>
      </c>
      <c r="DB120" s="67">
        <v>1054.1400000000001</v>
      </c>
      <c r="DC120" s="67">
        <v>1054.1400000000001</v>
      </c>
      <c r="DD120" s="67">
        <v>1054.1400000000001</v>
      </c>
      <c r="DE120" s="67">
        <v>1054.1400000000001</v>
      </c>
      <c r="DF120" s="67">
        <v>1054.1400000000001</v>
      </c>
      <c r="DI120" s="3"/>
      <c r="DJ120" s="3"/>
      <c r="DK120" s="3"/>
      <c r="DL120" s="3"/>
      <c r="DM120" s="3"/>
      <c r="DN120" s="3"/>
      <c r="DO120" s="3"/>
      <c r="DP120" s="3"/>
      <c r="DQ120" s="3"/>
      <c r="DR120" s="3"/>
      <c r="DS120" s="3"/>
      <c r="DT120" s="3"/>
      <c r="DU120" s="3"/>
      <c r="DV120" s="3"/>
      <c r="DW120" s="3"/>
      <c r="DX120" s="3"/>
      <c r="DY120" s="3"/>
      <c r="DZ120" s="3"/>
      <c r="EA120" s="3"/>
      <c r="EB120" s="3"/>
      <c r="EC120" s="3"/>
      <c r="ED120" s="3"/>
      <c r="EE120" s="3"/>
      <c r="EF120" s="3"/>
      <c r="EG120" s="3"/>
      <c r="EH120" s="3"/>
      <c r="EI120" s="3"/>
      <c r="EJ120" s="3"/>
      <c r="EK120" s="3"/>
      <c r="EL120" s="3"/>
      <c r="EM120" s="3"/>
      <c r="EN120" s="3"/>
      <c r="EO120" s="3"/>
      <c r="EP120" s="3"/>
      <c r="EQ120" s="3"/>
      <c r="ER120" s="3"/>
      <c r="ES120" s="3"/>
      <c r="ET120" s="3"/>
      <c r="EU120" s="3"/>
      <c r="EV120" s="3"/>
      <c r="EW120" s="3"/>
      <c r="EX120" s="3"/>
      <c r="EY120" s="3"/>
      <c r="EZ120" s="3"/>
      <c r="FA120" s="3"/>
      <c r="FB120" s="3"/>
    </row>
    <row r="121" spans="1:158" ht="11.25" customHeight="1" x14ac:dyDescent="0.25">
      <c r="A121" s="2" t="str">
        <f t="shared" si="1"/>
        <v>4-86052DC0480015</v>
      </c>
      <c r="B121" s="67">
        <v>4</v>
      </c>
      <c r="C121" s="67" t="s">
        <v>126</v>
      </c>
      <c r="D121" s="67" t="s">
        <v>447</v>
      </c>
      <c r="E121" s="67" t="s">
        <v>160</v>
      </c>
      <c r="F121" s="67" t="s">
        <v>128</v>
      </c>
      <c r="G121" s="67" t="s">
        <v>358</v>
      </c>
      <c r="H121" s="67" t="s">
        <v>403</v>
      </c>
      <c r="I121" s="67" t="s">
        <v>359</v>
      </c>
      <c r="J121" s="67">
        <v>324.25</v>
      </c>
      <c r="K121" s="67">
        <v>324.25</v>
      </c>
      <c r="L121" s="67">
        <v>324.25</v>
      </c>
      <c r="M121" s="67">
        <v>324.25</v>
      </c>
      <c r="N121" s="67">
        <v>324.25</v>
      </c>
      <c r="O121" s="67">
        <v>324.25</v>
      </c>
      <c r="P121" s="67">
        <v>324.25</v>
      </c>
      <c r="Q121" s="67">
        <v>324.25</v>
      </c>
      <c r="R121" s="67">
        <v>324.25</v>
      </c>
      <c r="S121" s="67">
        <v>324.25</v>
      </c>
      <c r="T121" s="67">
        <v>324.25</v>
      </c>
      <c r="U121" s="67">
        <v>324.25</v>
      </c>
      <c r="V121" s="67">
        <v>324.25</v>
      </c>
      <c r="W121" s="67">
        <v>324.25</v>
      </c>
      <c r="X121" s="67">
        <v>324.25</v>
      </c>
      <c r="Y121" s="67">
        <v>324.25</v>
      </c>
      <c r="Z121" s="67">
        <v>324.25</v>
      </c>
      <c r="AA121" s="67">
        <v>324.25</v>
      </c>
      <c r="AB121" s="67">
        <v>324.25</v>
      </c>
      <c r="AC121" s="67">
        <v>324.25</v>
      </c>
      <c r="AD121" s="67">
        <v>324.25</v>
      </c>
      <c r="AE121" s="67">
        <v>360.44</v>
      </c>
      <c r="AF121" s="67">
        <v>360.44</v>
      </c>
      <c r="AG121" s="67">
        <v>360.44</v>
      </c>
      <c r="AH121" s="67">
        <v>360.44</v>
      </c>
      <c r="AI121" s="67">
        <v>360.44</v>
      </c>
      <c r="AJ121" s="67">
        <v>360.44</v>
      </c>
      <c r="AK121" s="67">
        <v>360.44</v>
      </c>
      <c r="AL121" s="67">
        <v>368.87</v>
      </c>
      <c r="AM121" s="67">
        <v>376.8</v>
      </c>
      <c r="AN121" s="67">
        <v>386.22</v>
      </c>
      <c r="AO121" s="67">
        <v>396.14</v>
      </c>
      <c r="AP121" s="67">
        <v>405.06</v>
      </c>
      <c r="AQ121" s="67">
        <v>414.48</v>
      </c>
      <c r="AR121" s="67">
        <v>424.4</v>
      </c>
      <c r="AS121" s="67">
        <v>434.31</v>
      </c>
      <c r="AT121" s="67">
        <v>444.23</v>
      </c>
      <c r="AU121" s="67">
        <v>454.14</v>
      </c>
      <c r="AV121" s="67">
        <v>459.6</v>
      </c>
      <c r="AW121" s="67">
        <v>465.05</v>
      </c>
      <c r="AX121" s="67">
        <v>483.4</v>
      </c>
      <c r="AY121" s="67">
        <v>502.24</v>
      </c>
      <c r="AZ121" s="67">
        <v>522.07000000000005</v>
      </c>
      <c r="BA121" s="67">
        <v>542.39</v>
      </c>
      <c r="BB121" s="67">
        <v>563.71</v>
      </c>
      <c r="BC121" s="67">
        <v>585.53</v>
      </c>
      <c r="BD121" s="67">
        <v>608.33000000000004</v>
      </c>
      <c r="BE121" s="67">
        <v>632.13</v>
      </c>
      <c r="BF121" s="67">
        <v>656.92</v>
      </c>
      <c r="BG121" s="67">
        <v>682.7</v>
      </c>
      <c r="BH121" s="67">
        <v>709.48</v>
      </c>
      <c r="BI121" s="67">
        <v>737.24</v>
      </c>
      <c r="BJ121" s="67">
        <v>766</v>
      </c>
      <c r="BK121" s="67">
        <v>795.74</v>
      </c>
      <c r="BL121" s="67">
        <v>826.98</v>
      </c>
      <c r="BM121" s="67">
        <v>859.2</v>
      </c>
      <c r="BN121" s="67">
        <v>892.92</v>
      </c>
      <c r="BO121" s="67">
        <v>927.62</v>
      </c>
      <c r="BP121" s="67">
        <v>963.82</v>
      </c>
      <c r="BQ121" s="67">
        <v>1001.5</v>
      </c>
      <c r="BR121" s="67">
        <v>1040.6600000000001</v>
      </c>
      <c r="BS121" s="67">
        <v>1081.29</v>
      </c>
      <c r="BT121" s="67">
        <v>1081.29</v>
      </c>
      <c r="BU121" s="67">
        <v>1081.29</v>
      </c>
      <c r="BV121" s="67">
        <v>1081.29</v>
      </c>
      <c r="BW121" s="67">
        <v>1081.29</v>
      </c>
      <c r="BX121" s="67">
        <v>1081.29</v>
      </c>
      <c r="BY121" s="67">
        <v>1081.29</v>
      </c>
      <c r="BZ121" s="67">
        <v>1081.29</v>
      </c>
      <c r="CA121" s="67">
        <v>1081.29</v>
      </c>
      <c r="CB121" s="67">
        <v>1081.29</v>
      </c>
      <c r="CC121" s="67">
        <v>1081.29</v>
      </c>
      <c r="CD121" s="67">
        <v>1081.29</v>
      </c>
      <c r="CE121" s="67">
        <v>1081.29</v>
      </c>
      <c r="CF121" s="67">
        <v>1081.29</v>
      </c>
      <c r="CG121" s="67">
        <v>1081.29</v>
      </c>
      <c r="CH121" s="67">
        <v>1081.29</v>
      </c>
      <c r="CI121" s="67">
        <v>1081.29</v>
      </c>
      <c r="CJ121" s="67">
        <v>1081.29</v>
      </c>
      <c r="CK121" s="67">
        <v>1081.29</v>
      </c>
      <c r="CL121" s="67">
        <v>1081.29</v>
      </c>
      <c r="CM121" s="67">
        <v>1081.29</v>
      </c>
      <c r="CN121" s="67">
        <v>1081.29</v>
      </c>
      <c r="CO121" s="67">
        <v>1081.29</v>
      </c>
      <c r="CP121" s="67">
        <v>1081.29</v>
      </c>
      <c r="CQ121" s="67">
        <v>1081.29</v>
      </c>
      <c r="CR121" s="67">
        <v>1081.29</v>
      </c>
      <c r="CS121" s="67">
        <v>1081.29</v>
      </c>
      <c r="CT121" s="67">
        <v>1081.29</v>
      </c>
      <c r="CU121" s="67">
        <v>1081.29</v>
      </c>
      <c r="CV121" s="67">
        <v>1081.29</v>
      </c>
      <c r="CW121" s="67">
        <v>1081.29</v>
      </c>
      <c r="CX121" s="67">
        <v>1081.29</v>
      </c>
      <c r="CY121" s="67">
        <v>1081.29</v>
      </c>
      <c r="CZ121" s="67">
        <v>1081.29</v>
      </c>
      <c r="DA121" s="67">
        <v>1081.29</v>
      </c>
      <c r="DB121" s="67">
        <v>1081.29</v>
      </c>
      <c r="DC121" s="67">
        <v>1081.29</v>
      </c>
      <c r="DD121" s="67">
        <v>1081.29</v>
      </c>
      <c r="DE121" s="67">
        <v>1081.29</v>
      </c>
      <c r="DF121" s="67">
        <v>1081.29</v>
      </c>
      <c r="DI121" s="3"/>
      <c r="DJ121" s="3"/>
      <c r="DK121" s="3"/>
      <c r="DL121" s="3"/>
      <c r="DM121" s="3"/>
      <c r="DN121" s="3"/>
      <c r="DO121" s="3"/>
      <c r="DP121" s="3"/>
      <c r="DQ121" s="3"/>
      <c r="DR121" s="3"/>
      <c r="DS121" s="3"/>
      <c r="DT121" s="3"/>
      <c r="DU121" s="3"/>
      <c r="DV121" s="3"/>
      <c r="DW121" s="3"/>
      <c r="DX121" s="3"/>
      <c r="DY121" s="3"/>
      <c r="DZ121" s="3"/>
      <c r="EA121" s="3"/>
      <c r="EB121" s="3"/>
      <c r="EC121" s="3"/>
      <c r="ED121" s="3"/>
      <c r="EE121" s="3"/>
      <c r="EF121" s="3"/>
      <c r="EG121" s="3"/>
      <c r="EH121" s="3"/>
      <c r="EI121" s="3"/>
      <c r="EJ121" s="3"/>
      <c r="EK121" s="3"/>
      <c r="EL121" s="3"/>
      <c r="EM121" s="3"/>
      <c r="EN121" s="3"/>
      <c r="EO121" s="3"/>
      <c r="EP121" s="3"/>
      <c r="EQ121" s="3"/>
      <c r="ER121" s="3"/>
      <c r="ES121" s="3"/>
      <c r="ET121" s="3"/>
      <c r="EU121" s="3"/>
      <c r="EV121" s="3"/>
      <c r="EW121" s="3"/>
      <c r="EX121" s="3"/>
      <c r="EY121" s="3"/>
      <c r="EZ121" s="3"/>
      <c r="FA121" s="3"/>
      <c r="FB121" s="3"/>
    </row>
    <row r="122" spans="1:158" ht="11.25" customHeight="1" x14ac:dyDescent="0.25">
      <c r="A122" s="2" t="str">
        <f t="shared" si="1"/>
        <v>1-86052DC0480010</v>
      </c>
      <c r="B122" s="67">
        <v>1</v>
      </c>
      <c r="C122" s="67" t="s">
        <v>126</v>
      </c>
      <c r="D122" s="67" t="s">
        <v>39</v>
      </c>
      <c r="E122" s="67" t="s">
        <v>161</v>
      </c>
      <c r="F122" s="67" t="s">
        <v>130</v>
      </c>
      <c r="G122" s="67" t="s">
        <v>358</v>
      </c>
      <c r="H122" s="67" t="s">
        <v>403</v>
      </c>
      <c r="I122" s="67" t="s">
        <v>359</v>
      </c>
      <c r="J122" s="67">
        <v>478.05</v>
      </c>
      <c r="K122" s="67">
        <v>478.05</v>
      </c>
      <c r="L122" s="67">
        <v>478.05</v>
      </c>
      <c r="M122" s="67">
        <v>478.05</v>
      </c>
      <c r="N122" s="67">
        <v>478.05</v>
      </c>
      <c r="O122" s="67">
        <v>478.05</v>
      </c>
      <c r="P122" s="67">
        <v>478.05</v>
      </c>
      <c r="Q122" s="67">
        <v>478.05</v>
      </c>
      <c r="R122" s="67">
        <v>478.05</v>
      </c>
      <c r="S122" s="67">
        <v>478.05</v>
      </c>
      <c r="T122" s="67">
        <v>478.05</v>
      </c>
      <c r="U122" s="67">
        <v>478.05</v>
      </c>
      <c r="V122" s="67">
        <v>478.05</v>
      </c>
      <c r="W122" s="67">
        <v>478.05</v>
      </c>
      <c r="X122" s="67">
        <v>478.05</v>
      </c>
      <c r="Y122" s="67">
        <v>478.05</v>
      </c>
      <c r="Z122" s="67">
        <v>478.05</v>
      </c>
      <c r="AA122" s="67">
        <v>478.05</v>
      </c>
      <c r="AB122" s="67">
        <v>478.05</v>
      </c>
      <c r="AC122" s="67">
        <v>478.05</v>
      </c>
      <c r="AD122" s="67">
        <v>478.05</v>
      </c>
      <c r="AE122" s="67">
        <v>531.41</v>
      </c>
      <c r="AF122" s="67">
        <v>531.41</v>
      </c>
      <c r="AG122" s="67">
        <v>531.41</v>
      </c>
      <c r="AH122" s="67">
        <v>531.41</v>
      </c>
      <c r="AI122" s="67">
        <v>531.41</v>
      </c>
      <c r="AJ122" s="67">
        <v>531.41</v>
      </c>
      <c r="AK122" s="67">
        <v>531.41</v>
      </c>
      <c r="AL122" s="67">
        <v>543.83000000000004</v>
      </c>
      <c r="AM122" s="67">
        <v>555.53</v>
      </c>
      <c r="AN122" s="67">
        <v>569.41999999999996</v>
      </c>
      <c r="AO122" s="67">
        <v>584.04</v>
      </c>
      <c r="AP122" s="67">
        <v>597.19000000000005</v>
      </c>
      <c r="AQ122" s="67">
        <v>611.08000000000004</v>
      </c>
      <c r="AR122" s="67">
        <v>625.70000000000005</v>
      </c>
      <c r="AS122" s="67">
        <v>640.32000000000005</v>
      </c>
      <c r="AT122" s="67">
        <v>654.94000000000005</v>
      </c>
      <c r="AU122" s="67">
        <v>669.56</v>
      </c>
      <c r="AV122" s="67">
        <v>677.6</v>
      </c>
      <c r="AW122" s="67">
        <v>685.64</v>
      </c>
      <c r="AX122" s="67">
        <v>712.69</v>
      </c>
      <c r="AY122" s="67">
        <v>740.46</v>
      </c>
      <c r="AZ122" s="67">
        <v>769.7</v>
      </c>
      <c r="BA122" s="67">
        <v>799.67</v>
      </c>
      <c r="BB122" s="67">
        <v>831.1</v>
      </c>
      <c r="BC122" s="67">
        <v>863.26</v>
      </c>
      <c r="BD122" s="67">
        <v>896.89</v>
      </c>
      <c r="BE122" s="67">
        <v>931.97</v>
      </c>
      <c r="BF122" s="67">
        <v>968.52</v>
      </c>
      <c r="BG122" s="67">
        <v>1006.53</v>
      </c>
      <c r="BH122" s="67">
        <v>1046</v>
      </c>
      <c r="BI122" s="67">
        <v>1086.94</v>
      </c>
      <c r="BJ122" s="67">
        <v>1129.33</v>
      </c>
      <c r="BK122" s="67">
        <v>1173.19</v>
      </c>
      <c r="BL122" s="67">
        <v>1219.24</v>
      </c>
      <c r="BM122" s="67">
        <v>1266.75</v>
      </c>
      <c r="BN122" s="67">
        <v>1316.46</v>
      </c>
      <c r="BO122" s="67">
        <v>1367.63</v>
      </c>
      <c r="BP122" s="67">
        <v>1420.99</v>
      </c>
      <c r="BQ122" s="67">
        <v>1476.54</v>
      </c>
      <c r="BR122" s="67">
        <v>1534.29</v>
      </c>
      <c r="BS122" s="67">
        <v>1594.19</v>
      </c>
      <c r="BT122" s="67">
        <v>1594.19</v>
      </c>
      <c r="BU122" s="67">
        <v>1594.19</v>
      </c>
      <c r="BV122" s="67">
        <v>1594.19</v>
      </c>
      <c r="BW122" s="67">
        <v>1594.19</v>
      </c>
      <c r="BX122" s="67">
        <v>1594.19</v>
      </c>
      <c r="BY122" s="67">
        <v>1594.19</v>
      </c>
      <c r="BZ122" s="67">
        <v>1594.19</v>
      </c>
      <c r="CA122" s="67">
        <v>1594.19</v>
      </c>
      <c r="CB122" s="67">
        <v>1594.19</v>
      </c>
      <c r="CC122" s="67">
        <v>1594.19</v>
      </c>
      <c r="CD122" s="67">
        <v>1594.19</v>
      </c>
      <c r="CE122" s="67">
        <v>1594.19</v>
      </c>
      <c r="CF122" s="67">
        <v>1594.19</v>
      </c>
      <c r="CG122" s="67">
        <v>1594.19</v>
      </c>
      <c r="CH122" s="67">
        <v>1594.19</v>
      </c>
      <c r="CI122" s="67">
        <v>1594.19</v>
      </c>
      <c r="CJ122" s="67">
        <v>1594.19</v>
      </c>
      <c r="CK122" s="67">
        <v>1594.19</v>
      </c>
      <c r="CL122" s="67">
        <v>1594.19</v>
      </c>
      <c r="CM122" s="67">
        <v>1594.19</v>
      </c>
      <c r="CN122" s="67">
        <v>1594.19</v>
      </c>
      <c r="CO122" s="67">
        <v>1594.19</v>
      </c>
      <c r="CP122" s="67">
        <v>1594.19</v>
      </c>
      <c r="CQ122" s="67">
        <v>1594.19</v>
      </c>
      <c r="CR122" s="67">
        <v>1594.19</v>
      </c>
      <c r="CS122" s="67">
        <v>1594.19</v>
      </c>
      <c r="CT122" s="67">
        <v>1594.19</v>
      </c>
      <c r="CU122" s="67">
        <v>1594.19</v>
      </c>
      <c r="CV122" s="67">
        <v>1594.19</v>
      </c>
      <c r="CW122" s="67">
        <v>1594.19</v>
      </c>
      <c r="CX122" s="67">
        <v>1594.19</v>
      </c>
      <c r="CY122" s="67">
        <v>1594.19</v>
      </c>
      <c r="CZ122" s="67">
        <v>1594.19</v>
      </c>
      <c r="DA122" s="67">
        <v>1594.19</v>
      </c>
      <c r="DB122" s="67">
        <v>1594.19</v>
      </c>
      <c r="DC122" s="67">
        <v>1594.19</v>
      </c>
      <c r="DD122" s="67">
        <v>1594.19</v>
      </c>
      <c r="DE122" s="67">
        <v>1594.19</v>
      </c>
      <c r="DF122" s="67">
        <v>1594.19</v>
      </c>
      <c r="DI122" s="3"/>
      <c r="DJ122" s="3"/>
      <c r="DK122" s="3"/>
      <c r="DL122" s="3"/>
      <c r="DM122" s="3"/>
      <c r="DN122" s="3"/>
      <c r="DO122" s="3"/>
      <c r="DP122" s="3"/>
      <c r="DQ122" s="3"/>
      <c r="DR122" s="3"/>
      <c r="DS122" s="3"/>
      <c r="DT122" s="3"/>
      <c r="DU122" s="3"/>
      <c r="DV122" s="3"/>
      <c r="DW122" s="3"/>
      <c r="DX122" s="3"/>
      <c r="DY122" s="3"/>
      <c r="DZ122" s="3"/>
      <c r="EA122" s="3"/>
      <c r="EB122" s="3"/>
      <c r="EC122" s="3"/>
      <c r="ED122" s="3"/>
      <c r="EE122" s="3"/>
      <c r="EF122" s="3"/>
      <c r="EG122" s="3"/>
      <c r="EH122" s="3"/>
      <c r="EI122" s="3"/>
      <c r="EJ122" s="3"/>
      <c r="EK122" s="3"/>
      <c r="EL122" s="3"/>
      <c r="EM122" s="3"/>
      <c r="EN122" s="3"/>
      <c r="EO122" s="3"/>
      <c r="EP122" s="3"/>
      <c r="EQ122" s="3"/>
      <c r="ER122" s="3"/>
      <c r="ES122" s="3"/>
      <c r="ET122" s="3"/>
      <c r="EU122" s="3"/>
      <c r="EV122" s="3"/>
      <c r="EW122" s="3"/>
      <c r="EX122" s="3"/>
      <c r="EY122" s="3"/>
      <c r="EZ122" s="3"/>
      <c r="FA122" s="3"/>
      <c r="FB122" s="3"/>
    </row>
    <row r="123" spans="1:158" ht="11.25" customHeight="1" x14ac:dyDescent="0.25">
      <c r="A123" s="2" t="str">
        <f t="shared" si="1"/>
        <v>2-86052DC0480010</v>
      </c>
      <c r="B123" s="67">
        <v>2</v>
      </c>
      <c r="C123" s="67" t="s">
        <v>126</v>
      </c>
      <c r="D123" s="67" t="s">
        <v>39</v>
      </c>
      <c r="E123" s="67" t="s">
        <v>161</v>
      </c>
      <c r="F123" s="67" t="s">
        <v>130</v>
      </c>
      <c r="G123" s="67" t="s">
        <v>358</v>
      </c>
      <c r="H123" s="67" t="s">
        <v>403</v>
      </c>
      <c r="I123" s="67" t="s">
        <v>359</v>
      </c>
      <c r="J123" s="67">
        <v>490.21</v>
      </c>
      <c r="K123" s="67">
        <v>490.21</v>
      </c>
      <c r="L123" s="67">
        <v>490.21</v>
      </c>
      <c r="M123" s="67">
        <v>490.21</v>
      </c>
      <c r="N123" s="67">
        <v>490.21</v>
      </c>
      <c r="O123" s="67">
        <v>490.21</v>
      </c>
      <c r="P123" s="67">
        <v>490.21</v>
      </c>
      <c r="Q123" s="67">
        <v>490.21</v>
      </c>
      <c r="R123" s="67">
        <v>490.21</v>
      </c>
      <c r="S123" s="67">
        <v>490.21</v>
      </c>
      <c r="T123" s="67">
        <v>490.21</v>
      </c>
      <c r="U123" s="67">
        <v>490.21</v>
      </c>
      <c r="V123" s="67">
        <v>490.21</v>
      </c>
      <c r="W123" s="67">
        <v>490.21</v>
      </c>
      <c r="X123" s="67">
        <v>490.21</v>
      </c>
      <c r="Y123" s="67">
        <v>490.21</v>
      </c>
      <c r="Z123" s="67">
        <v>490.21</v>
      </c>
      <c r="AA123" s="67">
        <v>490.21</v>
      </c>
      <c r="AB123" s="67">
        <v>490.21</v>
      </c>
      <c r="AC123" s="67">
        <v>490.21</v>
      </c>
      <c r="AD123" s="67">
        <v>490.21</v>
      </c>
      <c r="AE123" s="67">
        <v>544.91999999999996</v>
      </c>
      <c r="AF123" s="67">
        <v>544.91999999999996</v>
      </c>
      <c r="AG123" s="67">
        <v>544.91999999999996</v>
      </c>
      <c r="AH123" s="67">
        <v>544.91999999999996</v>
      </c>
      <c r="AI123" s="67">
        <v>544.91999999999996</v>
      </c>
      <c r="AJ123" s="67">
        <v>544.91999999999996</v>
      </c>
      <c r="AK123" s="67">
        <v>544.91999999999996</v>
      </c>
      <c r="AL123" s="67">
        <v>557.66999999999996</v>
      </c>
      <c r="AM123" s="67">
        <v>569.66</v>
      </c>
      <c r="AN123" s="67">
        <v>583.9</v>
      </c>
      <c r="AO123" s="67">
        <v>598.89</v>
      </c>
      <c r="AP123" s="67">
        <v>612.38</v>
      </c>
      <c r="AQ123" s="67">
        <v>626.62</v>
      </c>
      <c r="AR123" s="67">
        <v>641.61</v>
      </c>
      <c r="AS123" s="67">
        <v>656.61</v>
      </c>
      <c r="AT123" s="67">
        <v>671.6</v>
      </c>
      <c r="AU123" s="67">
        <v>686.59</v>
      </c>
      <c r="AV123" s="67">
        <v>694.83</v>
      </c>
      <c r="AW123" s="67">
        <v>703.08</v>
      </c>
      <c r="AX123" s="67">
        <v>730.81</v>
      </c>
      <c r="AY123" s="67">
        <v>759.29</v>
      </c>
      <c r="AZ123" s="67">
        <v>789.28</v>
      </c>
      <c r="BA123" s="67">
        <v>820.01</v>
      </c>
      <c r="BB123" s="67">
        <v>852.24</v>
      </c>
      <c r="BC123" s="67">
        <v>885.22</v>
      </c>
      <c r="BD123" s="67">
        <v>919.7</v>
      </c>
      <c r="BE123" s="67">
        <v>955.68</v>
      </c>
      <c r="BF123" s="67">
        <v>993.15</v>
      </c>
      <c r="BG123" s="67">
        <v>1032.1300000000001</v>
      </c>
      <c r="BH123" s="67">
        <v>1072.6099999999999</v>
      </c>
      <c r="BI123" s="67">
        <v>1114.58</v>
      </c>
      <c r="BJ123" s="67">
        <v>1158.05</v>
      </c>
      <c r="BK123" s="67">
        <v>1203.03</v>
      </c>
      <c r="BL123" s="67">
        <v>1250.25</v>
      </c>
      <c r="BM123" s="67">
        <v>1298.97</v>
      </c>
      <c r="BN123" s="67">
        <v>1349.94</v>
      </c>
      <c r="BO123" s="67">
        <v>1402.41</v>
      </c>
      <c r="BP123" s="67">
        <v>1457.13</v>
      </c>
      <c r="BQ123" s="67">
        <v>1514.09</v>
      </c>
      <c r="BR123" s="67">
        <v>1573.31</v>
      </c>
      <c r="BS123" s="67">
        <v>1634.73</v>
      </c>
      <c r="BT123" s="67">
        <v>1634.73</v>
      </c>
      <c r="BU123" s="67">
        <v>1634.73</v>
      </c>
      <c r="BV123" s="67">
        <v>1634.73</v>
      </c>
      <c r="BW123" s="67">
        <v>1634.73</v>
      </c>
      <c r="BX123" s="67">
        <v>1634.73</v>
      </c>
      <c r="BY123" s="67">
        <v>1634.73</v>
      </c>
      <c r="BZ123" s="67">
        <v>1634.73</v>
      </c>
      <c r="CA123" s="67">
        <v>1634.73</v>
      </c>
      <c r="CB123" s="67">
        <v>1634.73</v>
      </c>
      <c r="CC123" s="67">
        <v>1634.73</v>
      </c>
      <c r="CD123" s="67">
        <v>1634.73</v>
      </c>
      <c r="CE123" s="67">
        <v>1634.73</v>
      </c>
      <c r="CF123" s="67">
        <v>1634.73</v>
      </c>
      <c r="CG123" s="67">
        <v>1634.73</v>
      </c>
      <c r="CH123" s="67">
        <v>1634.73</v>
      </c>
      <c r="CI123" s="67">
        <v>1634.73</v>
      </c>
      <c r="CJ123" s="67">
        <v>1634.73</v>
      </c>
      <c r="CK123" s="67">
        <v>1634.73</v>
      </c>
      <c r="CL123" s="67">
        <v>1634.73</v>
      </c>
      <c r="CM123" s="67">
        <v>1634.73</v>
      </c>
      <c r="CN123" s="67">
        <v>1634.73</v>
      </c>
      <c r="CO123" s="67">
        <v>1634.73</v>
      </c>
      <c r="CP123" s="67">
        <v>1634.73</v>
      </c>
      <c r="CQ123" s="67">
        <v>1634.73</v>
      </c>
      <c r="CR123" s="67">
        <v>1634.73</v>
      </c>
      <c r="CS123" s="67">
        <v>1634.73</v>
      </c>
      <c r="CT123" s="67">
        <v>1634.73</v>
      </c>
      <c r="CU123" s="67">
        <v>1634.73</v>
      </c>
      <c r="CV123" s="67">
        <v>1634.73</v>
      </c>
      <c r="CW123" s="67">
        <v>1634.73</v>
      </c>
      <c r="CX123" s="67">
        <v>1634.73</v>
      </c>
      <c r="CY123" s="67">
        <v>1634.73</v>
      </c>
      <c r="CZ123" s="67">
        <v>1634.73</v>
      </c>
      <c r="DA123" s="67">
        <v>1634.73</v>
      </c>
      <c r="DB123" s="67">
        <v>1634.73</v>
      </c>
      <c r="DC123" s="67">
        <v>1634.73</v>
      </c>
      <c r="DD123" s="67">
        <v>1634.73</v>
      </c>
      <c r="DE123" s="67">
        <v>1634.73</v>
      </c>
      <c r="DF123" s="67">
        <v>1634.73</v>
      </c>
      <c r="DI123" s="3"/>
      <c r="DJ123" s="3"/>
      <c r="DK123" s="3"/>
      <c r="DL123" s="3"/>
      <c r="DM123" s="3"/>
      <c r="DN123" s="3"/>
      <c r="DO123" s="3"/>
      <c r="DP123" s="3"/>
      <c r="DQ123" s="3"/>
      <c r="DR123" s="3"/>
      <c r="DS123" s="3"/>
      <c r="DT123" s="3"/>
      <c r="DU123" s="3"/>
      <c r="DV123" s="3"/>
      <c r="DW123" s="3"/>
      <c r="DX123" s="3"/>
      <c r="DY123" s="3"/>
      <c r="DZ123" s="3"/>
      <c r="EA123" s="3"/>
      <c r="EB123" s="3"/>
      <c r="EC123" s="3"/>
      <c r="ED123" s="3"/>
      <c r="EE123" s="3"/>
      <c r="EF123" s="3"/>
      <c r="EG123" s="3"/>
      <c r="EH123" s="3"/>
      <c r="EI123" s="3"/>
      <c r="EJ123" s="3"/>
      <c r="EK123" s="3"/>
      <c r="EL123" s="3"/>
      <c r="EM123" s="3"/>
      <c r="EN123" s="3"/>
      <c r="EO123" s="3"/>
      <c r="EP123" s="3"/>
      <c r="EQ123" s="3"/>
      <c r="ER123" s="3"/>
      <c r="ES123" s="3"/>
      <c r="ET123" s="3"/>
      <c r="EU123" s="3"/>
      <c r="EV123" s="3"/>
      <c r="EW123" s="3"/>
      <c r="EX123" s="3"/>
      <c r="EY123" s="3"/>
      <c r="EZ123" s="3"/>
      <c r="FA123" s="3"/>
      <c r="FB123" s="3"/>
    </row>
    <row r="124" spans="1:158" ht="11.25" customHeight="1" x14ac:dyDescent="0.25">
      <c r="A124" s="2" t="str">
        <f t="shared" si="1"/>
        <v>3-86052DC0480010</v>
      </c>
      <c r="B124" s="67">
        <v>3</v>
      </c>
      <c r="C124" s="67" t="s">
        <v>126</v>
      </c>
      <c r="D124" s="67" t="s">
        <v>39</v>
      </c>
      <c r="E124" s="67" t="s">
        <v>161</v>
      </c>
      <c r="F124" s="67" t="s">
        <v>130</v>
      </c>
      <c r="G124" s="67" t="s">
        <v>358</v>
      </c>
      <c r="H124" s="67" t="s">
        <v>403</v>
      </c>
      <c r="I124" s="67" t="s">
        <v>359</v>
      </c>
      <c r="J124" s="67">
        <v>502.61</v>
      </c>
      <c r="K124" s="67">
        <v>502.61</v>
      </c>
      <c r="L124" s="67">
        <v>502.61</v>
      </c>
      <c r="M124" s="67">
        <v>502.61</v>
      </c>
      <c r="N124" s="67">
        <v>502.61</v>
      </c>
      <c r="O124" s="67">
        <v>502.61</v>
      </c>
      <c r="P124" s="67">
        <v>502.61</v>
      </c>
      <c r="Q124" s="67">
        <v>502.61</v>
      </c>
      <c r="R124" s="67">
        <v>502.61</v>
      </c>
      <c r="S124" s="67">
        <v>502.61</v>
      </c>
      <c r="T124" s="67">
        <v>502.61</v>
      </c>
      <c r="U124" s="67">
        <v>502.61</v>
      </c>
      <c r="V124" s="67">
        <v>502.61</v>
      </c>
      <c r="W124" s="67">
        <v>502.61</v>
      </c>
      <c r="X124" s="67">
        <v>502.61</v>
      </c>
      <c r="Y124" s="67">
        <v>502.61</v>
      </c>
      <c r="Z124" s="67">
        <v>502.61</v>
      </c>
      <c r="AA124" s="67">
        <v>502.61</v>
      </c>
      <c r="AB124" s="67">
        <v>502.61</v>
      </c>
      <c r="AC124" s="67">
        <v>502.61</v>
      </c>
      <c r="AD124" s="67">
        <v>502.61</v>
      </c>
      <c r="AE124" s="67">
        <v>558.71</v>
      </c>
      <c r="AF124" s="67">
        <v>558.71</v>
      </c>
      <c r="AG124" s="67">
        <v>558.71</v>
      </c>
      <c r="AH124" s="67">
        <v>558.71</v>
      </c>
      <c r="AI124" s="67">
        <v>558.71</v>
      </c>
      <c r="AJ124" s="67">
        <v>558.71</v>
      </c>
      <c r="AK124" s="67">
        <v>558.71</v>
      </c>
      <c r="AL124" s="67">
        <v>571.78</v>
      </c>
      <c r="AM124" s="67">
        <v>584.08000000000004</v>
      </c>
      <c r="AN124" s="67">
        <v>598.67999999999995</v>
      </c>
      <c r="AO124" s="67">
        <v>614.04999999999995</v>
      </c>
      <c r="AP124" s="67">
        <v>627.88</v>
      </c>
      <c r="AQ124" s="67">
        <v>642.48</v>
      </c>
      <c r="AR124" s="67">
        <v>657.85</v>
      </c>
      <c r="AS124" s="67">
        <v>673.22</v>
      </c>
      <c r="AT124" s="67">
        <v>688.59</v>
      </c>
      <c r="AU124" s="67">
        <v>703.96</v>
      </c>
      <c r="AV124" s="67">
        <v>712.42</v>
      </c>
      <c r="AW124" s="67">
        <v>720.87</v>
      </c>
      <c r="AX124" s="67">
        <v>749.31</v>
      </c>
      <c r="AY124" s="67">
        <v>778.51</v>
      </c>
      <c r="AZ124" s="67">
        <v>809.25</v>
      </c>
      <c r="BA124" s="67">
        <v>840.76</v>
      </c>
      <c r="BB124" s="67">
        <v>873.81</v>
      </c>
      <c r="BC124" s="67">
        <v>907.62</v>
      </c>
      <c r="BD124" s="67">
        <v>942.97</v>
      </c>
      <c r="BE124" s="67">
        <v>979.86</v>
      </c>
      <c r="BF124" s="67">
        <v>1018.29</v>
      </c>
      <c r="BG124" s="67">
        <v>1058.25</v>
      </c>
      <c r="BH124" s="67">
        <v>1099.75</v>
      </c>
      <c r="BI124" s="67">
        <v>1142.79</v>
      </c>
      <c r="BJ124" s="67">
        <v>1187.3599999999999</v>
      </c>
      <c r="BK124" s="67">
        <v>1233.47</v>
      </c>
      <c r="BL124" s="67">
        <v>1281.8900000000001</v>
      </c>
      <c r="BM124" s="67">
        <v>1331.85</v>
      </c>
      <c r="BN124" s="67">
        <v>1384.1</v>
      </c>
      <c r="BO124" s="67">
        <v>1437.9</v>
      </c>
      <c r="BP124" s="67">
        <v>1494</v>
      </c>
      <c r="BQ124" s="67">
        <v>1552.41</v>
      </c>
      <c r="BR124" s="67">
        <v>1613.12</v>
      </c>
      <c r="BS124" s="67">
        <v>1676.1</v>
      </c>
      <c r="BT124" s="67">
        <v>1676.1</v>
      </c>
      <c r="BU124" s="67">
        <v>1676.1</v>
      </c>
      <c r="BV124" s="67">
        <v>1676.1</v>
      </c>
      <c r="BW124" s="67">
        <v>1676.1</v>
      </c>
      <c r="BX124" s="67">
        <v>1676.1</v>
      </c>
      <c r="BY124" s="67">
        <v>1676.1</v>
      </c>
      <c r="BZ124" s="67">
        <v>1676.1</v>
      </c>
      <c r="CA124" s="67">
        <v>1676.1</v>
      </c>
      <c r="CB124" s="67">
        <v>1676.1</v>
      </c>
      <c r="CC124" s="67">
        <v>1676.1</v>
      </c>
      <c r="CD124" s="67">
        <v>1676.1</v>
      </c>
      <c r="CE124" s="67">
        <v>1676.1</v>
      </c>
      <c r="CF124" s="67">
        <v>1676.1</v>
      </c>
      <c r="CG124" s="67">
        <v>1676.1</v>
      </c>
      <c r="CH124" s="67">
        <v>1676.1</v>
      </c>
      <c r="CI124" s="67">
        <v>1676.1</v>
      </c>
      <c r="CJ124" s="67">
        <v>1676.1</v>
      </c>
      <c r="CK124" s="67">
        <v>1676.1</v>
      </c>
      <c r="CL124" s="67">
        <v>1676.1</v>
      </c>
      <c r="CM124" s="67">
        <v>1676.1</v>
      </c>
      <c r="CN124" s="67">
        <v>1676.1</v>
      </c>
      <c r="CO124" s="67">
        <v>1676.1</v>
      </c>
      <c r="CP124" s="67">
        <v>1676.1</v>
      </c>
      <c r="CQ124" s="67">
        <v>1676.1</v>
      </c>
      <c r="CR124" s="67">
        <v>1676.1</v>
      </c>
      <c r="CS124" s="67">
        <v>1676.1</v>
      </c>
      <c r="CT124" s="67">
        <v>1676.1</v>
      </c>
      <c r="CU124" s="67">
        <v>1676.1</v>
      </c>
      <c r="CV124" s="67">
        <v>1676.1</v>
      </c>
      <c r="CW124" s="67">
        <v>1676.1</v>
      </c>
      <c r="CX124" s="67">
        <v>1676.1</v>
      </c>
      <c r="CY124" s="67">
        <v>1676.1</v>
      </c>
      <c r="CZ124" s="67">
        <v>1676.1</v>
      </c>
      <c r="DA124" s="67">
        <v>1676.1</v>
      </c>
      <c r="DB124" s="67">
        <v>1676.1</v>
      </c>
      <c r="DC124" s="67">
        <v>1676.1</v>
      </c>
      <c r="DD124" s="67">
        <v>1676.1</v>
      </c>
      <c r="DE124" s="67">
        <v>1676.1</v>
      </c>
      <c r="DF124" s="67">
        <v>1676.1</v>
      </c>
      <c r="DI124" s="3"/>
      <c r="DJ124" s="3"/>
      <c r="DK124" s="3"/>
      <c r="DL124" s="3"/>
      <c r="DM124" s="3"/>
      <c r="DN124" s="3"/>
      <c r="DO124" s="3"/>
      <c r="DP124" s="3"/>
      <c r="DQ124" s="3"/>
      <c r="DR124" s="3"/>
      <c r="DS124" s="3"/>
      <c r="DT124" s="3"/>
      <c r="DU124" s="3"/>
      <c r="DV124" s="3"/>
      <c r="DW124" s="3"/>
      <c r="DX124" s="3"/>
      <c r="DY124" s="3"/>
      <c r="DZ124" s="3"/>
      <c r="EA124" s="3"/>
      <c r="EB124" s="3"/>
      <c r="EC124" s="3"/>
      <c r="ED124" s="3"/>
      <c r="EE124" s="3"/>
      <c r="EF124" s="3"/>
      <c r="EG124" s="3"/>
      <c r="EH124" s="3"/>
      <c r="EI124" s="3"/>
      <c r="EJ124" s="3"/>
      <c r="EK124" s="3"/>
      <c r="EL124" s="3"/>
      <c r="EM124" s="3"/>
      <c r="EN124" s="3"/>
      <c r="EO124" s="3"/>
      <c r="EP124" s="3"/>
      <c r="EQ124" s="3"/>
      <c r="ER124" s="3"/>
      <c r="ES124" s="3"/>
      <c r="ET124" s="3"/>
      <c r="EU124" s="3"/>
      <c r="EV124" s="3"/>
      <c r="EW124" s="3"/>
      <c r="EX124" s="3"/>
      <c r="EY124" s="3"/>
      <c r="EZ124" s="3"/>
      <c r="FA124" s="3"/>
      <c r="FB124" s="3"/>
    </row>
    <row r="125" spans="1:158" ht="11.25" customHeight="1" x14ac:dyDescent="0.25">
      <c r="A125" s="2" t="str">
        <f t="shared" si="1"/>
        <v>4-86052DC0480010</v>
      </c>
      <c r="B125" s="67">
        <v>4</v>
      </c>
      <c r="C125" s="67" t="s">
        <v>126</v>
      </c>
      <c r="D125" s="67" t="s">
        <v>39</v>
      </c>
      <c r="E125" s="67" t="s">
        <v>161</v>
      </c>
      <c r="F125" s="67" t="s">
        <v>130</v>
      </c>
      <c r="G125" s="67" t="s">
        <v>358</v>
      </c>
      <c r="H125" s="67" t="s">
        <v>403</v>
      </c>
      <c r="I125" s="67" t="s">
        <v>359</v>
      </c>
      <c r="J125" s="67">
        <v>515.54999999999995</v>
      </c>
      <c r="K125" s="67">
        <v>515.54999999999995</v>
      </c>
      <c r="L125" s="67">
        <v>515.54999999999995</v>
      </c>
      <c r="M125" s="67">
        <v>515.54999999999995</v>
      </c>
      <c r="N125" s="67">
        <v>515.54999999999995</v>
      </c>
      <c r="O125" s="67">
        <v>515.54999999999995</v>
      </c>
      <c r="P125" s="67">
        <v>515.54999999999995</v>
      </c>
      <c r="Q125" s="67">
        <v>515.54999999999995</v>
      </c>
      <c r="R125" s="67">
        <v>515.54999999999995</v>
      </c>
      <c r="S125" s="67">
        <v>515.54999999999995</v>
      </c>
      <c r="T125" s="67">
        <v>515.54999999999995</v>
      </c>
      <c r="U125" s="67">
        <v>515.54999999999995</v>
      </c>
      <c r="V125" s="67">
        <v>515.54999999999995</v>
      </c>
      <c r="W125" s="67">
        <v>515.54999999999995</v>
      </c>
      <c r="X125" s="67">
        <v>515.54999999999995</v>
      </c>
      <c r="Y125" s="67">
        <v>515.54999999999995</v>
      </c>
      <c r="Z125" s="67">
        <v>515.54999999999995</v>
      </c>
      <c r="AA125" s="67">
        <v>515.54999999999995</v>
      </c>
      <c r="AB125" s="67">
        <v>515.54999999999995</v>
      </c>
      <c r="AC125" s="67">
        <v>515.54999999999995</v>
      </c>
      <c r="AD125" s="67">
        <v>515.54999999999995</v>
      </c>
      <c r="AE125" s="67">
        <v>573.1</v>
      </c>
      <c r="AF125" s="67">
        <v>573.1</v>
      </c>
      <c r="AG125" s="67">
        <v>573.1</v>
      </c>
      <c r="AH125" s="67">
        <v>573.1</v>
      </c>
      <c r="AI125" s="67">
        <v>573.1</v>
      </c>
      <c r="AJ125" s="67">
        <v>573.1</v>
      </c>
      <c r="AK125" s="67">
        <v>573.1</v>
      </c>
      <c r="AL125" s="67">
        <v>586.5</v>
      </c>
      <c r="AM125" s="67">
        <v>599.12</v>
      </c>
      <c r="AN125" s="67">
        <v>614.09</v>
      </c>
      <c r="AO125" s="67">
        <v>629.86</v>
      </c>
      <c r="AP125" s="67">
        <v>644.04999999999995</v>
      </c>
      <c r="AQ125" s="67">
        <v>659.03</v>
      </c>
      <c r="AR125" s="67">
        <v>674.79</v>
      </c>
      <c r="AS125" s="67">
        <v>690.56</v>
      </c>
      <c r="AT125" s="67">
        <v>706.33</v>
      </c>
      <c r="AU125" s="67">
        <v>722.09</v>
      </c>
      <c r="AV125" s="67">
        <v>730.76</v>
      </c>
      <c r="AW125" s="67">
        <v>739.43</v>
      </c>
      <c r="AX125" s="67">
        <v>768.6</v>
      </c>
      <c r="AY125" s="67">
        <v>798.56</v>
      </c>
      <c r="AZ125" s="67">
        <v>830.09</v>
      </c>
      <c r="BA125" s="67">
        <v>862.41</v>
      </c>
      <c r="BB125" s="67">
        <v>896.31</v>
      </c>
      <c r="BC125" s="67">
        <v>930.99</v>
      </c>
      <c r="BD125" s="67">
        <v>967.26</v>
      </c>
      <c r="BE125" s="67">
        <v>1005.1</v>
      </c>
      <c r="BF125" s="67">
        <v>1044.51</v>
      </c>
      <c r="BG125" s="67">
        <v>1085.5</v>
      </c>
      <c r="BH125" s="67">
        <v>1128.07</v>
      </c>
      <c r="BI125" s="67">
        <v>1172.22</v>
      </c>
      <c r="BJ125" s="67">
        <v>1217.94</v>
      </c>
      <c r="BK125" s="67">
        <v>1265.24</v>
      </c>
      <c r="BL125" s="67">
        <v>1314.9</v>
      </c>
      <c r="BM125" s="67">
        <v>1366.14</v>
      </c>
      <c r="BN125" s="67">
        <v>1419.75</v>
      </c>
      <c r="BO125" s="67">
        <v>1474.93</v>
      </c>
      <c r="BP125" s="67">
        <v>1532.47</v>
      </c>
      <c r="BQ125" s="67">
        <v>1592.39</v>
      </c>
      <c r="BR125" s="67">
        <v>1654.66</v>
      </c>
      <c r="BS125" s="67">
        <v>1719.26</v>
      </c>
      <c r="BT125" s="67">
        <v>1719.26</v>
      </c>
      <c r="BU125" s="67">
        <v>1719.26</v>
      </c>
      <c r="BV125" s="67">
        <v>1719.26</v>
      </c>
      <c r="BW125" s="67">
        <v>1719.26</v>
      </c>
      <c r="BX125" s="67">
        <v>1719.26</v>
      </c>
      <c r="BY125" s="67">
        <v>1719.26</v>
      </c>
      <c r="BZ125" s="67">
        <v>1719.26</v>
      </c>
      <c r="CA125" s="67">
        <v>1719.26</v>
      </c>
      <c r="CB125" s="67">
        <v>1719.26</v>
      </c>
      <c r="CC125" s="67">
        <v>1719.26</v>
      </c>
      <c r="CD125" s="67">
        <v>1719.26</v>
      </c>
      <c r="CE125" s="67">
        <v>1719.26</v>
      </c>
      <c r="CF125" s="67">
        <v>1719.26</v>
      </c>
      <c r="CG125" s="67">
        <v>1719.26</v>
      </c>
      <c r="CH125" s="67">
        <v>1719.26</v>
      </c>
      <c r="CI125" s="67">
        <v>1719.26</v>
      </c>
      <c r="CJ125" s="67">
        <v>1719.26</v>
      </c>
      <c r="CK125" s="67">
        <v>1719.26</v>
      </c>
      <c r="CL125" s="67">
        <v>1719.26</v>
      </c>
      <c r="CM125" s="67">
        <v>1719.26</v>
      </c>
      <c r="CN125" s="67">
        <v>1719.26</v>
      </c>
      <c r="CO125" s="67">
        <v>1719.26</v>
      </c>
      <c r="CP125" s="67">
        <v>1719.26</v>
      </c>
      <c r="CQ125" s="67">
        <v>1719.26</v>
      </c>
      <c r="CR125" s="67">
        <v>1719.26</v>
      </c>
      <c r="CS125" s="67">
        <v>1719.26</v>
      </c>
      <c r="CT125" s="67">
        <v>1719.26</v>
      </c>
      <c r="CU125" s="67">
        <v>1719.26</v>
      </c>
      <c r="CV125" s="67">
        <v>1719.26</v>
      </c>
      <c r="CW125" s="67">
        <v>1719.26</v>
      </c>
      <c r="CX125" s="67">
        <v>1719.26</v>
      </c>
      <c r="CY125" s="67">
        <v>1719.26</v>
      </c>
      <c r="CZ125" s="67">
        <v>1719.26</v>
      </c>
      <c r="DA125" s="67">
        <v>1719.26</v>
      </c>
      <c r="DB125" s="67">
        <v>1719.26</v>
      </c>
      <c r="DC125" s="67">
        <v>1719.26</v>
      </c>
      <c r="DD125" s="67">
        <v>1719.26</v>
      </c>
      <c r="DE125" s="67">
        <v>1719.26</v>
      </c>
      <c r="DF125" s="67">
        <v>1719.26</v>
      </c>
      <c r="DI125" s="3"/>
      <c r="DJ125" s="3"/>
      <c r="DK125" s="3"/>
      <c r="DL125" s="3"/>
      <c r="DM125" s="3"/>
      <c r="DN125" s="3"/>
      <c r="DO125" s="3"/>
      <c r="DP125" s="3"/>
      <c r="DQ125" s="3"/>
      <c r="DR125" s="3"/>
      <c r="DS125" s="3"/>
      <c r="DT125" s="3"/>
      <c r="DU125" s="3"/>
      <c r="DV125" s="3"/>
      <c r="DW125" s="3"/>
      <c r="DX125" s="3"/>
      <c r="DY125" s="3"/>
      <c r="DZ125" s="3"/>
      <c r="EA125" s="3"/>
      <c r="EB125" s="3"/>
      <c r="EC125" s="3"/>
      <c r="ED125" s="3"/>
      <c r="EE125" s="3"/>
      <c r="EF125" s="3"/>
      <c r="EG125" s="3"/>
      <c r="EH125" s="3"/>
      <c r="EI125" s="3"/>
      <c r="EJ125" s="3"/>
      <c r="EK125" s="3"/>
      <c r="EL125" s="3"/>
      <c r="EM125" s="3"/>
      <c r="EN125" s="3"/>
      <c r="EO125" s="3"/>
      <c r="EP125" s="3"/>
      <c r="EQ125" s="3"/>
      <c r="ER125" s="3"/>
      <c r="ES125" s="3"/>
      <c r="ET125" s="3"/>
      <c r="EU125" s="3"/>
      <c r="EV125" s="3"/>
      <c r="EW125" s="3"/>
      <c r="EX125" s="3"/>
      <c r="EY125" s="3"/>
      <c r="EZ125" s="3"/>
      <c r="FA125" s="3"/>
      <c r="FB125" s="3"/>
    </row>
    <row r="126" spans="1:158" ht="11.25" customHeight="1" x14ac:dyDescent="0.25">
      <c r="A126" s="2" t="str">
        <f t="shared" si="1"/>
        <v>1-86052DC0480008</v>
      </c>
      <c r="B126" s="67">
        <v>1</v>
      </c>
      <c r="C126" s="67" t="s">
        <v>126</v>
      </c>
      <c r="D126" s="67" t="s">
        <v>40</v>
      </c>
      <c r="E126" s="67" t="s">
        <v>162</v>
      </c>
      <c r="F126" s="67" t="s">
        <v>130</v>
      </c>
      <c r="G126" s="67" t="s">
        <v>358</v>
      </c>
      <c r="H126" s="67" t="s">
        <v>403</v>
      </c>
      <c r="I126" s="67" t="s">
        <v>359</v>
      </c>
      <c r="J126" s="67">
        <v>459.23</v>
      </c>
      <c r="K126" s="67">
        <v>459.23</v>
      </c>
      <c r="L126" s="67">
        <v>459.23</v>
      </c>
      <c r="M126" s="67">
        <v>459.23</v>
      </c>
      <c r="N126" s="67">
        <v>459.23</v>
      </c>
      <c r="O126" s="67">
        <v>459.23</v>
      </c>
      <c r="P126" s="67">
        <v>459.23</v>
      </c>
      <c r="Q126" s="67">
        <v>459.23</v>
      </c>
      <c r="R126" s="67">
        <v>459.23</v>
      </c>
      <c r="S126" s="67">
        <v>459.23</v>
      </c>
      <c r="T126" s="67">
        <v>459.23</v>
      </c>
      <c r="U126" s="67">
        <v>459.23</v>
      </c>
      <c r="V126" s="67">
        <v>459.23</v>
      </c>
      <c r="W126" s="67">
        <v>459.23</v>
      </c>
      <c r="X126" s="67">
        <v>459.23</v>
      </c>
      <c r="Y126" s="67">
        <v>459.23</v>
      </c>
      <c r="Z126" s="67">
        <v>459.23</v>
      </c>
      <c r="AA126" s="67">
        <v>459.23</v>
      </c>
      <c r="AB126" s="67">
        <v>459.23</v>
      </c>
      <c r="AC126" s="67">
        <v>459.23</v>
      </c>
      <c r="AD126" s="67">
        <v>459.23</v>
      </c>
      <c r="AE126" s="67">
        <v>510.49</v>
      </c>
      <c r="AF126" s="67">
        <v>510.49</v>
      </c>
      <c r="AG126" s="67">
        <v>510.49</v>
      </c>
      <c r="AH126" s="67">
        <v>510.49</v>
      </c>
      <c r="AI126" s="67">
        <v>510.49</v>
      </c>
      <c r="AJ126" s="67">
        <v>510.49</v>
      </c>
      <c r="AK126" s="67">
        <v>510.49</v>
      </c>
      <c r="AL126" s="67">
        <v>522.42999999999995</v>
      </c>
      <c r="AM126" s="67">
        <v>533.66</v>
      </c>
      <c r="AN126" s="67">
        <v>547.01</v>
      </c>
      <c r="AO126" s="67">
        <v>561.04999999999995</v>
      </c>
      <c r="AP126" s="67">
        <v>573.69000000000005</v>
      </c>
      <c r="AQ126" s="67">
        <v>587.03</v>
      </c>
      <c r="AR126" s="67">
        <v>601.07000000000005</v>
      </c>
      <c r="AS126" s="67">
        <v>615.12</v>
      </c>
      <c r="AT126" s="67">
        <v>629.16</v>
      </c>
      <c r="AU126" s="67">
        <v>643.21</v>
      </c>
      <c r="AV126" s="67">
        <v>650.92999999999995</v>
      </c>
      <c r="AW126" s="67">
        <v>658.65</v>
      </c>
      <c r="AX126" s="67">
        <v>684.64</v>
      </c>
      <c r="AY126" s="67">
        <v>711.32</v>
      </c>
      <c r="AZ126" s="67">
        <v>739.41</v>
      </c>
      <c r="BA126" s="67">
        <v>768.2</v>
      </c>
      <c r="BB126" s="67">
        <v>798.39</v>
      </c>
      <c r="BC126" s="67">
        <v>829.29</v>
      </c>
      <c r="BD126" s="67">
        <v>861.59</v>
      </c>
      <c r="BE126" s="67">
        <v>895.29</v>
      </c>
      <c r="BF126" s="67">
        <v>930.4</v>
      </c>
      <c r="BG126" s="67">
        <v>966.92</v>
      </c>
      <c r="BH126" s="67">
        <v>1004.83</v>
      </c>
      <c r="BI126" s="67">
        <v>1044.1600000000001</v>
      </c>
      <c r="BJ126" s="67">
        <v>1084.8800000000001</v>
      </c>
      <c r="BK126" s="67">
        <v>1127.01</v>
      </c>
      <c r="BL126" s="67">
        <v>1171.25</v>
      </c>
      <c r="BM126" s="67">
        <v>1216.9000000000001</v>
      </c>
      <c r="BN126" s="67">
        <v>1264.6400000000001</v>
      </c>
      <c r="BO126" s="67">
        <v>1313.8</v>
      </c>
      <c r="BP126" s="67">
        <v>1365.06</v>
      </c>
      <c r="BQ126" s="67">
        <v>1418.42</v>
      </c>
      <c r="BR126" s="67">
        <v>1473.9</v>
      </c>
      <c r="BS126" s="67">
        <v>1531.44</v>
      </c>
      <c r="BT126" s="67">
        <v>1531.44</v>
      </c>
      <c r="BU126" s="67">
        <v>1531.44</v>
      </c>
      <c r="BV126" s="67">
        <v>1531.44</v>
      </c>
      <c r="BW126" s="67">
        <v>1531.44</v>
      </c>
      <c r="BX126" s="67">
        <v>1531.44</v>
      </c>
      <c r="BY126" s="67">
        <v>1531.44</v>
      </c>
      <c r="BZ126" s="67">
        <v>1531.44</v>
      </c>
      <c r="CA126" s="67">
        <v>1531.44</v>
      </c>
      <c r="CB126" s="67">
        <v>1531.44</v>
      </c>
      <c r="CC126" s="67">
        <v>1531.44</v>
      </c>
      <c r="CD126" s="67">
        <v>1531.44</v>
      </c>
      <c r="CE126" s="67">
        <v>1531.44</v>
      </c>
      <c r="CF126" s="67">
        <v>1531.44</v>
      </c>
      <c r="CG126" s="67">
        <v>1531.44</v>
      </c>
      <c r="CH126" s="67">
        <v>1531.44</v>
      </c>
      <c r="CI126" s="67">
        <v>1531.44</v>
      </c>
      <c r="CJ126" s="67">
        <v>1531.44</v>
      </c>
      <c r="CK126" s="67">
        <v>1531.44</v>
      </c>
      <c r="CL126" s="67">
        <v>1531.44</v>
      </c>
      <c r="CM126" s="67">
        <v>1531.44</v>
      </c>
      <c r="CN126" s="67">
        <v>1531.44</v>
      </c>
      <c r="CO126" s="67">
        <v>1531.44</v>
      </c>
      <c r="CP126" s="67">
        <v>1531.44</v>
      </c>
      <c r="CQ126" s="67">
        <v>1531.44</v>
      </c>
      <c r="CR126" s="67">
        <v>1531.44</v>
      </c>
      <c r="CS126" s="67">
        <v>1531.44</v>
      </c>
      <c r="CT126" s="67">
        <v>1531.44</v>
      </c>
      <c r="CU126" s="67">
        <v>1531.44</v>
      </c>
      <c r="CV126" s="67">
        <v>1531.44</v>
      </c>
      <c r="CW126" s="67">
        <v>1531.44</v>
      </c>
      <c r="CX126" s="67">
        <v>1531.44</v>
      </c>
      <c r="CY126" s="67">
        <v>1531.44</v>
      </c>
      <c r="CZ126" s="67">
        <v>1531.44</v>
      </c>
      <c r="DA126" s="67">
        <v>1531.44</v>
      </c>
      <c r="DB126" s="67">
        <v>1531.44</v>
      </c>
      <c r="DC126" s="67">
        <v>1531.44</v>
      </c>
      <c r="DD126" s="67">
        <v>1531.44</v>
      </c>
      <c r="DE126" s="67">
        <v>1531.44</v>
      </c>
      <c r="DF126" s="67">
        <v>1531.44</v>
      </c>
      <c r="DI126" s="3"/>
      <c r="DJ126" s="3"/>
      <c r="DK126" s="3"/>
      <c r="DL126" s="3"/>
      <c r="DM126" s="3"/>
      <c r="DN126" s="3"/>
      <c r="DO126" s="3"/>
      <c r="DP126" s="3"/>
      <c r="DQ126" s="3"/>
      <c r="DR126" s="3"/>
      <c r="DS126" s="3"/>
      <c r="DT126" s="3"/>
      <c r="DU126" s="3"/>
      <c r="DV126" s="3"/>
      <c r="DW126" s="3"/>
      <c r="DX126" s="3"/>
      <c r="DY126" s="3"/>
      <c r="DZ126" s="3"/>
      <c r="EA126" s="3"/>
      <c r="EB126" s="3"/>
      <c r="EC126" s="3"/>
      <c r="ED126" s="3"/>
      <c r="EE126" s="3"/>
      <c r="EF126" s="3"/>
      <c r="EG126" s="3"/>
      <c r="EH126" s="3"/>
      <c r="EI126" s="3"/>
      <c r="EJ126" s="3"/>
      <c r="EK126" s="3"/>
      <c r="EL126" s="3"/>
      <c r="EM126" s="3"/>
      <c r="EN126" s="3"/>
      <c r="EO126" s="3"/>
      <c r="EP126" s="3"/>
      <c r="EQ126" s="3"/>
      <c r="ER126" s="3"/>
      <c r="ES126" s="3"/>
      <c r="ET126" s="3"/>
      <c r="EU126" s="3"/>
      <c r="EV126" s="3"/>
      <c r="EW126" s="3"/>
      <c r="EX126" s="3"/>
      <c r="EY126" s="3"/>
      <c r="EZ126" s="3"/>
      <c r="FA126" s="3"/>
      <c r="FB126" s="3"/>
    </row>
    <row r="127" spans="1:158" ht="11.25" customHeight="1" x14ac:dyDescent="0.25">
      <c r="A127" s="2" t="str">
        <f t="shared" si="1"/>
        <v>2-86052DC0480008</v>
      </c>
      <c r="B127" s="67">
        <v>2</v>
      </c>
      <c r="C127" s="67" t="s">
        <v>126</v>
      </c>
      <c r="D127" s="67" t="s">
        <v>40</v>
      </c>
      <c r="E127" s="67" t="s">
        <v>162</v>
      </c>
      <c r="F127" s="67" t="s">
        <v>130</v>
      </c>
      <c r="G127" s="67" t="s">
        <v>358</v>
      </c>
      <c r="H127" s="67" t="s">
        <v>403</v>
      </c>
      <c r="I127" s="67" t="s">
        <v>359</v>
      </c>
      <c r="J127" s="67">
        <v>470.91</v>
      </c>
      <c r="K127" s="67">
        <v>470.91</v>
      </c>
      <c r="L127" s="67">
        <v>470.91</v>
      </c>
      <c r="M127" s="67">
        <v>470.91</v>
      </c>
      <c r="N127" s="67">
        <v>470.91</v>
      </c>
      <c r="O127" s="67">
        <v>470.91</v>
      </c>
      <c r="P127" s="67">
        <v>470.91</v>
      </c>
      <c r="Q127" s="67">
        <v>470.91</v>
      </c>
      <c r="R127" s="67">
        <v>470.91</v>
      </c>
      <c r="S127" s="67">
        <v>470.91</v>
      </c>
      <c r="T127" s="67">
        <v>470.91</v>
      </c>
      <c r="U127" s="67">
        <v>470.91</v>
      </c>
      <c r="V127" s="67">
        <v>470.91</v>
      </c>
      <c r="W127" s="67">
        <v>470.91</v>
      </c>
      <c r="X127" s="67">
        <v>470.91</v>
      </c>
      <c r="Y127" s="67">
        <v>470.91</v>
      </c>
      <c r="Z127" s="67">
        <v>470.91</v>
      </c>
      <c r="AA127" s="67">
        <v>470.91</v>
      </c>
      <c r="AB127" s="67">
        <v>470.91</v>
      </c>
      <c r="AC127" s="67">
        <v>470.91</v>
      </c>
      <c r="AD127" s="67">
        <v>470.91</v>
      </c>
      <c r="AE127" s="67">
        <v>523.48</v>
      </c>
      <c r="AF127" s="67">
        <v>523.48</v>
      </c>
      <c r="AG127" s="67">
        <v>523.48</v>
      </c>
      <c r="AH127" s="67">
        <v>523.48</v>
      </c>
      <c r="AI127" s="67">
        <v>523.48</v>
      </c>
      <c r="AJ127" s="67">
        <v>523.48</v>
      </c>
      <c r="AK127" s="67">
        <v>523.48</v>
      </c>
      <c r="AL127" s="67">
        <v>535.72</v>
      </c>
      <c r="AM127" s="67">
        <v>547.24</v>
      </c>
      <c r="AN127" s="67">
        <v>560.91999999999996</v>
      </c>
      <c r="AO127" s="67">
        <v>575.32000000000005</v>
      </c>
      <c r="AP127" s="67">
        <v>588.28</v>
      </c>
      <c r="AQ127" s="67">
        <v>601.96</v>
      </c>
      <c r="AR127" s="67">
        <v>616.36</v>
      </c>
      <c r="AS127" s="67">
        <v>630.76</v>
      </c>
      <c r="AT127" s="67">
        <v>645.16</v>
      </c>
      <c r="AU127" s="67">
        <v>659.57</v>
      </c>
      <c r="AV127" s="67">
        <v>667.49</v>
      </c>
      <c r="AW127" s="67">
        <v>675.41</v>
      </c>
      <c r="AX127" s="67">
        <v>702.05</v>
      </c>
      <c r="AY127" s="67">
        <v>729.41</v>
      </c>
      <c r="AZ127" s="67">
        <v>758.21</v>
      </c>
      <c r="BA127" s="67">
        <v>787.73</v>
      </c>
      <c r="BB127" s="67">
        <v>818.7</v>
      </c>
      <c r="BC127" s="67">
        <v>850.38</v>
      </c>
      <c r="BD127" s="67">
        <v>883.5</v>
      </c>
      <c r="BE127" s="67">
        <v>918.06</v>
      </c>
      <c r="BF127" s="67">
        <v>954.07</v>
      </c>
      <c r="BG127" s="67">
        <v>991.51</v>
      </c>
      <c r="BH127" s="67">
        <v>1030.3900000000001</v>
      </c>
      <c r="BI127" s="67">
        <v>1070.71</v>
      </c>
      <c r="BJ127" s="67">
        <v>1112.48</v>
      </c>
      <c r="BK127" s="67">
        <v>1155.68</v>
      </c>
      <c r="BL127" s="67">
        <v>1201.04</v>
      </c>
      <c r="BM127" s="67">
        <v>1247.8499999999999</v>
      </c>
      <c r="BN127" s="67">
        <v>1296.81</v>
      </c>
      <c r="BO127" s="67">
        <v>1347.21</v>
      </c>
      <c r="BP127" s="67">
        <v>1399.78</v>
      </c>
      <c r="BQ127" s="67">
        <v>1454.5</v>
      </c>
      <c r="BR127" s="67">
        <v>1511.38</v>
      </c>
      <c r="BS127" s="67">
        <v>1570.39</v>
      </c>
      <c r="BT127" s="67">
        <v>1570.39</v>
      </c>
      <c r="BU127" s="67">
        <v>1570.39</v>
      </c>
      <c r="BV127" s="67">
        <v>1570.39</v>
      </c>
      <c r="BW127" s="67">
        <v>1570.39</v>
      </c>
      <c r="BX127" s="67">
        <v>1570.39</v>
      </c>
      <c r="BY127" s="67">
        <v>1570.39</v>
      </c>
      <c r="BZ127" s="67">
        <v>1570.39</v>
      </c>
      <c r="CA127" s="67">
        <v>1570.39</v>
      </c>
      <c r="CB127" s="67">
        <v>1570.39</v>
      </c>
      <c r="CC127" s="67">
        <v>1570.39</v>
      </c>
      <c r="CD127" s="67">
        <v>1570.39</v>
      </c>
      <c r="CE127" s="67">
        <v>1570.39</v>
      </c>
      <c r="CF127" s="67">
        <v>1570.39</v>
      </c>
      <c r="CG127" s="67">
        <v>1570.39</v>
      </c>
      <c r="CH127" s="67">
        <v>1570.39</v>
      </c>
      <c r="CI127" s="67">
        <v>1570.39</v>
      </c>
      <c r="CJ127" s="67">
        <v>1570.39</v>
      </c>
      <c r="CK127" s="67">
        <v>1570.39</v>
      </c>
      <c r="CL127" s="67">
        <v>1570.39</v>
      </c>
      <c r="CM127" s="67">
        <v>1570.39</v>
      </c>
      <c r="CN127" s="67">
        <v>1570.39</v>
      </c>
      <c r="CO127" s="67">
        <v>1570.39</v>
      </c>
      <c r="CP127" s="67">
        <v>1570.39</v>
      </c>
      <c r="CQ127" s="67">
        <v>1570.39</v>
      </c>
      <c r="CR127" s="67">
        <v>1570.39</v>
      </c>
      <c r="CS127" s="67">
        <v>1570.39</v>
      </c>
      <c r="CT127" s="67">
        <v>1570.39</v>
      </c>
      <c r="CU127" s="67">
        <v>1570.39</v>
      </c>
      <c r="CV127" s="67">
        <v>1570.39</v>
      </c>
      <c r="CW127" s="67">
        <v>1570.39</v>
      </c>
      <c r="CX127" s="67">
        <v>1570.39</v>
      </c>
      <c r="CY127" s="67">
        <v>1570.39</v>
      </c>
      <c r="CZ127" s="67">
        <v>1570.39</v>
      </c>
      <c r="DA127" s="67">
        <v>1570.39</v>
      </c>
      <c r="DB127" s="67">
        <v>1570.39</v>
      </c>
      <c r="DC127" s="67">
        <v>1570.39</v>
      </c>
      <c r="DD127" s="67">
        <v>1570.39</v>
      </c>
      <c r="DE127" s="67">
        <v>1570.39</v>
      </c>
      <c r="DF127" s="67">
        <v>1570.39</v>
      </c>
      <c r="DI127" s="3"/>
      <c r="DJ127" s="3"/>
      <c r="DK127" s="3"/>
      <c r="DL127" s="3"/>
      <c r="DM127" s="3"/>
      <c r="DN127" s="3"/>
      <c r="DO127" s="3"/>
      <c r="DP127" s="3"/>
      <c r="DQ127" s="3"/>
      <c r="DR127" s="3"/>
      <c r="DS127" s="3"/>
      <c r="DT127" s="3"/>
      <c r="DU127" s="3"/>
      <c r="DV127" s="3"/>
      <c r="DW127" s="3"/>
      <c r="DX127" s="3"/>
      <c r="DY127" s="3"/>
      <c r="DZ127" s="3"/>
      <c r="EA127" s="3"/>
      <c r="EB127" s="3"/>
      <c r="EC127" s="3"/>
      <c r="ED127" s="3"/>
      <c r="EE127" s="3"/>
      <c r="EF127" s="3"/>
      <c r="EG127" s="3"/>
      <c r="EH127" s="3"/>
      <c r="EI127" s="3"/>
      <c r="EJ127" s="3"/>
      <c r="EK127" s="3"/>
      <c r="EL127" s="3"/>
      <c r="EM127" s="3"/>
      <c r="EN127" s="3"/>
      <c r="EO127" s="3"/>
      <c r="EP127" s="3"/>
      <c r="EQ127" s="3"/>
      <c r="ER127" s="3"/>
      <c r="ES127" s="3"/>
      <c r="ET127" s="3"/>
      <c r="EU127" s="3"/>
      <c r="EV127" s="3"/>
      <c r="EW127" s="3"/>
      <c r="EX127" s="3"/>
      <c r="EY127" s="3"/>
      <c r="EZ127" s="3"/>
      <c r="FA127" s="3"/>
      <c r="FB127" s="3"/>
    </row>
    <row r="128" spans="1:158" ht="11.25" customHeight="1" x14ac:dyDescent="0.25">
      <c r="A128" s="2" t="str">
        <f t="shared" si="1"/>
        <v>3-86052DC0480008</v>
      </c>
      <c r="B128" s="67">
        <v>3</v>
      </c>
      <c r="C128" s="67" t="s">
        <v>126</v>
      </c>
      <c r="D128" s="67" t="s">
        <v>40</v>
      </c>
      <c r="E128" s="67" t="s">
        <v>162</v>
      </c>
      <c r="F128" s="67" t="s">
        <v>130</v>
      </c>
      <c r="G128" s="67" t="s">
        <v>358</v>
      </c>
      <c r="H128" s="67" t="s">
        <v>403</v>
      </c>
      <c r="I128" s="67" t="s">
        <v>359</v>
      </c>
      <c r="J128" s="67">
        <v>482.83</v>
      </c>
      <c r="K128" s="67">
        <v>482.83</v>
      </c>
      <c r="L128" s="67">
        <v>482.83</v>
      </c>
      <c r="M128" s="67">
        <v>482.83</v>
      </c>
      <c r="N128" s="67">
        <v>482.83</v>
      </c>
      <c r="O128" s="67">
        <v>482.83</v>
      </c>
      <c r="P128" s="67">
        <v>482.83</v>
      </c>
      <c r="Q128" s="67">
        <v>482.83</v>
      </c>
      <c r="R128" s="67">
        <v>482.83</v>
      </c>
      <c r="S128" s="67">
        <v>482.83</v>
      </c>
      <c r="T128" s="67">
        <v>482.83</v>
      </c>
      <c r="U128" s="67">
        <v>482.83</v>
      </c>
      <c r="V128" s="67">
        <v>482.83</v>
      </c>
      <c r="W128" s="67">
        <v>482.83</v>
      </c>
      <c r="X128" s="67">
        <v>482.83</v>
      </c>
      <c r="Y128" s="67">
        <v>482.83</v>
      </c>
      <c r="Z128" s="67">
        <v>482.83</v>
      </c>
      <c r="AA128" s="67">
        <v>482.83</v>
      </c>
      <c r="AB128" s="67">
        <v>482.83</v>
      </c>
      <c r="AC128" s="67">
        <v>482.83</v>
      </c>
      <c r="AD128" s="67">
        <v>482.83</v>
      </c>
      <c r="AE128" s="67">
        <v>536.72</v>
      </c>
      <c r="AF128" s="67">
        <v>536.72</v>
      </c>
      <c r="AG128" s="67">
        <v>536.72</v>
      </c>
      <c r="AH128" s="67">
        <v>536.72</v>
      </c>
      <c r="AI128" s="67">
        <v>536.72</v>
      </c>
      <c r="AJ128" s="67">
        <v>536.72</v>
      </c>
      <c r="AK128" s="67">
        <v>536.72</v>
      </c>
      <c r="AL128" s="67">
        <v>549.27</v>
      </c>
      <c r="AM128" s="67">
        <v>561.09</v>
      </c>
      <c r="AN128" s="67">
        <v>575.11</v>
      </c>
      <c r="AO128" s="67">
        <v>589.88</v>
      </c>
      <c r="AP128" s="67">
        <v>603.16999999999996</v>
      </c>
      <c r="AQ128" s="67">
        <v>617.19000000000005</v>
      </c>
      <c r="AR128" s="67">
        <v>631.96</v>
      </c>
      <c r="AS128" s="67">
        <v>646.72</v>
      </c>
      <c r="AT128" s="67">
        <v>661.49</v>
      </c>
      <c r="AU128" s="67">
        <v>676.26</v>
      </c>
      <c r="AV128" s="67">
        <v>684.38</v>
      </c>
      <c r="AW128" s="67">
        <v>692.5</v>
      </c>
      <c r="AX128" s="67">
        <v>719.81</v>
      </c>
      <c r="AY128" s="67">
        <v>747.87</v>
      </c>
      <c r="AZ128" s="67">
        <v>777.4</v>
      </c>
      <c r="BA128" s="67">
        <v>807.67</v>
      </c>
      <c r="BB128" s="67">
        <v>839.41</v>
      </c>
      <c r="BC128" s="67">
        <v>871.9</v>
      </c>
      <c r="BD128" s="67">
        <v>905.86</v>
      </c>
      <c r="BE128" s="67">
        <v>941.29</v>
      </c>
      <c r="BF128" s="67">
        <v>978.21</v>
      </c>
      <c r="BG128" s="67">
        <v>1016.6</v>
      </c>
      <c r="BH128" s="67">
        <v>1056.46</v>
      </c>
      <c r="BI128" s="67">
        <v>1097.81</v>
      </c>
      <c r="BJ128" s="67">
        <v>1140.6300000000001</v>
      </c>
      <c r="BK128" s="67">
        <v>1184.92</v>
      </c>
      <c r="BL128" s="67">
        <v>1231.43</v>
      </c>
      <c r="BM128" s="67">
        <v>1279.42</v>
      </c>
      <c r="BN128" s="67">
        <v>1329.62</v>
      </c>
      <c r="BO128" s="67">
        <v>1381.3</v>
      </c>
      <c r="BP128" s="67">
        <v>1435.2</v>
      </c>
      <c r="BQ128" s="67">
        <v>1491.31</v>
      </c>
      <c r="BR128" s="67">
        <v>1549.63</v>
      </c>
      <c r="BS128" s="67">
        <v>1610.13</v>
      </c>
      <c r="BT128" s="67">
        <v>1610.13</v>
      </c>
      <c r="BU128" s="67">
        <v>1610.13</v>
      </c>
      <c r="BV128" s="67">
        <v>1610.13</v>
      </c>
      <c r="BW128" s="67">
        <v>1610.13</v>
      </c>
      <c r="BX128" s="67">
        <v>1610.13</v>
      </c>
      <c r="BY128" s="67">
        <v>1610.13</v>
      </c>
      <c r="BZ128" s="67">
        <v>1610.13</v>
      </c>
      <c r="CA128" s="67">
        <v>1610.13</v>
      </c>
      <c r="CB128" s="67">
        <v>1610.13</v>
      </c>
      <c r="CC128" s="67">
        <v>1610.13</v>
      </c>
      <c r="CD128" s="67">
        <v>1610.13</v>
      </c>
      <c r="CE128" s="67">
        <v>1610.13</v>
      </c>
      <c r="CF128" s="67">
        <v>1610.13</v>
      </c>
      <c r="CG128" s="67">
        <v>1610.13</v>
      </c>
      <c r="CH128" s="67">
        <v>1610.13</v>
      </c>
      <c r="CI128" s="67">
        <v>1610.13</v>
      </c>
      <c r="CJ128" s="67">
        <v>1610.13</v>
      </c>
      <c r="CK128" s="67">
        <v>1610.13</v>
      </c>
      <c r="CL128" s="67">
        <v>1610.13</v>
      </c>
      <c r="CM128" s="67">
        <v>1610.13</v>
      </c>
      <c r="CN128" s="67">
        <v>1610.13</v>
      </c>
      <c r="CO128" s="67">
        <v>1610.13</v>
      </c>
      <c r="CP128" s="67">
        <v>1610.13</v>
      </c>
      <c r="CQ128" s="67">
        <v>1610.13</v>
      </c>
      <c r="CR128" s="67">
        <v>1610.13</v>
      </c>
      <c r="CS128" s="67">
        <v>1610.13</v>
      </c>
      <c r="CT128" s="67">
        <v>1610.13</v>
      </c>
      <c r="CU128" s="67">
        <v>1610.13</v>
      </c>
      <c r="CV128" s="67">
        <v>1610.13</v>
      </c>
      <c r="CW128" s="67">
        <v>1610.13</v>
      </c>
      <c r="CX128" s="67">
        <v>1610.13</v>
      </c>
      <c r="CY128" s="67">
        <v>1610.13</v>
      </c>
      <c r="CZ128" s="67">
        <v>1610.13</v>
      </c>
      <c r="DA128" s="67">
        <v>1610.13</v>
      </c>
      <c r="DB128" s="67">
        <v>1610.13</v>
      </c>
      <c r="DC128" s="67">
        <v>1610.13</v>
      </c>
      <c r="DD128" s="67">
        <v>1610.13</v>
      </c>
      <c r="DE128" s="67">
        <v>1610.13</v>
      </c>
      <c r="DF128" s="67">
        <v>1610.13</v>
      </c>
      <c r="DI128" s="3"/>
      <c r="DJ128" s="3"/>
      <c r="DK128" s="3"/>
      <c r="DL128" s="3"/>
      <c r="DM128" s="3"/>
      <c r="DN128" s="3"/>
      <c r="DO128" s="3"/>
      <c r="DP128" s="3"/>
      <c r="DQ128" s="3"/>
      <c r="DR128" s="3"/>
      <c r="DS128" s="3"/>
      <c r="DT128" s="3"/>
      <c r="DU128" s="3"/>
      <c r="DV128" s="3"/>
      <c r="DW128" s="3"/>
      <c r="DX128" s="3"/>
      <c r="DY128" s="3"/>
      <c r="DZ128" s="3"/>
      <c r="EA128" s="3"/>
      <c r="EB128" s="3"/>
      <c r="EC128" s="3"/>
      <c r="ED128" s="3"/>
      <c r="EE128" s="3"/>
      <c r="EF128" s="3"/>
      <c r="EG128" s="3"/>
      <c r="EH128" s="3"/>
      <c r="EI128" s="3"/>
      <c r="EJ128" s="3"/>
      <c r="EK128" s="3"/>
      <c r="EL128" s="3"/>
      <c r="EM128" s="3"/>
      <c r="EN128" s="3"/>
      <c r="EO128" s="3"/>
      <c r="EP128" s="3"/>
      <c r="EQ128" s="3"/>
      <c r="ER128" s="3"/>
      <c r="ES128" s="3"/>
      <c r="ET128" s="3"/>
      <c r="EU128" s="3"/>
      <c r="EV128" s="3"/>
      <c r="EW128" s="3"/>
      <c r="EX128" s="3"/>
      <c r="EY128" s="3"/>
      <c r="EZ128" s="3"/>
      <c r="FA128" s="3"/>
      <c r="FB128" s="3"/>
    </row>
    <row r="129" spans="1:158" ht="11.25" customHeight="1" x14ac:dyDescent="0.25">
      <c r="A129" s="2" t="str">
        <f t="shared" si="1"/>
        <v>4-86052DC0480008</v>
      </c>
      <c r="B129" s="67">
        <v>4</v>
      </c>
      <c r="C129" s="67" t="s">
        <v>126</v>
      </c>
      <c r="D129" s="67" t="s">
        <v>40</v>
      </c>
      <c r="E129" s="67" t="s">
        <v>162</v>
      </c>
      <c r="F129" s="67" t="s">
        <v>130</v>
      </c>
      <c r="G129" s="67" t="s">
        <v>358</v>
      </c>
      <c r="H129" s="67" t="s">
        <v>403</v>
      </c>
      <c r="I129" s="67" t="s">
        <v>359</v>
      </c>
      <c r="J129" s="67">
        <v>495.26</v>
      </c>
      <c r="K129" s="67">
        <v>495.26</v>
      </c>
      <c r="L129" s="67">
        <v>495.26</v>
      </c>
      <c r="M129" s="67">
        <v>495.26</v>
      </c>
      <c r="N129" s="67">
        <v>495.26</v>
      </c>
      <c r="O129" s="67">
        <v>495.26</v>
      </c>
      <c r="P129" s="67">
        <v>495.26</v>
      </c>
      <c r="Q129" s="67">
        <v>495.26</v>
      </c>
      <c r="R129" s="67">
        <v>495.26</v>
      </c>
      <c r="S129" s="67">
        <v>495.26</v>
      </c>
      <c r="T129" s="67">
        <v>495.26</v>
      </c>
      <c r="U129" s="67">
        <v>495.26</v>
      </c>
      <c r="V129" s="67">
        <v>495.26</v>
      </c>
      <c r="W129" s="67">
        <v>495.26</v>
      </c>
      <c r="X129" s="67">
        <v>495.26</v>
      </c>
      <c r="Y129" s="67">
        <v>495.26</v>
      </c>
      <c r="Z129" s="67">
        <v>495.26</v>
      </c>
      <c r="AA129" s="67">
        <v>495.26</v>
      </c>
      <c r="AB129" s="67">
        <v>495.26</v>
      </c>
      <c r="AC129" s="67">
        <v>495.26</v>
      </c>
      <c r="AD129" s="67">
        <v>495.26</v>
      </c>
      <c r="AE129" s="67">
        <v>550.54</v>
      </c>
      <c r="AF129" s="67">
        <v>550.54</v>
      </c>
      <c r="AG129" s="67">
        <v>550.54</v>
      </c>
      <c r="AH129" s="67">
        <v>550.54</v>
      </c>
      <c r="AI129" s="67">
        <v>550.54</v>
      </c>
      <c r="AJ129" s="67">
        <v>550.54</v>
      </c>
      <c r="AK129" s="67">
        <v>550.54</v>
      </c>
      <c r="AL129" s="67">
        <v>563.41999999999996</v>
      </c>
      <c r="AM129" s="67">
        <v>575.53</v>
      </c>
      <c r="AN129" s="67">
        <v>589.91999999999996</v>
      </c>
      <c r="AO129" s="67">
        <v>605.07000000000005</v>
      </c>
      <c r="AP129" s="67">
        <v>618.70000000000005</v>
      </c>
      <c r="AQ129" s="67">
        <v>633.09</v>
      </c>
      <c r="AR129" s="67">
        <v>648.23</v>
      </c>
      <c r="AS129" s="67">
        <v>663.38</v>
      </c>
      <c r="AT129" s="67">
        <v>678.52</v>
      </c>
      <c r="AU129" s="67">
        <v>693.67</v>
      </c>
      <c r="AV129" s="67">
        <v>702</v>
      </c>
      <c r="AW129" s="67">
        <v>710.33</v>
      </c>
      <c r="AX129" s="67">
        <v>738.35</v>
      </c>
      <c r="AY129" s="67">
        <v>767.12</v>
      </c>
      <c r="AZ129" s="67">
        <v>797.42</v>
      </c>
      <c r="BA129" s="67">
        <v>828.46</v>
      </c>
      <c r="BB129" s="67">
        <v>861.03</v>
      </c>
      <c r="BC129" s="67">
        <v>894.35</v>
      </c>
      <c r="BD129" s="67">
        <v>929.18</v>
      </c>
      <c r="BE129" s="67">
        <v>965.53</v>
      </c>
      <c r="BF129" s="67">
        <v>1003.4</v>
      </c>
      <c r="BG129" s="67">
        <v>1042.77</v>
      </c>
      <c r="BH129" s="67">
        <v>1083.67</v>
      </c>
      <c r="BI129" s="67">
        <v>1126.08</v>
      </c>
      <c r="BJ129" s="67">
        <v>1170</v>
      </c>
      <c r="BK129" s="67">
        <v>1215.43</v>
      </c>
      <c r="BL129" s="67">
        <v>1263.1400000000001</v>
      </c>
      <c r="BM129" s="67">
        <v>1312.37</v>
      </c>
      <c r="BN129" s="67">
        <v>1363.86</v>
      </c>
      <c r="BO129" s="67">
        <v>1416.87</v>
      </c>
      <c r="BP129" s="67">
        <v>1472.15</v>
      </c>
      <c r="BQ129" s="67">
        <v>1529.71</v>
      </c>
      <c r="BR129" s="67">
        <v>1589.53</v>
      </c>
      <c r="BS129" s="67">
        <v>1651.59</v>
      </c>
      <c r="BT129" s="67">
        <v>1651.59</v>
      </c>
      <c r="BU129" s="67">
        <v>1651.59</v>
      </c>
      <c r="BV129" s="67">
        <v>1651.59</v>
      </c>
      <c r="BW129" s="67">
        <v>1651.59</v>
      </c>
      <c r="BX129" s="67">
        <v>1651.59</v>
      </c>
      <c r="BY129" s="67">
        <v>1651.59</v>
      </c>
      <c r="BZ129" s="67">
        <v>1651.59</v>
      </c>
      <c r="CA129" s="67">
        <v>1651.59</v>
      </c>
      <c r="CB129" s="67">
        <v>1651.59</v>
      </c>
      <c r="CC129" s="67">
        <v>1651.59</v>
      </c>
      <c r="CD129" s="67">
        <v>1651.59</v>
      </c>
      <c r="CE129" s="67">
        <v>1651.59</v>
      </c>
      <c r="CF129" s="67">
        <v>1651.59</v>
      </c>
      <c r="CG129" s="67">
        <v>1651.59</v>
      </c>
      <c r="CH129" s="67">
        <v>1651.59</v>
      </c>
      <c r="CI129" s="67">
        <v>1651.59</v>
      </c>
      <c r="CJ129" s="67">
        <v>1651.59</v>
      </c>
      <c r="CK129" s="67">
        <v>1651.59</v>
      </c>
      <c r="CL129" s="67">
        <v>1651.59</v>
      </c>
      <c r="CM129" s="67">
        <v>1651.59</v>
      </c>
      <c r="CN129" s="67">
        <v>1651.59</v>
      </c>
      <c r="CO129" s="67">
        <v>1651.59</v>
      </c>
      <c r="CP129" s="67">
        <v>1651.59</v>
      </c>
      <c r="CQ129" s="67">
        <v>1651.59</v>
      </c>
      <c r="CR129" s="67">
        <v>1651.59</v>
      </c>
      <c r="CS129" s="67">
        <v>1651.59</v>
      </c>
      <c r="CT129" s="67">
        <v>1651.59</v>
      </c>
      <c r="CU129" s="67">
        <v>1651.59</v>
      </c>
      <c r="CV129" s="67">
        <v>1651.59</v>
      </c>
      <c r="CW129" s="67">
        <v>1651.59</v>
      </c>
      <c r="CX129" s="67">
        <v>1651.59</v>
      </c>
      <c r="CY129" s="67">
        <v>1651.59</v>
      </c>
      <c r="CZ129" s="67">
        <v>1651.59</v>
      </c>
      <c r="DA129" s="67">
        <v>1651.59</v>
      </c>
      <c r="DB129" s="67">
        <v>1651.59</v>
      </c>
      <c r="DC129" s="67">
        <v>1651.59</v>
      </c>
      <c r="DD129" s="67">
        <v>1651.59</v>
      </c>
      <c r="DE129" s="67">
        <v>1651.59</v>
      </c>
      <c r="DF129" s="67">
        <v>1651.59</v>
      </c>
      <c r="DI129" s="3"/>
      <c r="DJ129" s="3"/>
      <c r="DK129" s="3"/>
      <c r="DL129" s="3"/>
      <c r="DM129" s="3"/>
      <c r="DN129" s="3"/>
      <c r="DO129" s="3"/>
      <c r="DP129" s="3"/>
      <c r="DQ129" s="3"/>
      <c r="DR129" s="3"/>
      <c r="DS129" s="3"/>
      <c r="DT129" s="3"/>
      <c r="DU129" s="3"/>
      <c r="DV129" s="3"/>
      <c r="DW129" s="3"/>
      <c r="DX129" s="3"/>
      <c r="DY129" s="3"/>
      <c r="DZ129" s="3"/>
      <c r="EA129" s="3"/>
      <c r="EB129" s="3"/>
      <c r="EC129" s="3"/>
      <c r="ED129" s="3"/>
      <c r="EE129" s="3"/>
      <c r="EF129" s="3"/>
      <c r="EG129" s="3"/>
      <c r="EH129" s="3"/>
      <c r="EI129" s="3"/>
      <c r="EJ129" s="3"/>
      <c r="EK129" s="3"/>
      <c r="EL129" s="3"/>
      <c r="EM129" s="3"/>
      <c r="EN129" s="3"/>
      <c r="EO129" s="3"/>
      <c r="EP129" s="3"/>
      <c r="EQ129" s="3"/>
      <c r="ER129" s="3"/>
      <c r="ES129" s="3"/>
      <c r="ET129" s="3"/>
      <c r="EU129" s="3"/>
      <c r="EV129" s="3"/>
      <c r="EW129" s="3"/>
      <c r="EX129" s="3"/>
      <c r="EY129" s="3"/>
      <c r="EZ129" s="3"/>
      <c r="FA129" s="3"/>
      <c r="FB129" s="3"/>
    </row>
    <row r="130" spans="1:158" ht="11.25" customHeight="1" x14ac:dyDescent="0.25">
      <c r="A130" s="2" t="str">
        <f t="shared" ref="A130:A193" si="2">B130&amp;"-"&amp;E130</f>
        <v>1-86052DC0480007</v>
      </c>
      <c r="B130" s="67">
        <v>1</v>
      </c>
      <c r="C130" s="67" t="s">
        <v>126</v>
      </c>
      <c r="D130" s="67" t="s">
        <v>41</v>
      </c>
      <c r="E130" s="67" t="s">
        <v>163</v>
      </c>
      <c r="F130" s="67" t="s">
        <v>141</v>
      </c>
      <c r="G130" s="67" t="s">
        <v>358</v>
      </c>
      <c r="H130" s="67" t="s">
        <v>403</v>
      </c>
      <c r="I130" s="67" t="s">
        <v>359</v>
      </c>
      <c r="J130" s="67">
        <v>542.70000000000005</v>
      </c>
      <c r="K130" s="67">
        <v>542.70000000000005</v>
      </c>
      <c r="L130" s="67">
        <v>542.70000000000005</v>
      </c>
      <c r="M130" s="67">
        <v>542.70000000000005</v>
      </c>
      <c r="N130" s="67">
        <v>542.70000000000005</v>
      </c>
      <c r="O130" s="67">
        <v>542.70000000000005</v>
      </c>
      <c r="P130" s="67">
        <v>542.70000000000005</v>
      </c>
      <c r="Q130" s="67">
        <v>542.70000000000005</v>
      </c>
      <c r="R130" s="67">
        <v>542.70000000000005</v>
      </c>
      <c r="S130" s="67">
        <v>542.70000000000005</v>
      </c>
      <c r="T130" s="67">
        <v>542.70000000000005</v>
      </c>
      <c r="U130" s="67">
        <v>542.70000000000005</v>
      </c>
      <c r="V130" s="67">
        <v>542.70000000000005</v>
      </c>
      <c r="W130" s="67">
        <v>542.70000000000005</v>
      </c>
      <c r="X130" s="67">
        <v>542.70000000000005</v>
      </c>
      <c r="Y130" s="67">
        <v>542.70000000000005</v>
      </c>
      <c r="Z130" s="67">
        <v>542.70000000000005</v>
      </c>
      <c r="AA130" s="67">
        <v>542.70000000000005</v>
      </c>
      <c r="AB130" s="67">
        <v>542.70000000000005</v>
      </c>
      <c r="AC130" s="67">
        <v>542.70000000000005</v>
      </c>
      <c r="AD130" s="67">
        <v>542.70000000000005</v>
      </c>
      <c r="AE130" s="67">
        <v>603.28</v>
      </c>
      <c r="AF130" s="67">
        <v>603.28</v>
      </c>
      <c r="AG130" s="67">
        <v>603.28</v>
      </c>
      <c r="AH130" s="67">
        <v>603.28</v>
      </c>
      <c r="AI130" s="67">
        <v>603.28</v>
      </c>
      <c r="AJ130" s="67">
        <v>603.28</v>
      </c>
      <c r="AK130" s="67">
        <v>603.28</v>
      </c>
      <c r="AL130" s="67">
        <v>617.39</v>
      </c>
      <c r="AM130" s="67">
        <v>630.66</v>
      </c>
      <c r="AN130" s="67">
        <v>646.42999999999995</v>
      </c>
      <c r="AO130" s="67">
        <v>663.03</v>
      </c>
      <c r="AP130" s="67">
        <v>677.96</v>
      </c>
      <c r="AQ130" s="67">
        <v>693.73</v>
      </c>
      <c r="AR130" s="67">
        <v>710.33</v>
      </c>
      <c r="AS130" s="67">
        <v>726.92</v>
      </c>
      <c r="AT130" s="67">
        <v>743.52</v>
      </c>
      <c r="AU130" s="67">
        <v>760.12</v>
      </c>
      <c r="AV130" s="67">
        <v>769.24</v>
      </c>
      <c r="AW130" s="67">
        <v>778.37</v>
      </c>
      <c r="AX130" s="67">
        <v>809.07</v>
      </c>
      <c r="AY130" s="67">
        <v>840.61</v>
      </c>
      <c r="AZ130" s="67">
        <v>873.8</v>
      </c>
      <c r="BA130" s="67">
        <v>907.82</v>
      </c>
      <c r="BB130" s="67">
        <v>943.51</v>
      </c>
      <c r="BC130" s="67">
        <v>980.02</v>
      </c>
      <c r="BD130" s="67">
        <v>1018.19</v>
      </c>
      <c r="BE130" s="67">
        <v>1058.02</v>
      </c>
      <c r="BF130" s="67">
        <v>1099.51</v>
      </c>
      <c r="BG130" s="67">
        <v>1142.6600000000001</v>
      </c>
      <c r="BH130" s="67">
        <v>1187.47</v>
      </c>
      <c r="BI130" s="67">
        <v>1233.94</v>
      </c>
      <c r="BJ130" s="67">
        <v>1282.07</v>
      </c>
      <c r="BK130" s="67">
        <v>1331.86</v>
      </c>
      <c r="BL130" s="67">
        <v>1384.14</v>
      </c>
      <c r="BM130" s="67">
        <v>1438.08</v>
      </c>
      <c r="BN130" s="67">
        <v>1494.51</v>
      </c>
      <c r="BO130" s="67">
        <v>1552.59</v>
      </c>
      <c r="BP130" s="67">
        <v>1613.17</v>
      </c>
      <c r="BQ130" s="67">
        <v>1676.24</v>
      </c>
      <c r="BR130" s="67">
        <v>1741.79</v>
      </c>
      <c r="BS130" s="67">
        <v>1809.8</v>
      </c>
      <c r="BT130" s="67">
        <v>1809.8</v>
      </c>
      <c r="BU130" s="67">
        <v>1809.8</v>
      </c>
      <c r="BV130" s="67">
        <v>1809.8</v>
      </c>
      <c r="BW130" s="67">
        <v>1809.8</v>
      </c>
      <c r="BX130" s="67">
        <v>1809.8</v>
      </c>
      <c r="BY130" s="67">
        <v>1809.8</v>
      </c>
      <c r="BZ130" s="67">
        <v>1809.8</v>
      </c>
      <c r="CA130" s="67">
        <v>1809.8</v>
      </c>
      <c r="CB130" s="67">
        <v>1809.8</v>
      </c>
      <c r="CC130" s="67">
        <v>1809.8</v>
      </c>
      <c r="CD130" s="67">
        <v>1809.8</v>
      </c>
      <c r="CE130" s="67">
        <v>1809.8</v>
      </c>
      <c r="CF130" s="67">
        <v>1809.8</v>
      </c>
      <c r="CG130" s="67">
        <v>1809.8</v>
      </c>
      <c r="CH130" s="67">
        <v>1809.8</v>
      </c>
      <c r="CI130" s="67">
        <v>1809.8</v>
      </c>
      <c r="CJ130" s="67">
        <v>1809.8</v>
      </c>
      <c r="CK130" s="67">
        <v>1809.8</v>
      </c>
      <c r="CL130" s="67">
        <v>1809.8</v>
      </c>
      <c r="CM130" s="67">
        <v>1809.8</v>
      </c>
      <c r="CN130" s="67">
        <v>1809.8</v>
      </c>
      <c r="CO130" s="67">
        <v>1809.8</v>
      </c>
      <c r="CP130" s="67">
        <v>1809.8</v>
      </c>
      <c r="CQ130" s="67">
        <v>1809.8</v>
      </c>
      <c r="CR130" s="67">
        <v>1809.8</v>
      </c>
      <c r="CS130" s="67">
        <v>1809.8</v>
      </c>
      <c r="CT130" s="67">
        <v>1809.8</v>
      </c>
      <c r="CU130" s="67">
        <v>1809.8</v>
      </c>
      <c r="CV130" s="67">
        <v>1809.8</v>
      </c>
      <c r="CW130" s="67">
        <v>1809.8</v>
      </c>
      <c r="CX130" s="67">
        <v>1809.8</v>
      </c>
      <c r="CY130" s="67">
        <v>1809.8</v>
      </c>
      <c r="CZ130" s="67">
        <v>1809.8</v>
      </c>
      <c r="DA130" s="67">
        <v>1809.8</v>
      </c>
      <c r="DB130" s="67">
        <v>1809.8</v>
      </c>
      <c r="DC130" s="67">
        <v>1809.8</v>
      </c>
      <c r="DD130" s="67">
        <v>1809.8</v>
      </c>
      <c r="DE130" s="67">
        <v>1809.8</v>
      </c>
      <c r="DF130" s="67">
        <v>1809.8</v>
      </c>
      <c r="DI130" s="3"/>
      <c r="DJ130" s="3"/>
      <c r="DK130" s="3"/>
      <c r="DL130" s="3"/>
      <c r="DM130" s="3"/>
      <c r="DN130" s="3"/>
      <c r="DO130" s="3"/>
      <c r="DP130" s="3"/>
      <c r="DQ130" s="3"/>
      <c r="DR130" s="3"/>
      <c r="DS130" s="3"/>
      <c r="DT130" s="3"/>
      <c r="DU130" s="3"/>
      <c r="DV130" s="3"/>
      <c r="DW130" s="3"/>
      <c r="DX130" s="3"/>
      <c r="DY130" s="3"/>
      <c r="DZ130" s="3"/>
      <c r="EA130" s="3"/>
      <c r="EB130" s="3"/>
      <c r="EC130" s="3"/>
      <c r="ED130" s="3"/>
      <c r="EE130" s="3"/>
      <c r="EF130" s="3"/>
      <c r="EG130" s="3"/>
      <c r="EH130" s="3"/>
      <c r="EI130" s="3"/>
      <c r="EJ130" s="3"/>
      <c r="EK130" s="3"/>
      <c r="EL130" s="3"/>
      <c r="EM130" s="3"/>
      <c r="EN130" s="3"/>
      <c r="EO130" s="3"/>
      <c r="EP130" s="3"/>
      <c r="EQ130" s="3"/>
      <c r="ER130" s="3"/>
      <c r="ES130" s="3"/>
      <c r="ET130" s="3"/>
      <c r="EU130" s="3"/>
      <c r="EV130" s="3"/>
      <c r="EW130" s="3"/>
      <c r="EX130" s="3"/>
      <c r="EY130" s="3"/>
      <c r="EZ130" s="3"/>
      <c r="FA130" s="3"/>
      <c r="FB130" s="3"/>
    </row>
    <row r="131" spans="1:158" ht="11.25" customHeight="1" x14ac:dyDescent="0.25">
      <c r="A131" s="2" t="str">
        <f t="shared" si="2"/>
        <v>2-86052DC0480007</v>
      </c>
      <c r="B131" s="67">
        <v>2</v>
      </c>
      <c r="C131" s="67" t="s">
        <v>126</v>
      </c>
      <c r="D131" s="67" t="s">
        <v>41</v>
      </c>
      <c r="E131" s="67" t="s">
        <v>163</v>
      </c>
      <c r="F131" s="67" t="s">
        <v>141</v>
      </c>
      <c r="G131" s="67" t="s">
        <v>358</v>
      </c>
      <c r="H131" s="67" t="s">
        <v>403</v>
      </c>
      <c r="I131" s="67" t="s">
        <v>359</v>
      </c>
      <c r="J131" s="67">
        <v>556.5</v>
      </c>
      <c r="K131" s="67">
        <v>556.5</v>
      </c>
      <c r="L131" s="67">
        <v>556.5</v>
      </c>
      <c r="M131" s="67">
        <v>556.5</v>
      </c>
      <c r="N131" s="67">
        <v>556.5</v>
      </c>
      <c r="O131" s="67">
        <v>556.5</v>
      </c>
      <c r="P131" s="67">
        <v>556.5</v>
      </c>
      <c r="Q131" s="67">
        <v>556.5</v>
      </c>
      <c r="R131" s="67">
        <v>556.5</v>
      </c>
      <c r="S131" s="67">
        <v>556.5</v>
      </c>
      <c r="T131" s="67">
        <v>556.5</v>
      </c>
      <c r="U131" s="67">
        <v>556.5</v>
      </c>
      <c r="V131" s="67">
        <v>556.5</v>
      </c>
      <c r="W131" s="67">
        <v>556.5</v>
      </c>
      <c r="X131" s="67">
        <v>556.5</v>
      </c>
      <c r="Y131" s="67">
        <v>556.5</v>
      </c>
      <c r="Z131" s="67">
        <v>556.5</v>
      </c>
      <c r="AA131" s="67">
        <v>556.5</v>
      </c>
      <c r="AB131" s="67">
        <v>556.5</v>
      </c>
      <c r="AC131" s="67">
        <v>556.5</v>
      </c>
      <c r="AD131" s="67">
        <v>556.5</v>
      </c>
      <c r="AE131" s="67">
        <v>618.62</v>
      </c>
      <c r="AF131" s="67">
        <v>618.62</v>
      </c>
      <c r="AG131" s="67">
        <v>618.62</v>
      </c>
      <c r="AH131" s="67">
        <v>618.62</v>
      </c>
      <c r="AI131" s="67">
        <v>618.62</v>
      </c>
      <c r="AJ131" s="67">
        <v>618.62</v>
      </c>
      <c r="AK131" s="67">
        <v>618.62</v>
      </c>
      <c r="AL131" s="67">
        <v>633.08000000000004</v>
      </c>
      <c r="AM131" s="67">
        <v>646.70000000000005</v>
      </c>
      <c r="AN131" s="67">
        <v>662.87</v>
      </c>
      <c r="AO131" s="67">
        <v>679.89</v>
      </c>
      <c r="AP131" s="67">
        <v>695.2</v>
      </c>
      <c r="AQ131" s="67">
        <v>711.37</v>
      </c>
      <c r="AR131" s="67">
        <v>728.39</v>
      </c>
      <c r="AS131" s="67">
        <v>745.41</v>
      </c>
      <c r="AT131" s="67">
        <v>762.42</v>
      </c>
      <c r="AU131" s="67">
        <v>779.44</v>
      </c>
      <c r="AV131" s="67">
        <v>788.8</v>
      </c>
      <c r="AW131" s="67">
        <v>798.16</v>
      </c>
      <c r="AX131" s="67">
        <v>829.65</v>
      </c>
      <c r="AY131" s="67">
        <v>861.98</v>
      </c>
      <c r="AZ131" s="67">
        <v>896.02</v>
      </c>
      <c r="BA131" s="67">
        <v>930.91</v>
      </c>
      <c r="BB131" s="67">
        <v>967.5</v>
      </c>
      <c r="BC131" s="67">
        <v>1004.94</v>
      </c>
      <c r="BD131" s="67">
        <v>1044.08</v>
      </c>
      <c r="BE131" s="67">
        <v>1084.92</v>
      </c>
      <c r="BF131" s="67">
        <v>1127.47</v>
      </c>
      <c r="BG131" s="67">
        <v>1171.72</v>
      </c>
      <c r="BH131" s="67">
        <v>1217.67</v>
      </c>
      <c r="BI131" s="67">
        <v>1265.32</v>
      </c>
      <c r="BJ131" s="67">
        <v>1314.67</v>
      </c>
      <c r="BK131" s="67">
        <v>1365.73</v>
      </c>
      <c r="BL131" s="67">
        <v>1419.33</v>
      </c>
      <c r="BM131" s="67">
        <v>1474.64</v>
      </c>
      <c r="BN131" s="67">
        <v>1532.51</v>
      </c>
      <c r="BO131" s="67">
        <v>1592.07</v>
      </c>
      <c r="BP131" s="67">
        <v>1654.19</v>
      </c>
      <c r="BQ131" s="67">
        <v>1718.86</v>
      </c>
      <c r="BR131" s="67">
        <v>1786.08</v>
      </c>
      <c r="BS131" s="67">
        <v>1855.81</v>
      </c>
      <c r="BT131" s="67">
        <v>1855.81</v>
      </c>
      <c r="BU131" s="67">
        <v>1855.81</v>
      </c>
      <c r="BV131" s="67">
        <v>1855.81</v>
      </c>
      <c r="BW131" s="67">
        <v>1855.81</v>
      </c>
      <c r="BX131" s="67">
        <v>1855.81</v>
      </c>
      <c r="BY131" s="67">
        <v>1855.81</v>
      </c>
      <c r="BZ131" s="67">
        <v>1855.81</v>
      </c>
      <c r="CA131" s="67">
        <v>1855.81</v>
      </c>
      <c r="CB131" s="67">
        <v>1855.81</v>
      </c>
      <c r="CC131" s="67">
        <v>1855.81</v>
      </c>
      <c r="CD131" s="67">
        <v>1855.81</v>
      </c>
      <c r="CE131" s="67">
        <v>1855.81</v>
      </c>
      <c r="CF131" s="67">
        <v>1855.81</v>
      </c>
      <c r="CG131" s="67">
        <v>1855.81</v>
      </c>
      <c r="CH131" s="67">
        <v>1855.81</v>
      </c>
      <c r="CI131" s="67">
        <v>1855.81</v>
      </c>
      <c r="CJ131" s="67">
        <v>1855.81</v>
      </c>
      <c r="CK131" s="67">
        <v>1855.81</v>
      </c>
      <c r="CL131" s="67">
        <v>1855.81</v>
      </c>
      <c r="CM131" s="67">
        <v>1855.81</v>
      </c>
      <c r="CN131" s="67">
        <v>1855.81</v>
      </c>
      <c r="CO131" s="67">
        <v>1855.81</v>
      </c>
      <c r="CP131" s="67">
        <v>1855.81</v>
      </c>
      <c r="CQ131" s="67">
        <v>1855.81</v>
      </c>
      <c r="CR131" s="67">
        <v>1855.81</v>
      </c>
      <c r="CS131" s="67">
        <v>1855.81</v>
      </c>
      <c r="CT131" s="67">
        <v>1855.81</v>
      </c>
      <c r="CU131" s="67">
        <v>1855.81</v>
      </c>
      <c r="CV131" s="67">
        <v>1855.81</v>
      </c>
      <c r="CW131" s="67">
        <v>1855.81</v>
      </c>
      <c r="CX131" s="67">
        <v>1855.81</v>
      </c>
      <c r="CY131" s="67">
        <v>1855.81</v>
      </c>
      <c r="CZ131" s="67">
        <v>1855.81</v>
      </c>
      <c r="DA131" s="67">
        <v>1855.81</v>
      </c>
      <c r="DB131" s="67">
        <v>1855.81</v>
      </c>
      <c r="DC131" s="67">
        <v>1855.81</v>
      </c>
      <c r="DD131" s="67">
        <v>1855.81</v>
      </c>
      <c r="DE131" s="67">
        <v>1855.81</v>
      </c>
      <c r="DF131" s="67">
        <v>1855.81</v>
      </c>
      <c r="DI131" s="3"/>
      <c r="DJ131" s="3"/>
      <c r="DK131" s="3"/>
      <c r="DL131" s="3"/>
      <c r="DM131" s="3"/>
      <c r="DN131" s="3"/>
      <c r="DO131" s="3"/>
      <c r="DP131" s="3"/>
      <c r="DQ131" s="3"/>
      <c r="DR131" s="3"/>
      <c r="DS131" s="3"/>
      <c r="DT131" s="3"/>
      <c r="DU131" s="3"/>
      <c r="DV131" s="3"/>
      <c r="DW131" s="3"/>
      <c r="DX131" s="3"/>
      <c r="DY131" s="3"/>
      <c r="DZ131" s="3"/>
      <c r="EA131" s="3"/>
      <c r="EB131" s="3"/>
      <c r="EC131" s="3"/>
      <c r="ED131" s="3"/>
      <c r="EE131" s="3"/>
      <c r="EF131" s="3"/>
      <c r="EG131" s="3"/>
      <c r="EH131" s="3"/>
      <c r="EI131" s="3"/>
      <c r="EJ131" s="3"/>
      <c r="EK131" s="3"/>
      <c r="EL131" s="3"/>
      <c r="EM131" s="3"/>
      <c r="EN131" s="3"/>
      <c r="EO131" s="3"/>
      <c r="EP131" s="3"/>
      <c r="EQ131" s="3"/>
      <c r="ER131" s="3"/>
      <c r="ES131" s="3"/>
      <c r="ET131" s="3"/>
      <c r="EU131" s="3"/>
      <c r="EV131" s="3"/>
      <c r="EW131" s="3"/>
      <c r="EX131" s="3"/>
      <c r="EY131" s="3"/>
      <c r="EZ131" s="3"/>
      <c r="FA131" s="3"/>
      <c r="FB131" s="3"/>
    </row>
    <row r="132" spans="1:158" ht="11.25" customHeight="1" x14ac:dyDescent="0.25">
      <c r="A132" s="2" t="str">
        <f t="shared" si="2"/>
        <v>3-86052DC0480007</v>
      </c>
      <c r="B132" s="67">
        <v>3</v>
      </c>
      <c r="C132" s="67" t="s">
        <v>126</v>
      </c>
      <c r="D132" s="67" t="s">
        <v>41</v>
      </c>
      <c r="E132" s="67" t="s">
        <v>163</v>
      </c>
      <c r="F132" s="67" t="s">
        <v>141</v>
      </c>
      <c r="G132" s="67" t="s">
        <v>358</v>
      </c>
      <c r="H132" s="67" t="s">
        <v>403</v>
      </c>
      <c r="I132" s="67" t="s">
        <v>359</v>
      </c>
      <c r="J132" s="67">
        <v>570.58000000000004</v>
      </c>
      <c r="K132" s="67">
        <v>570.58000000000004</v>
      </c>
      <c r="L132" s="67">
        <v>570.58000000000004</v>
      </c>
      <c r="M132" s="67">
        <v>570.58000000000004</v>
      </c>
      <c r="N132" s="67">
        <v>570.58000000000004</v>
      </c>
      <c r="O132" s="67">
        <v>570.58000000000004</v>
      </c>
      <c r="P132" s="67">
        <v>570.58000000000004</v>
      </c>
      <c r="Q132" s="67">
        <v>570.58000000000004</v>
      </c>
      <c r="R132" s="67">
        <v>570.58000000000004</v>
      </c>
      <c r="S132" s="67">
        <v>570.58000000000004</v>
      </c>
      <c r="T132" s="67">
        <v>570.58000000000004</v>
      </c>
      <c r="U132" s="67">
        <v>570.58000000000004</v>
      </c>
      <c r="V132" s="67">
        <v>570.58000000000004</v>
      </c>
      <c r="W132" s="67">
        <v>570.58000000000004</v>
      </c>
      <c r="X132" s="67">
        <v>570.58000000000004</v>
      </c>
      <c r="Y132" s="67">
        <v>570.58000000000004</v>
      </c>
      <c r="Z132" s="67">
        <v>570.58000000000004</v>
      </c>
      <c r="AA132" s="67">
        <v>570.58000000000004</v>
      </c>
      <c r="AB132" s="67">
        <v>570.58000000000004</v>
      </c>
      <c r="AC132" s="67">
        <v>570.58000000000004</v>
      </c>
      <c r="AD132" s="67">
        <v>570.58000000000004</v>
      </c>
      <c r="AE132" s="67">
        <v>634.27</v>
      </c>
      <c r="AF132" s="67">
        <v>634.27</v>
      </c>
      <c r="AG132" s="67">
        <v>634.27</v>
      </c>
      <c r="AH132" s="67">
        <v>634.27</v>
      </c>
      <c r="AI132" s="67">
        <v>634.27</v>
      </c>
      <c r="AJ132" s="67">
        <v>634.27</v>
      </c>
      <c r="AK132" s="67">
        <v>634.27</v>
      </c>
      <c r="AL132" s="67">
        <v>649.1</v>
      </c>
      <c r="AM132" s="67">
        <v>663.06</v>
      </c>
      <c r="AN132" s="67">
        <v>679.64</v>
      </c>
      <c r="AO132" s="67">
        <v>697.09</v>
      </c>
      <c r="AP132" s="67">
        <v>712.79</v>
      </c>
      <c r="AQ132" s="67">
        <v>729.37</v>
      </c>
      <c r="AR132" s="67">
        <v>746.82</v>
      </c>
      <c r="AS132" s="67">
        <v>764.27</v>
      </c>
      <c r="AT132" s="67">
        <v>781.72</v>
      </c>
      <c r="AU132" s="67">
        <v>799.16</v>
      </c>
      <c r="AV132" s="67">
        <v>808.76</v>
      </c>
      <c r="AW132" s="67">
        <v>818.36</v>
      </c>
      <c r="AX132" s="67">
        <v>850.64</v>
      </c>
      <c r="AY132" s="67">
        <v>883.79</v>
      </c>
      <c r="AZ132" s="67">
        <v>918.69</v>
      </c>
      <c r="BA132" s="67">
        <v>954.46</v>
      </c>
      <c r="BB132" s="67">
        <v>991.98</v>
      </c>
      <c r="BC132" s="67">
        <v>1030.3599999999999</v>
      </c>
      <c r="BD132" s="67">
        <v>1070.5</v>
      </c>
      <c r="BE132" s="67">
        <v>1112.3699999999999</v>
      </c>
      <c r="BF132" s="67">
        <v>1156</v>
      </c>
      <c r="BG132" s="67">
        <v>1201.3599999999999</v>
      </c>
      <c r="BH132" s="67">
        <v>1248.48</v>
      </c>
      <c r="BI132" s="67">
        <v>1297.33</v>
      </c>
      <c r="BJ132" s="67">
        <v>1347.94</v>
      </c>
      <c r="BK132" s="67">
        <v>1400.28</v>
      </c>
      <c r="BL132" s="67">
        <v>1455.25</v>
      </c>
      <c r="BM132" s="67">
        <v>1511.96</v>
      </c>
      <c r="BN132" s="67">
        <v>1571.28</v>
      </c>
      <c r="BO132" s="67">
        <v>1632.35</v>
      </c>
      <c r="BP132" s="67">
        <v>1696.04</v>
      </c>
      <c r="BQ132" s="67">
        <v>1762.35</v>
      </c>
      <c r="BR132" s="67">
        <v>1831.27</v>
      </c>
      <c r="BS132" s="67">
        <v>1902.77</v>
      </c>
      <c r="BT132" s="67">
        <v>1902.77</v>
      </c>
      <c r="BU132" s="67">
        <v>1902.77</v>
      </c>
      <c r="BV132" s="67">
        <v>1902.77</v>
      </c>
      <c r="BW132" s="67">
        <v>1902.77</v>
      </c>
      <c r="BX132" s="67">
        <v>1902.77</v>
      </c>
      <c r="BY132" s="67">
        <v>1902.77</v>
      </c>
      <c r="BZ132" s="67">
        <v>1902.77</v>
      </c>
      <c r="CA132" s="67">
        <v>1902.77</v>
      </c>
      <c r="CB132" s="67">
        <v>1902.77</v>
      </c>
      <c r="CC132" s="67">
        <v>1902.77</v>
      </c>
      <c r="CD132" s="67">
        <v>1902.77</v>
      </c>
      <c r="CE132" s="67">
        <v>1902.77</v>
      </c>
      <c r="CF132" s="67">
        <v>1902.77</v>
      </c>
      <c r="CG132" s="67">
        <v>1902.77</v>
      </c>
      <c r="CH132" s="67">
        <v>1902.77</v>
      </c>
      <c r="CI132" s="67">
        <v>1902.77</v>
      </c>
      <c r="CJ132" s="67">
        <v>1902.77</v>
      </c>
      <c r="CK132" s="67">
        <v>1902.77</v>
      </c>
      <c r="CL132" s="67">
        <v>1902.77</v>
      </c>
      <c r="CM132" s="67">
        <v>1902.77</v>
      </c>
      <c r="CN132" s="67">
        <v>1902.77</v>
      </c>
      <c r="CO132" s="67">
        <v>1902.77</v>
      </c>
      <c r="CP132" s="67">
        <v>1902.77</v>
      </c>
      <c r="CQ132" s="67">
        <v>1902.77</v>
      </c>
      <c r="CR132" s="67">
        <v>1902.77</v>
      </c>
      <c r="CS132" s="67">
        <v>1902.77</v>
      </c>
      <c r="CT132" s="67">
        <v>1902.77</v>
      </c>
      <c r="CU132" s="67">
        <v>1902.77</v>
      </c>
      <c r="CV132" s="67">
        <v>1902.77</v>
      </c>
      <c r="CW132" s="67">
        <v>1902.77</v>
      </c>
      <c r="CX132" s="67">
        <v>1902.77</v>
      </c>
      <c r="CY132" s="67">
        <v>1902.77</v>
      </c>
      <c r="CZ132" s="67">
        <v>1902.77</v>
      </c>
      <c r="DA132" s="67">
        <v>1902.77</v>
      </c>
      <c r="DB132" s="67">
        <v>1902.77</v>
      </c>
      <c r="DC132" s="67">
        <v>1902.77</v>
      </c>
      <c r="DD132" s="67">
        <v>1902.77</v>
      </c>
      <c r="DE132" s="67">
        <v>1902.77</v>
      </c>
      <c r="DF132" s="67">
        <v>1902.77</v>
      </c>
      <c r="DI132" s="3"/>
      <c r="DJ132" s="3"/>
      <c r="DK132" s="3"/>
      <c r="DL132" s="3"/>
      <c r="DM132" s="3"/>
      <c r="DN132" s="3"/>
      <c r="DO132" s="3"/>
      <c r="DP132" s="3"/>
      <c r="DQ132" s="3"/>
      <c r="DR132" s="3"/>
      <c r="DS132" s="3"/>
      <c r="DT132" s="3"/>
      <c r="DU132" s="3"/>
      <c r="DV132" s="3"/>
      <c r="DW132" s="3"/>
      <c r="DX132" s="3"/>
      <c r="DY132" s="3"/>
      <c r="DZ132" s="3"/>
      <c r="EA132" s="3"/>
      <c r="EB132" s="3"/>
      <c r="EC132" s="3"/>
      <c r="ED132" s="3"/>
      <c r="EE132" s="3"/>
      <c r="EF132" s="3"/>
      <c r="EG132" s="3"/>
      <c r="EH132" s="3"/>
      <c r="EI132" s="3"/>
      <c r="EJ132" s="3"/>
      <c r="EK132" s="3"/>
      <c r="EL132" s="3"/>
      <c r="EM132" s="3"/>
      <c r="EN132" s="3"/>
      <c r="EO132" s="3"/>
      <c r="EP132" s="3"/>
      <c r="EQ132" s="3"/>
      <c r="ER132" s="3"/>
      <c r="ES132" s="3"/>
      <c r="ET132" s="3"/>
      <c r="EU132" s="3"/>
      <c r="EV132" s="3"/>
      <c r="EW132" s="3"/>
      <c r="EX132" s="3"/>
      <c r="EY132" s="3"/>
      <c r="EZ132" s="3"/>
      <c r="FA132" s="3"/>
      <c r="FB132" s="3"/>
    </row>
    <row r="133" spans="1:158" ht="11.25" customHeight="1" x14ac:dyDescent="0.25">
      <c r="A133" s="2" t="str">
        <f t="shared" si="2"/>
        <v>4-86052DC0480007</v>
      </c>
      <c r="B133" s="67">
        <v>4</v>
      </c>
      <c r="C133" s="67" t="s">
        <v>126</v>
      </c>
      <c r="D133" s="67" t="s">
        <v>41</v>
      </c>
      <c r="E133" s="67" t="s">
        <v>163</v>
      </c>
      <c r="F133" s="67" t="s">
        <v>141</v>
      </c>
      <c r="G133" s="67" t="s">
        <v>358</v>
      </c>
      <c r="H133" s="67" t="s">
        <v>403</v>
      </c>
      <c r="I133" s="67" t="s">
        <v>359</v>
      </c>
      <c r="J133" s="67">
        <v>585.27</v>
      </c>
      <c r="K133" s="67">
        <v>585.27</v>
      </c>
      <c r="L133" s="67">
        <v>585.27</v>
      </c>
      <c r="M133" s="67">
        <v>585.27</v>
      </c>
      <c r="N133" s="67">
        <v>585.27</v>
      </c>
      <c r="O133" s="67">
        <v>585.27</v>
      </c>
      <c r="P133" s="67">
        <v>585.27</v>
      </c>
      <c r="Q133" s="67">
        <v>585.27</v>
      </c>
      <c r="R133" s="67">
        <v>585.27</v>
      </c>
      <c r="S133" s="67">
        <v>585.27</v>
      </c>
      <c r="T133" s="67">
        <v>585.27</v>
      </c>
      <c r="U133" s="67">
        <v>585.27</v>
      </c>
      <c r="V133" s="67">
        <v>585.27</v>
      </c>
      <c r="W133" s="67">
        <v>585.27</v>
      </c>
      <c r="X133" s="67">
        <v>585.27</v>
      </c>
      <c r="Y133" s="67">
        <v>585.27</v>
      </c>
      <c r="Z133" s="67">
        <v>585.27</v>
      </c>
      <c r="AA133" s="67">
        <v>585.27</v>
      </c>
      <c r="AB133" s="67">
        <v>585.27</v>
      </c>
      <c r="AC133" s="67">
        <v>585.27</v>
      </c>
      <c r="AD133" s="67">
        <v>585.27</v>
      </c>
      <c r="AE133" s="67">
        <v>650.6</v>
      </c>
      <c r="AF133" s="67">
        <v>650.6</v>
      </c>
      <c r="AG133" s="67">
        <v>650.6</v>
      </c>
      <c r="AH133" s="67">
        <v>650.6</v>
      </c>
      <c r="AI133" s="67">
        <v>650.6</v>
      </c>
      <c r="AJ133" s="67">
        <v>650.6</v>
      </c>
      <c r="AK133" s="67">
        <v>650.6</v>
      </c>
      <c r="AL133" s="67">
        <v>665.81</v>
      </c>
      <c r="AM133" s="67">
        <v>680.13</v>
      </c>
      <c r="AN133" s="67">
        <v>697.13</v>
      </c>
      <c r="AO133" s="67">
        <v>715.03</v>
      </c>
      <c r="AP133" s="67">
        <v>731.14</v>
      </c>
      <c r="AQ133" s="67">
        <v>748.14</v>
      </c>
      <c r="AR133" s="67">
        <v>766.04</v>
      </c>
      <c r="AS133" s="67">
        <v>783.94</v>
      </c>
      <c r="AT133" s="67">
        <v>801.84</v>
      </c>
      <c r="AU133" s="67">
        <v>819.74</v>
      </c>
      <c r="AV133" s="67">
        <v>829.58</v>
      </c>
      <c r="AW133" s="67">
        <v>839.43</v>
      </c>
      <c r="AX133" s="67">
        <v>872.54</v>
      </c>
      <c r="AY133" s="67">
        <v>906.54</v>
      </c>
      <c r="AZ133" s="67">
        <v>942.34</v>
      </c>
      <c r="BA133" s="67">
        <v>979.03</v>
      </c>
      <c r="BB133" s="67">
        <v>1017.51</v>
      </c>
      <c r="BC133" s="67">
        <v>1056.8900000000001</v>
      </c>
      <c r="BD133" s="67">
        <v>1098.05</v>
      </c>
      <c r="BE133" s="67">
        <v>1141.01</v>
      </c>
      <c r="BF133" s="67">
        <v>1185.76</v>
      </c>
      <c r="BG133" s="67">
        <v>1232.29</v>
      </c>
      <c r="BH133" s="67">
        <v>1280.6199999999999</v>
      </c>
      <c r="BI133" s="67">
        <v>1330.73</v>
      </c>
      <c r="BJ133" s="67">
        <v>1382.64</v>
      </c>
      <c r="BK133" s="67">
        <v>1436.33</v>
      </c>
      <c r="BL133" s="67">
        <v>1492.71</v>
      </c>
      <c r="BM133" s="67">
        <v>1550.88</v>
      </c>
      <c r="BN133" s="67">
        <v>1611.73</v>
      </c>
      <c r="BO133" s="67">
        <v>1674.38</v>
      </c>
      <c r="BP133" s="67">
        <v>1739.71</v>
      </c>
      <c r="BQ133" s="67">
        <v>1807.72</v>
      </c>
      <c r="BR133" s="67">
        <v>1878.42</v>
      </c>
      <c r="BS133" s="67">
        <v>1951.75</v>
      </c>
      <c r="BT133" s="67">
        <v>1951.75</v>
      </c>
      <c r="BU133" s="67">
        <v>1951.75</v>
      </c>
      <c r="BV133" s="67">
        <v>1951.75</v>
      </c>
      <c r="BW133" s="67">
        <v>1951.75</v>
      </c>
      <c r="BX133" s="67">
        <v>1951.75</v>
      </c>
      <c r="BY133" s="67">
        <v>1951.75</v>
      </c>
      <c r="BZ133" s="67">
        <v>1951.75</v>
      </c>
      <c r="CA133" s="67">
        <v>1951.75</v>
      </c>
      <c r="CB133" s="67">
        <v>1951.75</v>
      </c>
      <c r="CC133" s="67">
        <v>1951.75</v>
      </c>
      <c r="CD133" s="67">
        <v>1951.75</v>
      </c>
      <c r="CE133" s="67">
        <v>1951.75</v>
      </c>
      <c r="CF133" s="67">
        <v>1951.75</v>
      </c>
      <c r="CG133" s="67">
        <v>1951.75</v>
      </c>
      <c r="CH133" s="67">
        <v>1951.75</v>
      </c>
      <c r="CI133" s="67">
        <v>1951.75</v>
      </c>
      <c r="CJ133" s="67">
        <v>1951.75</v>
      </c>
      <c r="CK133" s="67">
        <v>1951.75</v>
      </c>
      <c r="CL133" s="67">
        <v>1951.75</v>
      </c>
      <c r="CM133" s="67">
        <v>1951.75</v>
      </c>
      <c r="CN133" s="67">
        <v>1951.75</v>
      </c>
      <c r="CO133" s="67">
        <v>1951.75</v>
      </c>
      <c r="CP133" s="67">
        <v>1951.75</v>
      </c>
      <c r="CQ133" s="67">
        <v>1951.75</v>
      </c>
      <c r="CR133" s="67">
        <v>1951.75</v>
      </c>
      <c r="CS133" s="67">
        <v>1951.75</v>
      </c>
      <c r="CT133" s="67">
        <v>1951.75</v>
      </c>
      <c r="CU133" s="67">
        <v>1951.75</v>
      </c>
      <c r="CV133" s="67">
        <v>1951.75</v>
      </c>
      <c r="CW133" s="67">
        <v>1951.75</v>
      </c>
      <c r="CX133" s="67">
        <v>1951.75</v>
      </c>
      <c r="CY133" s="67">
        <v>1951.75</v>
      </c>
      <c r="CZ133" s="67">
        <v>1951.75</v>
      </c>
      <c r="DA133" s="67">
        <v>1951.75</v>
      </c>
      <c r="DB133" s="67">
        <v>1951.75</v>
      </c>
      <c r="DC133" s="67">
        <v>1951.75</v>
      </c>
      <c r="DD133" s="67">
        <v>1951.75</v>
      </c>
      <c r="DE133" s="67">
        <v>1951.75</v>
      </c>
      <c r="DF133" s="67">
        <v>1951.75</v>
      </c>
      <c r="DI133" s="3"/>
      <c r="DJ133" s="3"/>
      <c r="DK133" s="3"/>
      <c r="DL133" s="3"/>
      <c r="DM133" s="3"/>
      <c r="DN133" s="3"/>
      <c r="DO133" s="3"/>
      <c r="DP133" s="3"/>
      <c r="DQ133" s="3"/>
      <c r="DR133" s="3"/>
      <c r="DS133" s="3"/>
      <c r="DT133" s="3"/>
      <c r="DU133" s="3"/>
      <c r="DV133" s="3"/>
      <c r="DW133" s="3"/>
      <c r="DX133" s="3"/>
      <c r="DY133" s="3"/>
      <c r="DZ133" s="3"/>
      <c r="EA133" s="3"/>
      <c r="EB133" s="3"/>
      <c r="EC133" s="3"/>
      <c r="ED133" s="3"/>
      <c r="EE133" s="3"/>
      <c r="EF133" s="3"/>
      <c r="EG133" s="3"/>
      <c r="EH133" s="3"/>
      <c r="EI133" s="3"/>
      <c r="EJ133" s="3"/>
      <c r="EK133" s="3"/>
      <c r="EL133" s="3"/>
      <c r="EM133" s="3"/>
      <c r="EN133" s="3"/>
      <c r="EO133" s="3"/>
      <c r="EP133" s="3"/>
      <c r="EQ133" s="3"/>
      <c r="ER133" s="3"/>
      <c r="ES133" s="3"/>
      <c r="ET133" s="3"/>
      <c r="EU133" s="3"/>
      <c r="EV133" s="3"/>
      <c r="EW133" s="3"/>
      <c r="EX133" s="3"/>
      <c r="EY133" s="3"/>
      <c r="EZ133" s="3"/>
      <c r="FA133" s="3"/>
      <c r="FB133" s="3"/>
    </row>
    <row r="134" spans="1:158" ht="11.25" customHeight="1" x14ac:dyDescent="0.25">
      <c r="A134" s="2" t="str">
        <f t="shared" si="2"/>
        <v>1-86052DC0480014</v>
      </c>
      <c r="B134" s="67">
        <v>1</v>
      </c>
      <c r="C134" s="67" t="s">
        <v>126</v>
      </c>
      <c r="D134" s="67" t="s">
        <v>446</v>
      </c>
      <c r="E134" s="67" t="s">
        <v>164</v>
      </c>
      <c r="F134" s="67" t="s">
        <v>137</v>
      </c>
      <c r="G134" s="67" t="s">
        <v>358</v>
      </c>
      <c r="H134" s="67" t="s">
        <v>403</v>
      </c>
      <c r="I134" s="67" t="s">
        <v>359</v>
      </c>
      <c r="J134" s="67">
        <v>370.04</v>
      </c>
      <c r="K134" s="67">
        <v>370.04</v>
      </c>
      <c r="L134" s="67">
        <v>370.04</v>
      </c>
      <c r="M134" s="67">
        <v>370.04</v>
      </c>
      <c r="N134" s="67">
        <v>370.04</v>
      </c>
      <c r="O134" s="67">
        <v>370.04</v>
      </c>
      <c r="P134" s="67">
        <v>370.04</v>
      </c>
      <c r="Q134" s="67">
        <v>370.04</v>
      </c>
      <c r="R134" s="67">
        <v>370.04</v>
      </c>
      <c r="S134" s="67">
        <v>370.04</v>
      </c>
      <c r="T134" s="67">
        <v>370.04</v>
      </c>
      <c r="U134" s="67">
        <v>370.04</v>
      </c>
      <c r="V134" s="67">
        <v>370.04</v>
      </c>
      <c r="W134" s="67">
        <v>370.04</v>
      </c>
      <c r="X134" s="67">
        <v>370.04</v>
      </c>
      <c r="Y134" s="67">
        <v>370.04</v>
      </c>
      <c r="Z134" s="67">
        <v>370.04</v>
      </c>
      <c r="AA134" s="67">
        <v>370.04</v>
      </c>
      <c r="AB134" s="67">
        <v>370.04</v>
      </c>
      <c r="AC134" s="67">
        <v>370.04</v>
      </c>
      <c r="AD134" s="67">
        <v>370.04</v>
      </c>
      <c r="AE134" s="67">
        <v>411.34</v>
      </c>
      <c r="AF134" s="67">
        <v>411.34</v>
      </c>
      <c r="AG134" s="67">
        <v>411.34</v>
      </c>
      <c r="AH134" s="67">
        <v>411.34</v>
      </c>
      <c r="AI134" s="67">
        <v>411.34</v>
      </c>
      <c r="AJ134" s="67">
        <v>411.34</v>
      </c>
      <c r="AK134" s="67">
        <v>411.34</v>
      </c>
      <c r="AL134" s="67">
        <v>420.96</v>
      </c>
      <c r="AM134" s="67">
        <v>430.02</v>
      </c>
      <c r="AN134" s="67">
        <v>440.77</v>
      </c>
      <c r="AO134" s="67">
        <v>452.08</v>
      </c>
      <c r="AP134" s="67">
        <v>462.27</v>
      </c>
      <c r="AQ134" s="67">
        <v>473.02</v>
      </c>
      <c r="AR134" s="67">
        <v>484.33</v>
      </c>
      <c r="AS134" s="67">
        <v>495.65</v>
      </c>
      <c r="AT134" s="67">
        <v>506.97</v>
      </c>
      <c r="AU134" s="67">
        <v>518.28</v>
      </c>
      <c r="AV134" s="67">
        <v>524.51</v>
      </c>
      <c r="AW134" s="67">
        <v>530.73</v>
      </c>
      <c r="AX134" s="67">
        <v>551.66</v>
      </c>
      <c r="AY134" s="67">
        <v>573.16999999999996</v>
      </c>
      <c r="AZ134" s="67">
        <v>595.79999999999995</v>
      </c>
      <c r="BA134" s="67">
        <v>619</v>
      </c>
      <c r="BB134" s="67">
        <v>643.33000000000004</v>
      </c>
      <c r="BC134" s="67">
        <v>668.22</v>
      </c>
      <c r="BD134" s="67">
        <v>694.25</v>
      </c>
      <c r="BE134" s="67">
        <v>721.41</v>
      </c>
      <c r="BF134" s="67">
        <v>749.7</v>
      </c>
      <c r="BG134" s="67">
        <v>779.12</v>
      </c>
      <c r="BH134" s="67">
        <v>809.67</v>
      </c>
      <c r="BI134" s="67">
        <v>841.36</v>
      </c>
      <c r="BJ134" s="67">
        <v>874.18</v>
      </c>
      <c r="BK134" s="67">
        <v>908.13</v>
      </c>
      <c r="BL134" s="67">
        <v>943.77</v>
      </c>
      <c r="BM134" s="67">
        <v>980.55</v>
      </c>
      <c r="BN134" s="67">
        <v>1019.02</v>
      </c>
      <c r="BO134" s="67">
        <v>1058.6300000000001</v>
      </c>
      <c r="BP134" s="67">
        <v>1099.93</v>
      </c>
      <c r="BQ134" s="67">
        <v>1142.94</v>
      </c>
      <c r="BR134" s="67">
        <v>1187.6400000000001</v>
      </c>
      <c r="BS134" s="67">
        <v>1234</v>
      </c>
      <c r="BT134" s="67">
        <v>1234</v>
      </c>
      <c r="BU134" s="67">
        <v>1234</v>
      </c>
      <c r="BV134" s="67">
        <v>1234</v>
      </c>
      <c r="BW134" s="67">
        <v>1234</v>
      </c>
      <c r="BX134" s="67">
        <v>1234</v>
      </c>
      <c r="BY134" s="67">
        <v>1234</v>
      </c>
      <c r="BZ134" s="67">
        <v>1234</v>
      </c>
      <c r="CA134" s="67">
        <v>1234</v>
      </c>
      <c r="CB134" s="67">
        <v>1234</v>
      </c>
      <c r="CC134" s="67">
        <v>1234</v>
      </c>
      <c r="CD134" s="67">
        <v>1234</v>
      </c>
      <c r="CE134" s="67">
        <v>1234</v>
      </c>
      <c r="CF134" s="67">
        <v>1234</v>
      </c>
      <c r="CG134" s="67">
        <v>1234</v>
      </c>
      <c r="CH134" s="67">
        <v>1234</v>
      </c>
      <c r="CI134" s="67">
        <v>1234</v>
      </c>
      <c r="CJ134" s="67">
        <v>1234</v>
      </c>
      <c r="CK134" s="67">
        <v>1234</v>
      </c>
      <c r="CL134" s="67">
        <v>1234</v>
      </c>
      <c r="CM134" s="67">
        <v>1234</v>
      </c>
      <c r="CN134" s="67">
        <v>1234</v>
      </c>
      <c r="CO134" s="67">
        <v>1234</v>
      </c>
      <c r="CP134" s="67">
        <v>1234</v>
      </c>
      <c r="CQ134" s="67">
        <v>1234</v>
      </c>
      <c r="CR134" s="67">
        <v>1234</v>
      </c>
      <c r="CS134" s="67">
        <v>1234</v>
      </c>
      <c r="CT134" s="67">
        <v>1234</v>
      </c>
      <c r="CU134" s="67">
        <v>1234</v>
      </c>
      <c r="CV134" s="67">
        <v>1234</v>
      </c>
      <c r="CW134" s="67">
        <v>1234</v>
      </c>
      <c r="CX134" s="67">
        <v>1234</v>
      </c>
      <c r="CY134" s="67">
        <v>1234</v>
      </c>
      <c r="CZ134" s="67">
        <v>1234</v>
      </c>
      <c r="DA134" s="67">
        <v>1234</v>
      </c>
      <c r="DB134" s="67">
        <v>1234</v>
      </c>
      <c r="DC134" s="67">
        <v>1234</v>
      </c>
      <c r="DD134" s="67">
        <v>1234</v>
      </c>
      <c r="DE134" s="67">
        <v>1234</v>
      </c>
      <c r="DF134" s="67">
        <v>1234</v>
      </c>
      <c r="DI134" s="3"/>
      <c r="DJ134" s="3"/>
      <c r="DK134" s="3"/>
      <c r="DL134" s="3"/>
      <c r="DM134" s="3"/>
      <c r="DN134" s="3"/>
      <c r="DO134" s="3"/>
      <c r="DP134" s="3"/>
      <c r="DQ134" s="3"/>
      <c r="DR134" s="3"/>
      <c r="DS134" s="3"/>
      <c r="DT134" s="3"/>
      <c r="DU134" s="3"/>
      <c r="DV134" s="3"/>
      <c r="DW134" s="3"/>
      <c r="DX134" s="3"/>
      <c r="DY134" s="3"/>
      <c r="DZ134" s="3"/>
      <c r="EA134" s="3"/>
      <c r="EB134" s="3"/>
      <c r="EC134" s="3"/>
      <c r="ED134" s="3"/>
      <c r="EE134" s="3"/>
      <c r="EF134" s="3"/>
      <c r="EG134" s="3"/>
      <c r="EH134" s="3"/>
      <c r="EI134" s="3"/>
      <c r="EJ134" s="3"/>
      <c r="EK134" s="3"/>
      <c r="EL134" s="3"/>
      <c r="EM134" s="3"/>
      <c r="EN134" s="3"/>
      <c r="EO134" s="3"/>
      <c r="EP134" s="3"/>
      <c r="EQ134" s="3"/>
      <c r="ER134" s="3"/>
      <c r="ES134" s="3"/>
      <c r="ET134" s="3"/>
      <c r="EU134" s="3"/>
      <c r="EV134" s="3"/>
      <c r="EW134" s="3"/>
      <c r="EX134" s="3"/>
      <c r="EY134" s="3"/>
      <c r="EZ134" s="3"/>
      <c r="FA134" s="3"/>
      <c r="FB134" s="3"/>
    </row>
    <row r="135" spans="1:158" ht="11.25" customHeight="1" x14ac:dyDescent="0.25">
      <c r="A135" s="2" t="str">
        <f t="shared" si="2"/>
        <v>2-86052DC0480014</v>
      </c>
      <c r="B135" s="67">
        <v>2</v>
      </c>
      <c r="C135" s="67" t="s">
        <v>126</v>
      </c>
      <c r="D135" s="67" t="s">
        <v>446</v>
      </c>
      <c r="E135" s="67" t="s">
        <v>164</v>
      </c>
      <c r="F135" s="67" t="s">
        <v>137</v>
      </c>
      <c r="G135" s="67" t="s">
        <v>358</v>
      </c>
      <c r="H135" s="67" t="s">
        <v>403</v>
      </c>
      <c r="I135" s="67" t="s">
        <v>359</v>
      </c>
      <c r="J135" s="67">
        <v>379.45</v>
      </c>
      <c r="K135" s="67">
        <v>379.45</v>
      </c>
      <c r="L135" s="67">
        <v>379.45</v>
      </c>
      <c r="M135" s="67">
        <v>379.45</v>
      </c>
      <c r="N135" s="67">
        <v>379.45</v>
      </c>
      <c r="O135" s="67">
        <v>379.45</v>
      </c>
      <c r="P135" s="67">
        <v>379.45</v>
      </c>
      <c r="Q135" s="67">
        <v>379.45</v>
      </c>
      <c r="R135" s="67">
        <v>379.45</v>
      </c>
      <c r="S135" s="67">
        <v>379.45</v>
      </c>
      <c r="T135" s="67">
        <v>379.45</v>
      </c>
      <c r="U135" s="67">
        <v>379.45</v>
      </c>
      <c r="V135" s="67">
        <v>379.45</v>
      </c>
      <c r="W135" s="67">
        <v>379.45</v>
      </c>
      <c r="X135" s="67">
        <v>379.45</v>
      </c>
      <c r="Y135" s="67">
        <v>379.45</v>
      </c>
      <c r="Z135" s="67">
        <v>379.45</v>
      </c>
      <c r="AA135" s="67">
        <v>379.45</v>
      </c>
      <c r="AB135" s="67">
        <v>379.45</v>
      </c>
      <c r="AC135" s="67">
        <v>379.45</v>
      </c>
      <c r="AD135" s="67">
        <v>379.45</v>
      </c>
      <c r="AE135" s="67">
        <v>421.81</v>
      </c>
      <c r="AF135" s="67">
        <v>421.81</v>
      </c>
      <c r="AG135" s="67">
        <v>421.81</v>
      </c>
      <c r="AH135" s="67">
        <v>421.81</v>
      </c>
      <c r="AI135" s="67">
        <v>421.81</v>
      </c>
      <c r="AJ135" s="67">
        <v>421.81</v>
      </c>
      <c r="AK135" s="67">
        <v>421.81</v>
      </c>
      <c r="AL135" s="67">
        <v>431.67</v>
      </c>
      <c r="AM135" s="67">
        <v>440.95</v>
      </c>
      <c r="AN135" s="67">
        <v>451.98</v>
      </c>
      <c r="AO135" s="67">
        <v>463.58</v>
      </c>
      <c r="AP135" s="67">
        <v>474.02</v>
      </c>
      <c r="AQ135" s="67">
        <v>485.05</v>
      </c>
      <c r="AR135" s="67">
        <v>496.65</v>
      </c>
      <c r="AS135" s="67">
        <v>508.26</v>
      </c>
      <c r="AT135" s="67">
        <v>519.86</v>
      </c>
      <c r="AU135" s="67">
        <v>531.46</v>
      </c>
      <c r="AV135" s="67">
        <v>537.85</v>
      </c>
      <c r="AW135" s="67">
        <v>544.23</v>
      </c>
      <c r="AX135" s="67">
        <v>565.70000000000005</v>
      </c>
      <c r="AY135" s="67">
        <v>587.74</v>
      </c>
      <c r="AZ135" s="67">
        <v>610.95000000000005</v>
      </c>
      <c r="BA135" s="67">
        <v>634.74</v>
      </c>
      <c r="BB135" s="67">
        <v>659.69</v>
      </c>
      <c r="BC135" s="67">
        <v>685.22</v>
      </c>
      <c r="BD135" s="67">
        <v>711.91</v>
      </c>
      <c r="BE135" s="67">
        <v>739.76</v>
      </c>
      <c r="BF135" s="67">
        <v>768.77</v>
      </c>
      <c r="BG135" s="67">
        <v>798.94</v>
      </c>
      <c r="BH135" s="67">
        <v>830.27</v>
      </c>
      <c r="BI135" s="67">
        <v>862.76</v>
      </c>
      <c r="BJ135" s="67">
        <v>896.41</v>
      </c>
      <c r="BK135" s="67">
        <v>931.22</v>
      </c>
      <c r="BL135" s="67">
        <v>967.77</v>
      </c>
      <c r="BM135" s="67">
        <v>1005.49</v>
      </c>
      <c r="BN135" s="67">
        <v>1044.94</v>
      </c>
      <c r="BO135" s="67">
        <v>1085.55</v>
      </c>
      <c r="BP135" s="67">
        <v>1127.9100000000001</v>
      </c>
      <c r="BQ135" s="67">
        <v>1172</v>
      </c>
      <c r="BR135" s="67">
        <v>1217.8399999999999</v>
      </c>
      <c r="BS135" s="67">
        <v>1265.3900000000001</v>
      </c>
      <c r="BT135" s="67">
        <v>1265.3900000000001</v>
      </c>
      <c r="BU135" s="67">
        <v>1265.3900000000001</v>
      </c>
      <c r="BV135" s="67">
        <v>1265.3900000000001</v>
      </c>
      <c r="BW135" s="67">
        <v>1265.3900000000001</v>
      </c>
      <c r="BX135" s="67">
        <v>1265.3900000000001</v>
      </c>
      <c r="BY135" s="67">
        <v>1265.3900000000001</v>
      </c>
      <c r="BZ135" s="67">
        <v>1265.3900000000001</v>
      </c>
      <c r="CA135" s="67">
        <v>1265.3900000000001</v>
      </c>
      <c r="CB135" s="67">
        <v>1265.3900000000001</v>
      </c>
      <c r="CC135" s="67">
        <v>1265.3900000000001</v>
      </c>
      <c r="CD135" s="67">
        <v>1265.3900000000001</v>
      </c>
      <c r="CE135" s="67">
        <v>1265.3900000000001</v>
      </c>
      <c r="CF135" s="67">
        <v>1265.3900000000001</v>
      </c>
      <c r="CG135" s="67">
        <v>1265.3900000000001</v>
      </c>
      <c r="CH135" s="67">
        <v>1265.3900000000001</v>
      </c>
      <c r="CI135" s="67">
        <v>1265.3900000000001</v>
      </c>
      <c r="CJ135" s="67">
        <v>1265.3900000000001</v>
      </c>
      <c r="CK135" s="67">
        <v>1265.3900000000001</v>
      </c>
      <c r="CL135" s="67">
        <v>1265.3900000000001</v>
      </c>
      <c r="CM135" s="67">
        <v>1265.3900000000001</v>
      </c>
      <c r="CN135" s="67">
        <v>1265.3900000000001</v>
      </c>
      <c r="CO135" s="67">
        <v>1265.3900000000001</v>
      </c>
      <c r="CP135" s="67">
        <v>1265.3900000000001</v>
      </c>
      <c r="CQ135" s="67">
        <v>1265.3900000000001</v>
      </c>
      <c r="CR135" s="67">
        <v>1265.3900000000001</v>
      </c>
      <c r="CS135" s="67">
        <v>1265.3900000000001</v>
      </c>
      <c r="CT135" s="67">
        <v>1265.3900000000001</v>
      </c>
      <c r="CU135" s="67">
        <v>1265.3900000000001</v>
      </c>
      <c r="CV135" s="67">
        <v>1265.3900000000001</v>
      </c>
      <c r="CW135" s="67">
        <v>1265.3900000000001</v>
      </c>
      <c r="CX135" s="67">
        <v>1265.3900000000001</v>
      </c>
      <c r="CY135" s="67">
        <v>1265.3900000000001</v>
      </c>
      <c r="CZ135" s="67">
        <v>1265.3900000000001</v>
      </c>
      <c r="DA135" s="67">
        <v>1265.3900000000001</v>
      </c>
      <c r="DB135" s="67">
        <v>1265.3900000000001</v>
      </c>
      <c r="DC135" s="67">
        <v>1265.3900000000001</v>
      </c>
      <c r="DD135" s="67">
        <v>1265.3900000000001</v>
      </c>
      <c r="DE135" s="67">
        <v>1265.3900000000001</v>
      </c>
      <c r="DF135" s="67">
        <v>1265.3900000000001</v>
      </c>
      <c r="DI135" s="3"/>
      <c r="DJ135" s="3"/>
      <c r="DK135" s="3"/>
      <c r="DL135" s="3"/>
      <c r="DM135" s="3"/>
      <c r="DN135" s="3"/>
      <c r="DO135" s="3"/>
      <c r="DP135" s="3"/>
      <c r="DQ135" s="3"/>
      <c r="DR135" s="3"/>
      <c r="DS135" s="3"/>
      <c r="DT135" s="3"/>
      <c r="DU135" s="3"/>
      <c r="DV135" s="3"/>
      <c r="DW135" s="3"/>
      <c r="DX135" s="3"/>
      <c r="DY135" s="3"/>
      <c r="DZ135" s="3"/>
      <c r="EA135" s="3"/>
      <c r="EB135" s="3"/>
      <c r="EC135" s="3"/>
      <c r="ED135" s="3"/>
      <c r="EE135" s="3"/>
      <c r="EF135" s="3"/>
      <c r="EG135" s="3"/>
      <c r="EH135" s="3"/>
      <c r="EI135" s="3"/>
      <c r="EJ135" s="3"/>
      <c r="EK135" s="3"/>
      <c r="EL135" s="3"/>
      <c r="EM135" s="3"/>
      <c r="EN135" s="3"/>
      <c r="EO135" s="3"/>
      <c r="EP135" s="3"/>
      <c r="EQ135" s="3"/>
      <c r="ER135" s="3"/>
      <c r="ES135" s="3"/>
      <c r="ET135" s="3"/>
      <c r="EU135" s="3"/>
      <c r="EV135" s="3"/>
      <c r="EW135" s="3"/>
      <c r="EX135" s="3"/>
      <c r="EY135" s="3"/>
      <c r="EZ135" s="3"/>
      <c r="FA135" s="3"/>
      <c r="FB135" s="3"/>
    </row>
    <row r="136" spans="1:158" ht="11.25" customHeight="1" x14ac:dyDescent="0.25">
      <c r="A136" s="2" t="str">
        <f t="shared" si="2"/>
        <v>3-86052DC0480014</v>
      </c>
      <c r="B136" s="67">
        <v>3</v>
      </c>
      <c r="C136" s="67" t="s">
        <v>126</v>
      </c>
      <c r="D136" s="67" t="s">
        <v>446</v>
      </c>
      <c r="E136" s="67" t="s">
        <v>164</v>
      </c>
      <c r="F136" s="67" t="s">
        <v>137</v>
      </c>
      <c r="G136" s="67" t="s">
        <v>358</v>
      </c>
      <c r="H136" s="67" t="s">
        <v>403</v>
      </c>
      <c r="I136" s="67" t="s">
        <v>359</v>
      </c>
      <c r="J136" s="67">
        <v>389.06</v>
      </c>
      <c r="K136" s="67">
        <v>389.06</v>
      </c>
      <c r="L136" s="67">
        <v>389.06</v>
      </c>
      <c r="M136" s="67">
        <v>389.06</v>
      </c>
      <c r="N136" s="67">
        <v>389.06</v>
      </c>
      <c r="O136" s="67">
        <v>389.06</v>
      </c>
      <c r="P136" s="67">
        <v>389.06</v>
      </c>
      <c r="Q136" s="67">
        <v>389.06</v>
      </c>
      <c r="R136" s="67">
        <v>389.06</v>
      </c>
      <c r="S136" s="67">
        <v>389.06</v>
      </c>
      <c r="T136" s="67">
        <v>389.06</v>
      </c>
      <c r="U136" s="67">
        <v>389.06</v>
      </c>
      <c r="V136" s="67">
        <v>389.06</v>
      </c>
      <c r="W136" s="67">
        <v>389.06</v>
      </c>
      <c r="X136" s="67">
        <v>389.06</v>
      </c>
      <c r="Y136" s="67">
        <v>389.06</v>
      </c>
      <c r="Z136" s="67">
        <v>389.06</v>
      </c>
      <c r="AA136" s="67">
        <v>389.06</v>
      </c>
      <c r="AB136" s="67">
        <v>389.06</v>
      </c>
      <c r="AC136" s="67">
        <v>389.06</v>
      </c>
      <c r="AD136" s="67">
        <v>389.06</v>
      </c>
      <c r="AE136" s="67">
        <v>432.49</v>
      </c>
      <c r="AF136" s="67">
        <v>432.49</v>
      </c>
      <c r="AG136" s="67">
        <v>432.49</v>
      </c>
      <c r="AH136" s="67">
        <v>432.49</v>
      </c>
      <c r="AI136" s="67">
        <v>432.49</v>
      </c>
      <c r="AJ136" s="67">
        <v>432.49</v>
      </c>
      <c r="AK136" s="67">
        <v>432.49</v>
      </c>
      <c r="AL136" s="67">
        <v>442.6</v>
      </c>
      <c r="AM136" s="67">
        <v>452.12</v>
      </c>
      <c r="AN136" s="67">
        <v>463.42</v>
      </c>
      <c r="AO136" s="67">
        <v>475.32</v>
      </c>
      <c r="AP136" s="67">
        <v>486.03</v>
      </c>
      <c r="AQ136" s="67">
        <v>497.33</v>
      </c>
      <c r="AR136" s="67">
        <v>509.23</v>
      </c>
      <c r="AS136" s="67">
        <v>521.12</v>
      </c>
      <c r="AT136" s="67">
        <v>533.02</v>
      </c>
      <c r="AU136" s="67">
        <v>544.91999999999996</v>
      </c>
      <c r="AV136" s="67">
        <v>551.46</v>
      </c>
      <c r="AW136" s="67">
        <v>558.01</v>
      </c>
      <c r="AX136" s="67">
        <v>580.02</v>
      </c>
      <c r="AY136" s="67">
        <v>602.62</v>
      </c>
      <c r="AZ136" s="67">
        <v>626.41999999999996</v>
      </c>
      <c r="BA136" s="67">
        <v>650.80999999999995</v>
      </c>
      <c r="BB136" s="67">
        <v>676.39</v>
      </c>
      <c r="BC136" s="67">
        <v>702.57</v>
      </c>
      <c r="BD136" s="67">
        <v>729.93</v>
      </c>
      <c r="BE136" s="67">
        <v>758.48</v>
      </c>
      <c r="BF136" s="67">
        <v>788.23</v>
      </c>
      <c r="BG136" s="67">
        <v>819.16</v>
      </c>
      <c r="BH136" s="67">
        <v>851.29</v>
      </c>
      <c r="BI136" s="67">
        <v>884.6</v>
      </c>
      <c r="BJ136" s="67">
        <v>919.11</v>
      </c>
      <c r="BK136" s="67">
        <v>954.8</v>
      </c>
      <c r="BL136" s="67">
        <v>992.28</v>
      </c>
      <c r="BM136" s="67">
        <v>1030.94</v>
      </c>
      <c r="BN136" s="67">
        <v>1071.4000000000001</v>
      </c>
      <c r="BO136" s="67">
        <v>1113.04</v>
      </c>
      <c r="BP136" s="67">
        <v>1156.47</v>
      </c>
      <c r="BQ136" s="67">
        <v>1201.68</v>
      </c>
      <c r="BR136" s="67">
        <v>1248.67</v>
      </c>
      <c r="BS136" s="67">
        <v>1297.43</v>
      </c>
      <c r="BT136" s="67">
        <v>1297.43</v>
      </c>
      <c r="BU136" s="67">
        <v>1297.43</v>
      </c>
      <c r="BV136" s="67">
        <v>1297.43</v>
      </c>
      <c r="BW136" s="67">
        <v>1297.43</v>
      </c>
      <c r="BX136" s="67">
        <v>1297.43</v>
      </c>
      <c r="BY136" s="67">
        <v>1297.43</v>
      </c>
      <c r="BZ136" s="67">
        <v>1297.43</v>
      </c>
      <c r="CA136" s="67">
        <v>1297.43</v>
      </c>
      <c r="CB136" s="67">
        <v>1297.43</v>
      </c>
      <c r="CC136" s="67">
        <v>1297.43</v>
      </c>
      <c r="CD136" s="67">
        <v>1297.43</v>
      </c>
      <c r="CE136" s="67">
        <v>1297.43</v>
      </c>
      <c r="CF136" s="67">
        <v>1297.43</v>
      </c>
      <c r="CG136" s="67">
        <v>1297.43</v>
      </c>
      <c r="CH136" s="67">
        <v>1297.43</v>
      </c>
      <c r="CI136" s="67">
        <v>1297.43</v>
      </c>
      <c r="CJ136" s="67">
        <v>1297.43</v>
      </c>
      <c r="CK136" s="67">
        <v>1297.43</v>
      </c>
      <c r="CL136" s="67">
        <v>1297.43</v>
      </c>
      <c r="CM136" s="67">
        <v>1297.43</v>
      </c>
      <c r="CN136" s="67">
        <v>1297.43</v>
      </c>
      <c r="CO136" s="67">
        <v>1297.43</v>
      </c>
      <c r="CP136" s="67">
        <v>1297.43</v>
      </c>
      <c r="CQ136" s="67">
        <v>1297.43</v>
      </c>
      <c r="CR136" s="67">
        <v>1297.43</v>
      </c>
      <c r="CS136" s="67">
        <v>1297.43</v>
      </c>
      <c r="CT136" s="67">
        <v>1297.43</v>
      </c>
      <c r="CU136" s="67">
        <v>1297.43</v>
      </c>
      <c r="CV136" s="67">
        <v>1297.43</v>
      </c>
      <c r="CW136" s="67">
        <v>1297.43</v>
      </c>
      <c r="CX136" s="67">
        <v>1297.43</v>
      </c>
      <c r="CY136" s="67">
        <v>1297.43</v>
      </c>
      <c r="CZ136" s="67">
        <v>1297.43</v>
      </c>
      <c r="DA136" s="67">
        <v>1297.43</v>
      </c>
      <c r="DB136" s="67">
        <v>1297.43</v>
      </c>
      <c r="DC136" s="67">
        <v>1297.43</v>
      </c>
      <c r="DD136" s="67">
        <v>1297.43</v>
      </c>
      <c r="DE136" s="67">
        <v>1297.43</v>
      </c>
      <c r="DF136" s="67">
        <v>1297.43</v>
      </c>
      <c r="DI136" s="3"/>
      <c r="DJ136" s="3"/>
      <c r="DK136" s="3"/>
      <c r="DL136" s="3"/>
      <c r="DM136" s="3"/>
      <c r="DN136" s="3"/>
      <c r="DO136" s="3"/>
      <c r="DP136" s="3"/>
      <c r="DQ136" s="3"/>
      <c r="DR136" s="3"/>
      <c r="DS136" s="3"/>
      <c r="DT136" s="3"/>
      <c r="DU136" s="3"/>
      <c r="DV136" s="3"/>
      <c r="DW136" s="3"/>
      <c r="DX136" s="3"/>
      <c r="DY136" s="3"/>
      <c r="DZ136" s="3"/>
      <c r="EA136" s="3"/>
      <c r="EB136" s="3"/>
      <c r="EC136" s="3"/>
      <c r="ED136" s="3"/>
      <c r="EE136" s="3"/>
      <c r="EF136" s="3"/>
      <c r="EG136" s="3"/>
      <c r="EH136" s="3"/>
      <c r="EI136" s="3"/>
      <c r="EJ136" s="3"/>
      <c r="EK136" s="3"/>
      <c r="EL136" s="3"/>
      <c r="EM136" s="3"/>
      <c r="EN136" s="3"/>
      <c r="EO136" s="3"/>
      <c r="EP136" s="3"/>
      <c r="EQ136" s="3"/>
      <c r="ER136" s="3"/>
      <c r="ES136" s="3"/>
      <c r="ET136" s="3"/>
      <c r="EU136" s="3"/>
      <c r="EV136" s="3"/>
      <c r="EW136" s="3"/>
      <c r="EX136" s="3"/>
      <c r="EY136" s="3"/>
      <c r="EZ136" s="3"/>
      <c r="FA136" s="3"/>
      <c r="FB136" s="3"/>
    </row>
    <row r="137" spans="1:158" ht="11.25" customHeight="1" x14ac:dyDescent="0.25">
      <c r="A137" s="2" t="str">
        <f t="shared" si="2"/>
        <v>4-86052DC0480014</v>
      </c>
      <c r="B137" s="67">
        <v>4</v>
      </c>
      <c r="C137" s="67" t="s">
        <v>126</v>
      </c>
      <c r="D137" s="67" t="s">
        <v>446</v>
      </c>
      <c r="E137" s="67" t="s">
        <v>164</v>
      </c>
      <c r="F137" s="67" t="s">
        <v>137</v>
      </c>
      <c r="G137" s="67" t="s">
        <v>358</v>
      </c>
      <c r="H137" s="67" t="s">
        <v>403</v>
      </c>
      <c r="I137" s="67" t="s">
        <v>359</v>
      </c>
      <c r="J137" s="67">
        <v>399.07</v>
      </c>
      <c r="K137" s="67">
        <v>399.07</v>
      </c>
      <c r="L137" s="67">
        <v>399.07</v>
      </c>
      <c r="M137" s="67">
        <v>399.07</v>
      </c>
      <c r="N137" s="67">
        <v>399.07</v>
      </c>
      <c r="O137" s="67">
        <v>399.07</v>
      </c>
      <c r="P137" s="67">
        <v>399.07</v>
      </c>
      <c r="Q137" s="67">
        <v>399.07</v>
      </c>
      <c r="R137" s="67">
        <v>399.07</v>
      </c>
      <c r="S137" s="67">
        <v>399.07</v>
      </c>
      <c r="T137" s="67">
        <v>399.07</v>
      </c>
      <c r="U137" s="67">
        <v>399.07</v>
      </c>
      <c r="V137" s="67">
        <v>399.07</v>
      </c>
      <c r="W137" s="67">
        <v>399.07</v>
      </c>
      <c r="X137" s="67">
        <v>399.07</v>
      </c>
      <c r="Y137" s="67">
        <v>399.07</v>
      </c>
      <c r="Z137" s="67">
        <v>399.07</v>
      </c>
      <c r="AA137" s="67">
        <v>399.07</v>
      </c>
      <c r="AB137" s="67">
        <v>399.07</v>
      </c>
      <c r="AC137" s="67">
        <v>399.07</v>
      </c>
      <c r="AD137" s="67">
        <v>399.07</v>
      </c>
      <c r="AE137" s="67">
        <v>443.62</v>
      </c>
      <c r="AF137" s="67">
        <v>443.62</v>
      </c>
      <c r="AG137" s="67">
        <v>443.62</v>
      </c>
      <c r="AH137" s="67">
        <v>443.62</v>
      </c>
      <c r="AI137" s="67">
        <v>443.62</v>
      </c>
      <c r="AJ137" s="67">
        <v>443.62</v>
      </c>
      <c r="AK137" s="67">
        <v>443.62</v>
      </c>
      <c r="AL137" s="67">
        <v>453.99</v>
      </c>
      <c r="AM137" s="67">
        <v>463.75</v>
      </c>
      <c r="AN137" s="67">
        <v>475.35</v>
      </c>
      <c r="AO137" s="67">
        <v>487.55</v>
      </c>
      <c r="AP137" s="67">
        <v>498.53</v>
      </c>
      <c r="AQ137" s="67">
        <v>510.13</v>
      </c>
      <c r="AR137" s="67">
        <v>522.33000000000004</v>
      </c>
      <c r="AS137" s="67">
        <v>534.54</v>
      </c>
      <c r="AT137" s="67">
        <v>546.74</v>
      </c>
      <c r="AU137" s="67">
        <v>558.94000000000005</v>
      </c>
      <c r="AV137" s="67">
        <v>565.66</v>
      </c>
      <c r="AW137" s="67">
        <v>572.37</v>
      </c>
      <c r="AX137" s="67">
        <v>594.95000000000005</v>
      </c>
      <c r="AY137" s="67">
        <v>618.13</v>
      </c>
      <c r="AZ137" s="67">
        <v>642.54</v>
      </c>
      <c r="BA137" s="67">
        <v>667.56</v>
      </c>
      <c r="BB137" s="67">
        <v>693.8</v>
      </c>
      <c r="BC137" s="67">
        <v>720.65</v>
      </c>
      <c r="BD137" s="67">
        <v>748.72</v>
      </c>
      <c r="BE137" s="67">
        <v>778.01</v>
      </c>
      <c r="BF137" s="67">
        <v>808.52</v>
      </c>
      <c r="BG137" s="67">
        <v>840.25</v>
      </c>
      <c r="BH137" s="67">
        <v>873.2</v>
      </c>
      <c r="BI137" s="67">
        <v>907.37</v>
      </c>
      <c r="BJ137" s="67">
        <v>942.76</v>
      </c>
      <c r="BK137" s="67">
        <v>979.37</v>
      </c>
      <c r="BL137" s="67">
        <v>1017.81</v>
      </c>
      <c r="BM137" s="67">
        <v>1057.48</v>
      </c>
      <c r="BN137" s="67">
        <v>1098.97</v>
      </c>
      <c r="BO137" s="67">
        <v>1141.68</v>
      </c>
      <c r="BP137" s="67">
        <v>1186.23</v>
      </c>
      <c r="BQ137" s="67">
        <v>1232.5999999999999</v>
      </c>
      <c r="BR137" s="67">
        <v>1280.81</v>
      </c>
      <c r="BS137" s="67">
        <v>1330.82</v>
      </c>
      <c r="BT137" s="67">
        <v>1330.82</v>
      </c>
      <c r="BU137" s="67">
        <v>1330.82</v>
      </c>
      <c r="BV137" s="67">
        <v>1330.82</v>
      </c>
      <c r="BW137" s="67">
        <v>1330.82</v>
      </c>
      <c r="BX137" s="67">
        <v>1330.82</v>
      </c>
      <c r="BY137" s="67">
        <v>1330.82</v>
      </c>
      <c r="BZ137" s="67">
        <v>1330.82</v>
      </c>
      <c r="CA137" s="67">
        <v>1330.82</v>
      </c>
      <c r="CB137" s="67">
        <v>1330.82</v>
      </c>
      <c r="CC137" s="67">
        <v>1330.82</v>
      </c>
      <c r="CD137" s="67">
        <v>1330.82</v>
      </c>
      <c r="CE137" s="67">
        <v>1330.82</v>
      </c>
      <c r="CF137" s="67">
        <v>1330.82</v>
      </c>
      <c r="CG137" s="67">
        <v>1330.82</v>
      </c>
      <c r="CH137" s="67">
        <v>1330.82</v>
      </c>
      <c r="CI137" s="67">
        <v>1330.82</v>
      </c>
      <c r="CJ137" s="67">
        <v>1330.82</v>
      </c>
      <c r="CK137" s="67">
        <v>1330.82</v>
      </c>
      <c r="CL137" s="67">
        <v>1330.82</v>
      </c>
      <c r="CM137" s="67">
        <v>1330.82</v>
      </c>
      <c r="CN137" s="67">
        <v>1330.82</v>
      </c>
      <c r="CO137" s="67">
        <v>1330.82</v>
      </c>
      <c r="CP137" s="67">
        <v>1330.82</v>
      </c>
      <c r="CQ137" s="67">
        <v>1330.82</v>
      </c>
      <c r="CR137" s="67">
        <v>1330.82</v>
      </c>
      <c r="CS137" s="67">
        <v>1330.82</v>
      </c>
      <c r="CT137" s="67">
        <v>1330.82</v>
      </c>
      <c r="CU137" s="67">
        <v>1330.82</v>
      </c>
      <c r="CV137" s="67">
        <v>1330.82</v>
      </c>
      <c r="CW137" s="67">
        <v>1330.82</v>
      </c>
      <c r="CX137" s="67">
        <v>1330.82</v>
      </c>
      <c r="CY137" s="67">
        <v>1330.82</v>
      </c>
      <c r="CZ137" s="67">
        <v>1330.82</v>
      </c>
      <c r="DA137" s="67">
        <v>1330.82</v>
      </c>
      <c r="DB137" s="67">
        <v>1330.82</v>
      </c>
      <c r="DC137" s="67">
        <v>1330.82</v>
      </c>
      <c r="DD137" s="67">
        <v>1330.82</v>
      </c>
      <c r="DE137" s="67">
        <v>1330.82</v>
      </c>
      <c r="DF137" s="67">
        <v>1330.82</v>
      </c>
      <c r="DI137" s="3"/>
      <c r="DJ137" s="3"/>
      <c r="DK137" s="3"/>
      <c r="DL137" s="3"/>
      <c r="DM137" s="3"/>
      <c r="DN137" s="3"/>
      <c r="DO137" s="3"/>
      <c r="DP137" s="3"/>
      <c r="DQ137" s="3"/>
      <c r="DR137" s="3"/>
      <c r="DS137" s="3"/>
      <c r="DT137" s="3"/>
      <c r="DU137" s="3"/>
      <c r="DV137" s="3"/>
      <c r="DW137" s="3"/>
      <c r="DX137" s="3"/>
      <c r="DY137" s="3"/>
      <c r="DZ137" s="3"/>
      <c r="EA137" s="3"/>
      <c r="EB137" s="3"/>
      <c r="EC137" s="3"/>
      <c r="ED137" s="3"/>
      <c r="EE137" s="3"/>
      <c r="EF137" s="3"/>
      <c r="EG137" s="3"/>
      <c r="EH137" s="3"/>
      <c r="EI137" s="3"/>
      <c r="EJ137" s="3"/>
      <c r="EK137" s="3"/>
      <c r="EL137" s="3"/>
      <c r="EM137" s="3"/>
      <c r="EN137" s="3"/>
      <c r="EO137" s="3"/>
      <c r="EP137" s="3"/>
      <c r="EQ137" s="3"/>
      <c r="ER137" s="3"/>
      <c r="ES137" s="3"/>
      <c r="ET137" s="3"/>
      <c r="EU137" s="3"/>
      <c r="EV137" s="3"/>
      <c r="EW137" s="3"/>
      <c r="EX137" s="3"/>
      <c r="EY137" s="3"/>
      <c r="EZ137" s="3"/>
      <c r="FA137" s="3"/>
      <c r="FB137" s="3"/>
    </row>
    <row r="138" spans="1:158" ht="11.25" customHeight="1" x14ac:dyDescent="0.25">
      <c r="A138" s="2" t="str">
        <f t="shared" si="2"/>
        <v>1-86052DC0460020</v>
      </c>
      <c r="B138" s="67">
        <v>1</v>
      </c>
      <c r="C138" s="67" t="s">
        <v>126</v>
      </c>
      <c r="D138" s="67" t="s">
        <v>444</v>
      </c>
      <c r="E138" s="67" t="s">
        <v>165</v>
      </c>
      <c r="F138" s="67" t="s">
        <v>137</v>
      </c>
      <c r="G138" s="67" t="s">
        <v>358</v>
      </c>
      <c r="H138" s="67" t="s">
        <v>403</v>
      </c>
      <c r="I138" s="67" t="s">
        <v>359</v>
      </c>
      <c r="J138" s="67">
        <v>394.11</v>
      </c>
      <c r="K138" s="67">
        <v>394.11</v>
      </c>
      <c r="L138" s="67">
        <v>394.11</v>
      </c>
      <c r="M138" s="67">
        <v>394.11</v>
      </c>
      <c r="N138" s="67">
        <v>394.11</v>
      </c>
      <c r="O138" s="67">
        <v>394.11</v>
      </c>
      <c r="P138" s="67">
        <v>394.11</v>
      </c>
      <c r="Q138" s="67">
        <v>394.11</v>
      </c>
      <c r="R138" s="67">
        <v>394.11</v>
      </c>
      <c r="S138" s="67">
        <v>394.11</v>
      </c>
      <c r="T138" s="67">
        <v>394.11</v>
      </c>
      <c r="U138" s="67">
        <v>394.11</v>
      </c>
      <c r="V138" s="67">
        <v>394.11</v>
      </c>
      <c r="W138" s="67">
        <v>394.11</v>
      </c>
      <c r="X138" s="67">
        <v>394.11</v>
      </c>
      <c r="Y138" s="67">
        <v>394.11</v>
      </c>
      <c r="Z138" s="67">
        <v>394.11</v>
      </c>
      <c r="AA138" s="67">
        <v>394.11</v>
      </c>
      <c r="AB138" s="67">
        <v>394.11</v>
      </c>
      <c r="AC138" s="67">
        <v>394.11</v>
      </c>
      <c r="AD138" s="67">
        <v>394.11</v>
      </c>
      <c r="AE138" s="67">
        <v>438.1</v>
      </c>
      <c r="AF138" s="67">
        <v>438.1</v>
      </c>
      <c r="AG138" s="67">
        <v>438.1</v>
      </c>
      <c r="AH138" s="67">
        <v>438.1</v>
      </c>
      <c r="AI138" s="67">
        <v>438.1</v>
      </c>
      <c r="AJ138" s="67">
        <v>438.1</v>
      </c>
      <c r="AK138" s="67">
        <v>438.1</v>
      </c>
      <c r="AL138" s="67">
        <v>448.34</v>
      </c>
      <c r="AM138" s="67">
        <v>457.98</v>
      </c>
      <c r="AN138" s="67">
        <v>469.43</v>
      </c>
      <c r="AO138" s="67">
        <v>481.49</v>
      </c>
      <c r="AP138" s="67">
        <v>492.33</v>
      </c>
      <c r="AQ138" s="67">
        <v>503.78</v>
      </c>
      <c r="AR138" s="67">
        <v>515.83000000000004</v>
      </c>
      <c r="AS138" s="67">
        <v>527.89</v>
      </c>
      <c r="AT138" s="67">
        <v>539.94000000000005</v>
      </c>
      <c r="AU138" s="67">
        <v>551.99</v>
      </c>
      <c r="AV138" s="67">
        <v>558.62</v>
      </c>
      <c r="AW138" s="67">
        <v>565.25</v>
      </c>
      <c r="AX138" s="67">
        <v>587.54</v>
      </c>
      <c r="AY138" s="67">
        <v>610.44000000000005</v>
      </c>
      <c r="AZ138" s="67">
        <v>634.54999999999995</v>
      </c>
      <c r="BA138" s="67">
        <v>659.26</v>
      </c>
      <c r="BB138" s="67">
        <v>685.17</v>
      </c>
      <c r="BC138" s="67">
        <v>711.68</v>
      </c>
      <c r="BD138" s="67">
        <v>739.4</v>
      </c>
      <c r="BE138" s="67">
        <v>768.33</v>
      </c>
      <c r="BF138" s="67">
        <v>798.46</v>
      </c>
      <c r="BG138" s="67">
        <v>829.79</v>
      </c>
      <c r="BH138" s="67">
        <v>862.33</v>
      </c>
      <c r="BI138" s="67">
        <v>896.08</v>
      </c>
      <c r="BJ138" s="67">
        <v>931.03</v>
      </c>
      <c r="BK138" s="67">
        <v>967.19</v>
      </c>
      <c r="BL138" s="67">
        <v>1005.15</v>
      </c>
      <c r="BM138" s="67">
        <v>1044.32</v>
      </c>
      <c r="BN138" s="67">
        <v>1085.3</v>
      </c>
      <c r="BO138" s="67">
        <v>1127.48</v>
      </c>
      <c r="BP138" s="67">
        <v>1171.47</v>
      </c>
      <c r="BQ138" s="67">
        <v>1217.27</v>
      </c>
      <c r="BR138" s="67">
        <v>1264.8800000000001</v>
      </c>
      <c r="BS138" s="67">
        <v>1314.26</v>
      </c>
      <c r="BT138" s="67">
        <v>1314.26</v>
      </c>
      <c r="BU138" s="67">
        <v>1314.26</v>
      </c>
      <c r="BV138" s="67">
        <v>1314.26</v>
      </c>
      <c r="BW138" s="67">
        <v>1314.26</v>
      </c>
      <c r="BX138" s="67">
        <v>1314.26</v>
      </c>
      <c r="BY138" s="67">
        <v>1314.26</v>
      </c>
      <c r="BZ138" s="67">
        <v>1314.26</v>
      </c>
      <c r="CA138" s="67">
        <v>1314.26</v>
      </c>
      <c r="CB138" s="67">
        <v>1314.26</v>
      </c>
      <c r="CC138" s="67">
        <v>1314.26</v>
      </c>
      <c r="CD138" s="67">
        <v>1314.26</v>
      </c>
      <c r="CE138" s="67">
        <v>1314.26</v>
      </c>
      <c r="CF138" s="67">
        <v>1314.26</v>
      </c>
      <c r="CG138" s="67">
        <v>1314.26</v>
      </c>
      <c r="CH138" s="67">
        <v>1314.26</v>
      </c>
      <c r="CI138" s="67">
        <v>1314.26</v>
      </c>
      <c r="CJ138" s="67">
        <v>1314.26</v>
      </c>
      <c r="CK138" s="67">
        <v>1314.26</v>
      </c>
      <c r="CL138" s="67">
        <v>1314.26</v>
      </c>
      <c r="CM138" s="67">
        <v>1314.26</v>
      </c>
      <c r="CN138" s="67">
        <v>1314.26</v>
      </c>
      <c r="CO138" s="67">
        <v>1314.26</v>
      </c>
      <c r="CP138" s="67">
        <v>1314.26</v>
      </c>
      <c r="CQ138" s="67">
        <v>1314.26</v>
      </c>
      <c r="CR138" s="67">
        <v>1314.26</v>
      </c>
      <c r="CS138" s="67">
        <v>1314.26</v>
      </c>
      <c r="CT138" s="67">
        <v>1314.26</v>
      </c>
      <c r="CU138" s="67">
        <v>1314.26</v>
      </c>
      <c r="CV138" s="67">
        <v>1314.26</v>
      </c>
      <c r="CW138" s="67">
        <v>1314.26</v>
      </c>
      <c r="CX138" s="67">
        <v>1314.26</v>
      </c>
      <c r="CY138" s="67">
        <v>1314.26</v>
      </c>
      <c r="CZ138" s="67">
        <v>1314.26</v>
      </c>
      <c r="DA138" s="67">
        <v>1314.26</v>
      </c>
      <c r="DB138" s="67">
        <v>1314.26</v>
      </c>
      <c r="DC138" s="67">
        <v>1314.26</v>
      </c>
      <c r="DD138" s="67">
        <v>1314.26</v>
      </c>
      <c r="DE138" s="67">
        <v>1314.26</v>
      </c>
      <c r="DF138" s="67">
        <v>1314.26</v>
      </c>
      <c r="DI138" s="3"/>
      <c r="DJ138" s="3"/>
      <c r="DK138" s="3"/>
      <c r="DL138" s="3"/>
      <c r="DM138" s="3"/>
      <c r="DN138" s="3"/>
      <c r="DO138" s="3"/>
      <c r="DP138" s="3"/>
      <c r="DQ138" s="3"/>
      <c r="DR138" s="3"/>
      <c r="DS138" s="3"/>
      <c r="DT138" s="3"/>
      <c r="DU138" s="3"/>
      <c r="DV138" s="3"/>
      <c r="DW138" s="3"/>
      <c r="DX138" s="3"/>
      <c r="DY138" s="3"/>
      <c r="DZ138" s="3"/>
      <c r="EA138" s="3"/>
      <c r="EB138" s="3"/>
      <c r="EC138" s="3"/>
      <c r="ED138" s="3"/>
      <c r="EE138" s="3"/>
      <c r="EF138" s="3"/>
      <c r="EG138" s="3"/>
      <c r="EH138" s="3"/>
      <c r="EI138" s="3"/>
      <c r="EJ138" s="3"/>
      <c r="EK138" s="3"/>
      <c r="EL138" s="3"/>
      <c r="EM138" s="3"/>
      <c r="EN138" s="3"/>
      <c r="EO138" s="3"/>
      <c r="EP138" s="3"/>
      <c r="EQ138" s="3"/>
      <c r="ER138" s="3"/>
      <c r="ES138" s="3"/>
      <c r="ET138" s="3"/>
      <c r="EU138" s="3"/>
      <c r="EV138" s="3"/>
      <c r="EW138" s="3"/>
      <c r="EX138" s="3"/>
      <c r="EY138" s="3"/>
      <c r="EZ138" s="3"/>
      <c r="FA138" s="3"/>
      <c r="FB138" s="3"/>
    </row>
    <row r="139" spans="1:158" ht="11.25" customHeight="1" x14ac:dyDescent="0.25">
      <c r="A139" s="2" t="str">
        <f t="shared" si="2"/>
        <v>2-86052DC0460020</v>
      </c>
      <c r="B139" s="67">
        <v>2</v>
      </c>
      <c r="C139" s="67" t="s">
        <v>126</v>
      </c>
      <c r="D139" s="67" t="s">
        <v>444</v>
      </c>
      <c r="E139" s="67" t="s">
        <v>165</v>
      </c>
      <c r="F139" s="67" t="s">
        <v>137</v>
      </c>
      <c r="G139" s="67" t="s">
        <v>358</v>
      </c>
      <c r="H139" s="67" t="s">
        <v>403</v>
      </c>
      <c r="I139" s="67" t="s">
        <v>359</v>
      </c>
      <c r="J139" s="67">
        <v>404.13</v>
      </c>
      <c r="K139" s="67">
        <v>404.13</v>
      </c>
      <c r="L139" s="67">
        <v>404.13</v>
      </c>
      <c r="M139" s="67">
        <v>404.13</v>
      </c>
      <c r="N139" s="67">
        <v>404.13</v>
      </c>
      <c r="O139" s="67">
        <v>404.13</v>
      </c>
      <c r="P139" s="67">
        <v>404.13</v>
      </c>
      <c r="Q139" s="67">
        <v>404.13</v>
      </c>
      <c r="R139" s="67">
        <v>404.13</v>
      </c>
      <c r="S139" s="67">
        <v>404.13</v>
      </c>
      <c r="T139" s="67">
        <v>404.13</v>
      </c>
      <c r="U139" s="67">
        <v>404.13</v>
      </c>
      <c r="V139" s="67">
        <v>404.13</v>
      </c>
      <c r="W139" s="67">
        <v>404.13</v>
      </c>
      <c r="X139" s="67">
        <v>404.13</v>
      </c>
      <c r="Y139" s="67">
        <v>404.13</v>
      </c>
      <c r="Z139" s="67">
        <v>404.13</v>
      </c>
      <c r="AA139" s="67">
        <v>404.13</v>
      </c>
      <c r="AB139" s="67">
        <v>404.13</v>
      </c>
      <c r="AC139" s="67">
        <v>404.13</v>
      </c>
      <c r="AD139" s="67">
        <v>404.13</v>
      </c>
      <c r="AE139" s="67">
        <v>449.24</v>
      </c>
      <c r="AF139" s="67">
        <v>449.24</v>
      </c>
      <c r="AG139" s="67">
        <v>449.24</v>
      </c>
      <c r="AH139" s="67">
        <v>449.24</v>
      </c>
      <c r="AI139" s="67">
        <v>449.24</v>
      </c>
      <c r="AJ139" s="67">
        <v>449.24</v>
      </c>
      <c r="AK139" s="67">
        <v>449.24</v>
      </c>
      <c r="AL139" s="67">
        <v>459.74</v>
      </c>
      <c r="AM139" s="67">
        <v>469.63</v>
      </c>
      <c r="AN139" s="67">
        <v>481.37</v>
      </c>
      <c r="AO139" s="67">
        <v>493.73</v>
      </c>
      <c r="AP139" s="67">
        <v>504.85</v>
      </c>
      <c r="AQ139" s="67">
        <v>516.59</v>
      </c>
      <c r="AR139" s="67">
        <v>528.95000000000005</v>
      </c>
      <c r="AS139" s="67">
        <v>541.30999999999995</v>
      </c>
      <c r="AT139" s="67">
        <v>553.66999999999996</v>
      </c>
      <c r="AU139" s="67">
        <v>566.02</v>
      </c>
      <c r="AV139" s="67">
        <v>572.82000000000005</v>
      </c>
      <c r="AW139" s="67">
        <v>579.62</v>
      </c>
      <c r="AX139" s="67">
        <v>602.48</v>
      </c>
      <c r="AY139" s="67">
        <v>625.96</v>
      </c>
      <c r="AZ139" s="67">
        <v>650.67999999999995</v>
      </c>
      <c r="BA139" s="67">
        <v>676.02</v>
      </c>
      <c r="BB139" s="67">
        <v>702.59</v>
      </c>
      <c r="BC139" s="67">
        <v>729.78</v>
      </c>
      <c r="BD139" s="67">
        <v>758.2</v>
      </c>
      <c r="BE139" s="67">
        <v>787.86</v>
      </c>
      <c r="BF139" s="67">
        <v>818.76</v>
      </c>
      <c r="BG139" s="67">
        <v>850.89</v>
      </c>
      <c r="BH139" s="67">
        <v>884.26</v>
      </c>
      <c r="BI139" s="67">
        <v>918.86</v>
      </c>
      <c r="BJ139" s="67">
        <v>954.7</v>
      </c>
      <c r="BK139" s="67">
        <v>991.78</v>
      </c>
      <c r="BL139" s="67">
        <v>1030.71</v>
      </c>
      <c r="BM139" s="67">
        <v>1070.8699999999999</v>
      </c>
      <c r="BN139" s="67">
        <v>1112.8900000000001</v>
      </c>
      <c r="BO139" s="67">
        <v>1156.1500000000001</v>
      </c>
      <c r="BP139" s="67">
        <v>1201.26</v>
      </c>
      <c r="BQ139" s="67">
        <v>1248.22</v>
      </c>
      <c r="BR139" s="67">
        <v>1297.04</v>
      </c>
      <c r="BS139" s="67">
        <v>1347.67</v>
      </c>
      <c r="BT139" s="67">
        <v>1347.67</v>
      </c>
      <c r="BU139" s="67">
        <v>1347.67</v>
      </c>
      <c r="BV139" s="67">
        <v>1347.67</v>
      </c>
      <c r="BW139" s="67">
        <v>1347.67</v>
      </c>
      <c r="BX139" s="67">
        <v>1347.67</v>
      </c>
      <c r="BY139" s="67">
        <v>1347.67</v>
      </c>
      <c r="BZ139" s="67">
        <v>1347.67</v>
      </c>
      <c r="CA139" s="67">
        <v>1347.67</v>
      </c>
      <c r="CB139" s="67">
        <v>1347.67</v>
      </c>
      <c r="CC139" s="67">
        <v>1347.67</v>
      </c>
      <c r="CD139" s="67">
        <v>1347.67</v>
      </c>
      <c r="CE139" s="67">
        <v>1347.67</v>
      </c>
      <c r="CF139" s="67">
        <v>1347.67</v>
      </c>
      <c r="CG139" s="67">
        <v>1347.67</v>
      </c>
      <c r="CH139" s="67">
        <v>1347.67</v>
      </c>
      <c r="CI139" s="67">
        <v>1347.67</v>
      </c>
      <c r="CJ139" s="67">
        <v>1347.67</v>
      </c>
      <c r="CK139" s="67">
        <v>1347.67</v>
      </c>
      <c r="CL139" s="67">
        <v>1347.67</v>
      </c>
      <c r="CM139" s="67">
        <v>1347.67</v>
      </c>
      <c r="CN139" s="67">
        <v>1347.67</v>
      </c>
      <c r="CO139" s="67">
        <v>1347.67</v>
      </c>
      <c r="CP139" s="67">
        <v>1347.67</v>
      </c>
      <c r="CQ139" s="67">
        <v>1347.67</v>
      </c>
      <c r="CR139" s="67">
        <v>1347.67</v>
      </c>
      <c r="CS139" s="67">
        <v>1347.67</v>
      </c>
      <c r="CT139" s="67">
        <v>1347.67</v>
      </c>
      <c r="CU139" s="67">
        <v>1347.67</v>
      </c>
      <c r="CV139" s="67">
        <v>1347.67</v>
      </c>
      <c r="CW139" s="67">
        <v>1347.67</v>
      </c>
      <c r="CX139" s="67">
        <v>1347.67</v>
      </c>
      <c r="CY139" s="67">
        <v>1347.67</v>
      </c>
      <c r="CZ139" s="67">
        <v>1347.67</v>
      </c>
      <c r="DA139" s="67">
        <v>1347.67</v>
      </c>
      <c r="DB139" s="67">
        <v>1347.67</v>
      </c>
      <c r="DC139" s="67">
        <v>1347.67</v>
      </c>
      <c r="DD139" s="67">
        <v>1347.67</v>
      </c>
      <c r="DE139" s="67">
        <v>1347.67</v>
      </c>
      <c r="DF139" s="67">
        <v>1347.67</v>
      </c>
      <c r="DI139" s="3"/>
      <c r="DJ139" s="3"/>
      <c r="DK139" s="3"/>
      <c r="DL139" s="3"/>
      <c r="DM139" s="3"/>
      <c r="DN139" s="3"/>
      <c r="DO139" s="3"/>
      <c r="DP139" s="3"/>
      <c r="DQ139" s="3"/>
      <c r="DR139" s="3"/>
      <c r="DS139" s="3"/>
      <c r="DT139" s="3"/>
      <c r="DU139" s="3"/>
      <c r="DV139" s="3"/>
      <c r="DW139" s="3"/>
      <c r="DX139" s="3"/>
      <c r="DY139" s="3"/>
      <c r="DZ139" s="3"/>
      <c r="EA139" s="3"/>
      <c r="EB139" s="3"/>
      <c r="EC139" s="3"/>
      <c r="ED139" s="3"/>
      <c r="EE139" s="3"/>
      <c r="EF139" s="3"/>
      <c r="EG139" s="3"/>
      <c r="EH139" s="3"/>
      <c r="EI139" s="3"/>
      <c r="EJ139" s="3"/>
      <c r="EK139" s="3"/>
      <c r="EL139" s="3"/>
      <c r="EM139" s="3"/>
      <c r="EN139" s="3"/>
      <c r="EO139" s="3"/>
      <c r="EP139" s="3"/>
      <c r="EQ139" s="3"/>
      <c r="ER139" s="3"/>
      <c r="ES139" s="3"/>
      <c r="ET139" s="3"/>
      <c r="EU139" s="3"/>
      <c r="EV139" s="3"/>
      <c r="EW139" s="3"/>
      <c r="EX139" s="3"/>
      <c r="EY139" s="3"/>
      <c r="EZ139" s="3"/>
      <c r="FA139" s="3"/>
      <c r="FB139" s="3"/>
    </row>
    <row r="140" spans="1:158" ht="11.25" customHeight="1" x14ac:dyDescent="0.25">
      <c r="A140" s="2" t="str">
        <f t="shared" si="2"/>
        <v>3-86052DC0460020</v>
      </c>
      <c r="B140" s="67">
        <v>3</v>
      </c>
      <c r="C140" s="67" t="s">
        <v>126</v>
      </c>
      <c r="D140" s="67" t="s">
        <v>444</v>
      </c>
      <c r="E140" s="67" t="s">
        <v>165</v>
      </c>
      <c r="F140" s="67" t="s">
        <v>137</v>
      </c>
      <c r="G140" s="67" t="s">
        <v>358</v>
      </c>
      <c r="H140" s="67" t="s">
        <v>403</v>
      </c>
      <c r="I140" s="67" t="s">
        <v>359</v>
      </c>
      <c r="J140" s="67">
        <v>414.35</v>
      </c>
      <c r="K140" s="67">
        <v>414.35</v>
      </c>
      <c r="L140" s="67">
        <v>414.35</v>
      </c>
      <c r="M140" s="67">
        <v>414.35</v>
      </c>
      <c r="N140" s="67">
        <v>414.35</v>
      </c>
      <c r="O140" s="67">
        <v>414.35</v>
      </c>
      <c r="P140" s="67">
        <v>414.35</v>
      </c>
      <c r="Q140" s="67">
        <v>414.35</v>
      </c>
      <c r="R140" s="67">
        <v>414.35</v>
      </c>
      <c r="S140" s="67">
        <v>414.35</v>
      </c>
      <c r="T140" s="67">
        <v>414.35</v>
      </c>
      <c r="U140" s="67">
        <v>414.35</v>
      </c>
      <c r="V140" s="67">
        <v>414.35</v>
      </c>
      <c r="W140" s="67">
        <v>414.35</v>
      </c>
      <c r="X140" s="67">
        <v>414.35</v>
      </c>
      <c r="Y140" s="67">
        <v>414.35</v>
      </c>
      <c r="Z140" s="67">
        <v>414.35</v>
      </c>
      <c r="AA140" s="67">
        <v>414.35</v>
      </c>
      <c r="AB140" s="67">
        <v>414.35</v>
      </c>
      <c r="AC140" s="67">
        <v>414.35</v>
      </c>
      <c r="AD140" s="67">
        <v>414.35</v>
      </c>
      <c r="AE140" s="67">
        <v>460.61</v>
      </c>
      <c r="AF140" s="67">
        <v>460.61</v>
      </c>
      <c r="AG140" s="67">
        <v>460.61</v>
      </c>
      <c r="AH140" s="67">
        <v>460.61</v>
      </c>
      <c r="AI140" s="67">
        <v>460.61</v>
      </c>
      <c r="AJ140" s="67">
        <v>460.61</v>
      </c>
      <c r="AK140" s="67">
        <v>460.61</v>
      </c>
      <c r="AL140" s="67">
        <v>471.38</v>
      </c>
      <c r="AM140" s="67">
        <v>481.51</v>
      </c>
      <c r="AN140" s="67">
        <v>493.55</v>
      </c>
      <c r="AO140" s="67">
        <v>506.22</v>
      </c>
      <c r="AP140" s="67">
        <v>517.63</v>
      </c>
      <c r="AQ140" s="67">
        <v>529.66</v>
      </c>
      <c r="AR140" s="67">
        <v>542.34</v>
      </c>
      <c r="AS140" s="67">
        <v>555.01</v>
      </c>
      <c r="AT140" s="67">
        <v>567.67999999999995</v>
      </c>
      <c r="AU140" s="67">
        <v>580.35</v>
      </c>
      <c r="AV140" s="67">
        <v>587.32000000000005</v>
      </c>
      <c r="AW140" s="67">
        <v>594.29</v>
      </c>
      <c r="AX140" s="67">
        <v>617.73</v>
      </c>
      <c r="AY140" s="67">
        <v>641.80999999999995</v>
      </c>
      <c r="AZ140" s="67">
        <v>667.15</v>
      </c>
      <c r="BA140" s="67">
        <v>693.13</v>
      </c>
      <c r="BB140" s="67">
        <v>720.37</v>
      </c>
      <c r="BC140" s="67">
        <v>748.25</v>
      </c>
      <c r="BD140" s="67">
        <v>777.39</v>
      </c>
      <c r="BE140" s="67">
        <v>807.8</v>
      </c>
      <c r="BF140" s="67">
        <v>839.48</v>
      </c>
      <c r="BG140" s="67">
        <v>872.43</v>
      </c>
      <c r="BH140" s="67">
        <v>906.64</v>
      </c>
      <c r="BI140" s="67">
        <v>942.12</v>
      </c>
      <c r="BJ140" s="67">
        <v>978.87</v>
      </c>
      <c r="BK140" s="67">
        <v>1016.88</v>
      </c>
      <c r="BL140" s="67">
        <v>1056.79</v>
      </c>
      <c r="BM140" s="67">
        <v>1097.98</v>
      </c>
      <c r="BN140" s="67">
        <v>1141.06</v>
      </c>
      <c r="BO140" s="67">
        <v>1185.4100000000001</v>
      </c>
      <c r="BP140" s="67">
        <v>1231.6600000000001</v>
      </c>
      <c r="BQ140" s="67">
        <v>1279.81</v>
      </c>
      <c r="BR140" s="67">
        <v>1329.86</v>
      </c>
      <c r="BS140" s="67">
        <v>1381.78</v>
      </c>
      <c r="BT140" s="67">
        <v>1381.78</v>
      </c>
      <c r="BU140" s="67">
        <v>1381.78</v>
      </c>
      <c r="BV140" s="67">
        <v>1381.78</v>
      </c>
      <c r="BW140" s="67">
        <v>1381.78</v>
      </c>
      <c r="BX140" s="67">
        <v>1381.78</v>
      </c>
      <c r="BY140" s="67">
        <v>1381.78</v>
      </c>
      <c r="BZ140" s="67">
        <v>1381.78</v>
      </c>
      <c r="CA140" s="67">
        <v>1381.78</v>
      </c>
      <c r="CB140" s="67">
        <v>1381.78</v>
      </c>
      <c r="CC140" s="67">
        <v>1381.78</v>
      </c>
      <c r="CD140" s="67">
        <v>1381.78</v>
      </c>
      <c r="CE140" s="67">
        <v>1381.78</v>
      </c>
      <c r="CF140" s="67">
        <v>1381.78</v>
      </c>
      <c r="CG140" s="67">
        <v>1381.78</v>
      </c>
      <c r="CH140" s="67">
        <v>1381.78</v>
      </c>
      <c r="CI140" s="67">
        <v>1381.78</v>
      </c>
      <c r="CJ140" s="67">
        <v>1381.78</v>
      </c>
      <c r="CK140" s="67">
        <v>1381.78</v>
      </c>
      <c r="CL140" s="67">
        <v>1381.78</v>
      </c>
      <c r="CM140" s="67">
        <v>1381.78</v>
      </c>
      <c r="CN140" s="67">
        <v>1381.78</v>
      </c>
      <c r="CO140" s="67">
        <v>1381.78</v>
      </c>
      <c r="CP140" s="67">
        <v>1381.78</v>
      </c>
      <c r="CQ140" s="67">
        <v>1381.78</v>
      </c>
      <c r="CR140" s="67">
        <v>1381.78</v>
      </c>
      <c r="CS140" s="67">
        <v>1381.78</v>
      </c>
      <c r="CT140" s="67">
        <v>1381.78</v>
      </c>
      <c r="CU140" s="67">
        <v>1381.78</v>
      </c>
      <c r="CV140" s="67">
        <v>1381.78</v>
      </c>
      <c r="CW140" s="67">
        <v>1381.78</v>
      </c>
      <c r="CX140" s="67">
        <v>1381.78</v>
      </c>
      <c r="CY140" s="67">
        <v>1381.78</v>
      </c>
      <c r="CZ140" s="67">
        <v>1381.78</v>
      </c>
      <c r="DA140" s="67">
        <v>1381.78</v>
      </c>
      <c r="DB140" s="67">
        <v>1381.78</v>
      </c>
      <c r="DC140" s="67">
        <v>1381.78</v>
      </c>
      <c r="DD140" s="67">
        <v>1381.78</v>
      </c>
      <c r="DE140" s="67">
        <v>1381.78</v>
      </c>
      <c r="DF140" s="67">
        <v>1381.78</v>
      </c>
      <c r="DI140" s="3"/>
      <c r="DJ140" s="3"/>
      <c r="DK140" s="3"/>
      <c r="DL140" s="3"/>
      <c r="DM140" s="3"/>
      <c r="DN140" s="3"/>
      <c r="DO140" s="3"/>
      <c r="DP140" s="3"/>
      <c r="DQ140" s="3"/>
      <c r="DR140" s="3"/>
      <c r="DS140" s="3"/>
      <c r="DT140" s="3"/>
      <c r="DU140" s="3"/>
      <c r="DV140" s="3"/>
      <c r="DW140" s="3"/>
      <c r="DX140" s="3"/>
      <c r="DY140" s="3"/>
      <c r="DZ140" s="3"/>
      <c r="EA140" s="3"/>
      <c r="EB140" s="3"/>
      <c r="EC140" s="3"/>
      <c r="ED140" s="3"/>
      <c r="EE140" s="3"/>
      <c r="EF140" s="3"/>
      <c r="EG140" s="3"/>
      <c r="EH140" s="3"/>
      <c r="EI140" s="3"/>
      <c r="EJ140" s="3"/>
      <c r="EK140" s="3"/>
      <c r="EL140" s="3"/>
      <c r="EM140" s="3"/>
      <c r="EN140" s="3"/>
      <c r="EO140" s="3"/>
      <c r="EP140" s="3"/>
      <c r="EQ140" s="3"/>
      <c r="ER140" s="3"/>
      <c r="ES140" s="3"/>
      <c r="ET140" s="3"/>
      <c r="EU140" s="3"/>
      <c r="EV140" s="3"/>
      <c r="EW140" s="3"/>
      <c r="EX140" s="3"/>
      <c r="EY140" s="3"/>
      <c r="EZ140" s="3"/>
      <c r="FA140" s="3"/>
      <c r="FB140" s="3"/>
    </row>
    <row r="141" spans="1:158" ht="11.25" customHeight="1" x14ac:dyDescent="0.25">
      <c r="A141" s="2" t="str">
        <f t="shared" si="2"/>
        <v>4-86052DC0460020</v>
      </c>
      <c r="B141" s="67">
        <v>4</v>
      </c>
      <c r="C141" s="67" t="s">
        <v>126</v>
      </c>
      <c r="D141" s="67" t="s">
        <v>444</v>
      </c>
      <c r="E141" s="67" t="s">
        <v>165</v>
      </c>
      <c r="F141" s="67" t="s">
        <v>137</v>
      </c>
      <c r="G141" s="67" t="s">
        <v>358</v>
      </c>
      <c r="H141" s="67" t="s">
        <v>403</v>
      </c>
      <c r="I141" s="67" t="s">
        <v>359</v>
      </c>
      <c r="J141" s="67">
        <v>425.02</v>
      </c>
      <c r="K141" s="67">
        <v>425.02</v>
      </c>
      <c r="L141" s="67">
        <v>425.02</v>
      </c>
      <c r="M141" s="67">
        <v>425.02</v>
      </c>
      <c r="N141" s="67">
        <v>425.02</v>
      </c>
      <c r="O141" s="67">
        <v>425.02</v>
      </c>
      <c r="P141" s="67">
        <v>425.02</v>
      </c>
      <c r="Q141" s="67">
        <v>425.02</v>
      </c>
      <c r="R141" s="67">
        <v>425.02</v>
      </c>
      <c r="S141" s="67">
        <v>425.02</v>
      </c>
      <c r="T141" s="67">
        <v>425.02</v>
      </c>
      <c r="U141" s="67">
        <v>425.02</v>
      </c>
      <c r="V141" s="67">
        <v>425.02</v>
      </c>
      <c r="W141" s="67">
        <v>425.02</v>
      </c>
      <c r="X141" s="67">
        <v>425.02</v>
      </c>
      <c r="Y141" s="67">
        <v>425.02</v>
      </c>
      <c r="Z141" s="67">
        <v>425.02</v>
      </c>
      <c r="AA141" s="67">
        <v>425.02</v>
      </c>
      <c r="AB141" s="67">
        <v>425.02</v>
      </c>
      <c r="AC141" s="67">
        <v>425.02</v>
      </c>
      <c r="AD141" s="67">
        <v>425.02</v>
      </c>
      <c r="AE141" s="67">
        <v>472.46</v>
      </c>
      <c r="AF141" s="67">
        <v>472.46</v>
      </c>
      <c r="AG141" s="67">
        <v>472.46</v>
      </c>
      <c r="AH141" s="67">
        <v>472.46</v>
      </c>
      <c r="AI141" s="67">
        <v>472.46</v>
      </c>
      <c r="AJ141" s="67">
        <v>472.46</v>
      </c>
      <c r="AK141" s="67">
        <v>472.46</v>
      </c>
      <c r="AL141" s="67">
        <v>483.51</v>
      </c>
      <c r="AM141" s="67">
        <v>493.91</v>
      </c>
      <c r="AN141" s="67">
        <v>506.26</v>
      </c>
      <c r="AO141" s="67">
        <v>519.25</v>
      </c>
      <c r="AP141" s="67">
        <v>530.95000000000005</v>
      </c>
      <c r="AQ141" s="67">
        <v>543.29999999999995</v>
      </c>
      <c r="AR141" s="67">
        <v>556.29999999999995</v>
      </c>
      <c r="AS141" s="67">
        <v>569.29</v>
      </c>
      <c r="AT141" s="67">
        <v>582.29</v>
      </c>
      <c r="AU141" s="67">
        <v>595.29</v>
      </c>
      <c r="AV141" s="67">
        <v>602.44000000000005</v>
      </c>
      <c r="AW141" s="67">
        <v>609.59</v>
      </c>
      <c r="AX141" s="67">
        <v>633.63</v>
      </c>
      <c r="AY141" s="67">
        <v>658.33</v>
      </c>
      <c r="AZ141" s="67">
        <v>684.32</v>
      </c>
      <c r="BA141" s="67">
        <v>710.97</v>
      </c>
      <c r="BB141" s="67">
        <v>738.91</v>
      </c>
      <c r="BC141" s="67">
        <v>767.51</v>
      </c>
      <c r="BD141" s="67">
        <v>797.4</v>
      </c>
      <c r="BE141" s="67">
        <v>828.6</v>
      </c>
      <c r="BF141" s="67">
        <v>861.09</v>
      </c>
      <c r="BG141" s="67">
        <v>894.88</v>
      </c>
      <c r="BH141" s="67">
        <v>929.98</v>
      </c>
      <c r="BI141" s="67">
        <v>966.37</v>
      </c>
      <c r="BJ141" s="67">
        <v>1004.06</v>
      </c>
      <c r="BK141" s="67">
        <v>1043.06</v>
      </c>
      <c r="BL141" s="67">
        <v>1084</v>
      </c>
      <c r="BM141" s="67">
        <v>1126.24</v>
      </c>
      <c r="BN141" s="67">
        <v>1170.43</v>
      </c>
      <c r="BO141" s="67">
        <v>1215.93</v>
      </c>
      <c r="BP141" s="67">
        <v>1263.3699999999999</v>
      </c>
      <c r="BQ141" s="67">
        <v>1312.76</v>
      </c>
      <c r="BR141" s="67">
        <v>1364.1</v>
      </c>
      <c r="BS141" s="67">
        <v>1417.36</v>
      </c>
      <c r="BT141" s="67">
        <v>1417.36</v>
      </c>
      <c r="BU141" s="67">
        <v>1417.36</v>
      </c>
      <c r="BV141" s="67">
        <v>1417.36</v>
      </c>
      <c r="BW141" s="67">
        <v>1417.36</v>
      </c>
      <c r="BX141" s="67">
        <v>1417.36</v>
      </c>
      <c r="BY141" s="67">
        <v>1417.36</v>
      </c>
      <c r="BZ141" s="67">
        <v>1417.36</v>
      </c>
      <c r="CA141" s="67">
        <v>1417.36</v>
      </c>
      <c r="CB141" s="67">
        <v>1417.36</v>
      </c>
      <c r="CC141" s="67">
        <v>1417.36</v>
      </c>
      <c r="CD141" s="67">
        <v>1417.36</v>
      </c>
      <c r="CE141" s="67">
        <v>1417.36</v>
      </c>
      <c r="CF141" s="67">
        <v>1417.36</v>
      </c>
      <c r="CG141" s="67">
        <v>1417.36</v>
      </c>
      <c r="CH141" s="67">
        <v>1417.36</v>
      </c>
      <c r="CI141" s="67">
        <v>1417.36</v>
      </c>
      <c r="CJ141" s="67">
        <v>1417.36</v>
      </c>
      <c r="CK141" s="67">
        <v>1417.36</v>
      </c>
      <c r="CL141" s="67">
        <v>1417.36</v>
      </c>
      <c r="CM141" s="67">
        <v>1417.36</v>
      </c>
      <c r="CN141" s="67">
        <v>1417.36</v>
      </c>
      <c r="CO141" s="67">
        <v>1417.36</v>
      </c>
      <c r="CP141" s="67">
        <v>1417.36</v>
      </c>
      <c r="CQ141" s="67">
        <v>1417.36</v>
      </c>
      <c r="CR141" s="67">
        <v>1417.36</v>
      </c>
      <c r="CS141" s="67">
        <v>1417.36</v>
      </c>
      <c r="CT141" s="67">
        <v>1417.36</v>
      </c>
      <c r="CU141" s="67">
        <v>1417.36</v>
      </c>
      <c r="CV141" s="67">
        <v>1417.36</v>
      </c>
      <c r="CW141" s="67">
        <v>1417.36</v>
      </c>
      <c r="CX141" s="67">
        <v>1417.36</v>
      </c>
      <c r="CY141" s="67">
        <v>1417.36</v>
      </c>
      <c r="CZ141" s="67">
        <v>1417.36</v>
      </c>
      <c r="DA141" s="67">
        <v>1417.36</v>
      </c>
      <c r="DB141" s="67">
        <v>1417.36</v>
      </c>
      <c r="DC141" s="67">
        <v>1417.36</v>
      </c>
      <c r="DD141" s="67">
        <v>1417.36</v>
      </c>
      <c r="DE141" s="67">
        <v>1417.36</v>
      </c>
      <c r="DF141" s="67">
        <v>1417.36</v>
      </c>
      <c r="DI141" s="3"/>
      <c r="DJ141" s="3"/>
      <c r="DK141" s="3"/>
      <c r="DL141" s="3"/>
      <c r="DM141" s="3"/>
      <c r="DN141" s="3"/>
      <c r="DO141" s="3"/>
      <c r="DP141" s="3"/>
      <c r="DQ141" s="3"/>
      <c r="DR141" s="3"/>
      <c r="DS141" s="3"/>
      <c r="DT141" s="3"/>
      <c r="DU141" s="3"/>
      <c r="DV141" s="3"/>
      <c r="DW141" s="3"/>
      <c r="DX141" s="3"/>
      <c r="DY141" s="3"/>
      <c r="DZ141" s="3"/>
      <c r="EA141" s="3"/>
      <c r="EB141" s="3"/>
      <c r="EC141" s="3"/>
      <c r="ED141" s="3"/>
      <c r="EE141" s="3"/>
      <c r="EF141" s="3"/>
      <c r="EG141" s="3"/>
      <c r="EH141" s="3"/>
      <c r="EI141" s="3"/>
      <c r="EJ141" s="3"/>
      <c r="EK141" s="3"/>
      <c r="EL141" s="3"/>
      <c r="EM141" s="3"/>
      <c r="EN141" s="3"/>
      <c r="EO141" s="3"/>
      <c r="EP141" s="3"/>
      <c r="EQ141" s="3"/>
      <c r="ER141" s="3"/>
      <c r="ES141" s="3"/>
      <c r="ET141" s="3"/>
      <c r="EU141" s="3"/>
      <c r="EV141" s="3"/>
      <c r="EW141" s="3"/>
      <c r="EX141" s="3"/>
      <c r="EY141" s="3"/>
      <c r="EZ141" s="3"/>
      <c r="FA141" s="3"/>
      <c r="FB141" s="3"/>
    </row>
    <row r="142" spans="1:158" ht="11.25" customHeight="1" x14ac:dyDescent="0.25">
      <c r="A142" s="2" t="str">
        <f t="shared" si="2"/>
        <v>1-86052DC0460023</v>
      </c>
      <c r="B142" s="67">
        <v>1</v>
      </c>
      <c r="C142" s="67" t="s">
        <v>126</v>
      </c>
      <c r="D142" s="67" t="s">
        <v>42</v>
      </c>
      <c r="E142" s="67" t="s">
        <v>166</v>
      </c>
      <c r="F142" s="67" t="s">
        <v>137</v>
      </c>
      <c r="G142" s="67" t="s">
        <v>358</v>
      </c>
      <c r="H142" s="67" t="s">
        <v>403</v>
      </c>
      <c r="I142" s="67" t="s">
        <v>359</v>
      </c>
      <c r="J142" s="67">
        <v>389.73</v>
      </c>
      <c r="K142" s="67">
        <v>389.73</v>
      </c>
      <c r="L142" s="67">
        <v>389.73</v>
      </c>
      <c r="M142" s="67">
        <v>389.73</v>
      </c>
      <c r="N142" s="67">
        <v>389.73</v>
      </c>
      <c r="O142" s="67">
        <v>389.73</v>
      </c>
      <c r="P142" s="67">
        <v>389.73</v>
      </c>
      <c r="Q142" s="67">
        <v>389.73</v>
      </c>
      <c r="R142" s="67">
        <v>389.73</v>
      </c>
      <c r="S142" s="67">
        <v>389.73</v>
      </c>
      <c r="T142" s="67">
        <v>389.73</v>
      </c>
      <c r="U142" s="67">
        <v>389.73</v>
      </c>
      <c r="V142" s="67">
        <v>389.73</v>
      </c>
      <c r="W142" s="67">
        <v>389.73</v>
      </c>
      <c r="X142" s="67">
        <v>389.73</v>
      </c>
      <c r="Y142" s="67">
        <v>389.73</v>
      </c>
      <c r="Z142" s="67">
        <v>389.73</v>
      </c>
      <c r="AA142" s="67">
        <v>389.73</v>
      </c>
      <c r="AB142" s="67">
        <v>389.73</v>
      </c>
      <c r="AC142" s="67">
        <v>389.73</v>
      </c>
      <c r="AD142" s="67">
        <v>389.73</v>
      </c>
      <c r="AE142" s="67">
        <v>433.23</v>
      </c>
      <c r="AF142" s="67">
        <v>433.23</v>
      </c>
      <c r="AG142" s="67">
        <v>433.23</v>
      </c>
      <c r="AH142" s="67">
        <v>433.23</v>
      </c>
      <c r="AI142" s="67">
        <v>433.23</v>
      </c>
      <c r="AJ142" s="67">
        <v>433.23</v>
      </c>
      <c r="AK142" s="67">
        <v>433.23</v>
      </c>
      <c r="AL142" s="67">
        <v>443.36</v>
      </c>
      <c r="AM142" s="67">
        <v>452.89</v>
      </c>
      <c r="AN142" s="67">
        <v>464.21</v>
      </c>
      <c r="AO142" s="67">
        <v>476.13</v>
      </c>
      <c r="AP142" s="67">
        <v>486.86</v>
      </c>
      <c r="AQ142" s="67">
        <v>498.18</v>
      </c>
      <c r="AR142" s="67">
        <v>510.1</v>
      </c>
      <c r="AS142" s="67">
        <v>522.02</v>
      </c>
      <c r="AT142" s="67">
        <v>533.94000000000005</v>
      </c>
      <c r="AU142" s="67">
        <v>545.85</v>
      </c>
      <c r="AV142" s="67">
        <v>552.41</v>
      </c>
      <c r="AW142" s="67">
        <v>558.96</v>
      </c>
      <c r="AX142" s="67">
        <v>581.01</v>
      </c>
      <c r="AY142" s="67">
        <v>603.66</v>
      </c>
      <c r="AZ142" s="67">
        <v>627.49</v>
      </c>
      <c r="BA142" s="67">
        <v>651.92999999999995</v>
      </c>
      <c r="BB142" s="67">
        <v>677.55</v>
      </c>
      <c r="BC142" s="67">
        <v>703.77</v>
      </c>
      <c r="BD142" s="67">
        <v>731.18</v>
      </c>
      <c r="BE142" s="67">
        <v>759.79</v>
      </c>
      <c r="BF142" s="67">
        <v>789.58</v>
      </c>
      <c r="BG142" s="67">
        <v>820.57</v>
      </c>
      <c r="BH142" s="67">
        <v>852.75</v>
      </c>
      <c r="BI142" s="67">
        <v>886.12</v>
      </c>
      <c r="BJ142" s="67">
        <v>920.68</v>
      </c>
      <c r="BK142" s="67">
        <v>956.44</v>
      </c>
      <c r="BL142" s="67">
        <v>993.98</v>
      </c>
      <c r="BM142" s="67">
        <v>1032.71</v>
      </c>
      <c r="BN142" s="67">
        <v>1073.23</v>
      </c>
      <c r="BO142" s="67">
        <v>1114.95</v>
      </c>
      <c r="BP142" s="67">
        <v>1158.45</v>
      </c>
      <c r="BQ142" s="67">
        <v>1203.74</v>
      </c>
      <c r="BR142" s="67">
        <v>1250.82</v>
      </c>
      <c r="BS142" s="67">
        <v>1299.6500000000001</v>
      </c>
      <c r="BT142" s="67">
        <v>1299.6500000000001</v>
      </c>
      <c r="BU142" s="67">
        <v>1299.6500000000001</v>
      </c>
      <c r="BV142" s="67">
        <v>1299.6500000000001</v>
      </c>
      <c r="BW142" s="67">
        <v>1299.6500000000001</v>
      </c>
      <c r="BX142" s="67">
        <v>1299.6500000000001</v>
      </c>
      <c r="BY142" s="67">
        <v>1299.6500000000001</v>
      </c>
      <c r="BZ142" s="67">
        <v>1299.6500000000001</v>
      </c>
      <c r="CA142" s="67">
        <v>1299.6500000000001</v>
      </c>
      <c r="CB142" s="67">
        <v>1299.6500000000001</v>
      </c>
      <c r="CC142" s="67">
        <v>1299.6500000000001</v>
      </c>
      <c r="CD142" s="67">
        <v>1299.6500000000001</v>
      </c>
      <c r="CE142" s="67">
        <v>1299.6500000000001</v>
      </c>
      <c r="CF142" s="67">
        <v>1299.6500000000001</v>
      </c>
      <c r="CG142" s="67">
        <v>1299.6500000000001</v>
      </c>
      <c r="CH142" s="67">
        <v>1299.6500000000001</v>
      </c>
      <c r="CI142" s="67">
        <v>1299.6500000000001</v>
      </c>
      <c r="CJ142" s="67">
        <v>1299.6500000000001</v>
      </c>
      <c r="CK142" s="67">
        <v>1299.6500000000001</v>
      </c>
      <c r="CL142" s="67">
        <v>1299.6500000000001</v>
      </c>
      <c r="CM142" s="67">
        <v>1299.6500000000001</v>
      </c>
      <c r="CN142" s="67">
        <v>1299.6500000000001</v>
      </c>
      <c r="CO142" s="67">
        <v>1299.6500000000001</v>
      </c>
      <c r="CP142" s="67">
        <v>1299.6500000000001</v>
      </c>
      <c r="CQ142" s="67">
        <v>1299.6500000000001</v>
      </c>
      <c r="CR142" s="67">
        <v>1299.6500000000001</v>
      </c>
      <c r="CS142" s="67">
        <v>1299.6500000000001</v>
      </c>
      <c r="CT142" s="67">
        <v>1299.6500000000001</v>
      </c>
      <c r="CU142" s="67">
        <v>1299.6500000000001</v>
      </c>
      <c r="CV142" s="67">
        <v>1299.6500000000001</v>
      </c>
      <c r="CW142" s="67">
        <v>1299.6500000000001</v>
      </c>
      <c r="CX142" s="67">
        <v>1299.6500000000001</v>
      </c>
      <c r="CY142" s="67">
        <v>1299.6500000000001</v>
      </c>
      <c r="CZ142" s="67">
        <v>1299.6500000000001</v>
      </c>
      <c r="DA142" s="67">
        <v>1299.6500000000001</v>
      </c>
      <c r="DB142" s="67">
        <v>1299.6500000000001</v>
      </c>
      <c r="DC142" s="67">
        <v>1299.6500000000001</v>
      </c>
      <c r="DD142" s="67">
        <v>1299.6500000000001</v>
      </c>
      <c r="DE142" s="67">
        <v>1299.6500000000001</v>
      </c>
      <c r="DF142" s="67">
        <v>1299.6500000000001</v>
      </c>
      <c r="DI142" s="3"/>
      <c r="DJ142" s="3"/>
      <c r="DK142" s="3"/>
      <c r="DL142" s="3"/>
      <c r="DM142" s="3"/>
      <c r="DN142" s="3"/>
      <c r="DO142" s="3"/>
      <c r="DP142" s="3"/>
      <c r="DQ142" s="3"/>
      <c r="DR142" s="3"/>
      <c r="DS142" s="3"/>
      <c r="DT142" s="3"/>
      <c r="DU142" s="3"/>
      <c r="DV142" s="3"/>
      <c r="DW142" s="3"/>
      <c r="DX142" s="3"/>
      <c r="DY142" s="3"/>
      <c r="DZ142" s="3"/>
      <c r="EA142" s="3"/>
      <c r="EB142" s="3"/>
      <c r="EC142" s="3"/>
      <c r="ED142" s="3"/>
      <c r="EE142" s="3"/>
      <c r="EF142" s="3"/>
      <c r="EG142" s="3"/>
      <c r="EH142" s="3"/>
      <c r="EI142" s="3"/>
      <c r="EJ142" s="3"/>
      <c r="EK142" s="3"/>
      <c r="EL142" s="3"/>
      <c r="EM142" s="3"/>
      <c r="EN142" s="3"/>
      <c r="EO142" s="3"/>
      <c r="EP142" s="3"/>
      <c r="EQ142" s="3"/>
      <c r="ER142" s="3"/>
      <c r="ES142" s="3"/>
      <c r="ET142" s="3"/>
      <c r="EU142" s="3"/>
      <c r="EV142" s="3"/>
      <c r="EW142" s="3"/>
      <c r="EX142" s="3"/>
      <c r="EY142" s="3"/>
      <c r="EZ142" s="3"/>
      <c r="FA142" s="3"/>
      <c r="FB142" s="3"/>
    </row>
    <row r="143" spans="1:158" ht="11.25" customHeight="1" x14ac:dyDescent="0.25">
      <c r="A143" s="2" t="str">
        <f t="shared" si="2"/>
        <v>2-86052DC0460023</v>
      </c>
      <c r="B143" s="67">
        <v>2</v>
      </c>
      <c r="C143" s="67" t="s">
        <v>126</v>
      </c>
      <c r="D143" s="67" t="s">
        <v>42</v>
      </c>
      <c r="E143" s="67" t="s">
        <v>166</v>
      </c>
      <c r="F143" s="67" t="s">
        <v>137</v>
      </c>
      <c r="G143" s="67" t="s">
        <v>358</v>
      </c>
      <c r="H143" s="67" t="s">
        <v>403</v>
      </c>
      <c r="I143" s="67" t="s">
        <v>359</v>
      </c>
      <c r="J143" s="67">
        <v>399.64</v>
      </c>
      <c r="K143" s="67">
        <v>399.64</v>
      </c>
      <c r="L143" s="67">
        <v>399.64</v>
      </c>
      <c r="M143" s="67">
        <v>399.64</v>
      </c>
      <c r="N143" s="67">
        <v>399.64</v>
      </c>
      <c r="O143" s="67">
        <v>399.64</v>
      </c>
      <c r="P143" s="67">
        <v>399.64</v>
      </c>
      <c r="Q143" s="67">
        <v>399.64</v>
      </c>
      <c r="R143" s="67">
        <v>399.64</v>
      </c>
      <c r="S143" s="67">
        <v>399.64</v>
      </c>
      <c r="T143" s="67">
        <v>399.64</v>
      </c>
      <c r="U143" s="67">
        <v>399.64</v>
      </c>
      <c r="V143" s="67">
        <v>399.64</v>
      </c>
      <c r="W143" s="67">
        <v>399.64</v>
      </c>
      <c r="X143" s="67">
        <v>399.64</v>
      </c>
      <c r="Y143" s="67">
        <v>399.64</v>
      </c>
      <c r="Z143" s="67">
        <v>399.64</v>
      </c>
      <c r="AA143" s="67">
        <v>399.64</v>
      </c>
      <c r="AB143" s="67">
        <v>399.64</v>
      </c>
      <c r="AC143" s="67">
        <v>399.64</v>
      </c>
      <c r="AD143" s="67">
        <v>399.64</v>
      </c>
      <c r="AE143" s="67">
        <v>444.25</v>
      </c>
      <c r="AF143" s="67">
        <v>444.25</v>
      </c>
      <c r="AG143" s="67">
        <v>444.25</v>
      </c>
      <c r="AH143" s="67">
        <v>444.25</v>
      </c>
      <c r="AI143" s="67">
        <v>444.25</v>
      </c>
      <c r="AJ143" s="67">
        <v>444.25</v>
      </c>
      <c r="AK143" s="67">
        <v>444.25</v>
      </c>
      <c r="AL143" s="67">
        <v>454.64</v>
      </c>
      <c r="AM143" s="67">
        <v>464.41</v>
      </c>
      <c r="AN143" s="67">
        <v>476.02</v>
      </c>
      <c r="AO143" s="67">
        <v>488.24</v>
      </c>
      <c r="AP143" s="67">
        <v>499.24</v>
      </c>
      <c r="AQ143" s="67">
        <v>510.85</v>
      </c>
      <c r="AR143" s="67">
        <v>523.08000000000004</v>
      </c>
      <c r="AS143" s="67">
        <v>535.29999999999995</v>
      </c>
      <c r="AT143" s="67">
        <v>547.52</v>
      </c>
      <c r="AU143" s="67">
        <v>559.74</v>
      </c>
      <c r="AV143" s="67">
        <v>566.46</v>
      </c>
      <c r="AW143" s="67">
        <v>573.17999999999995</v>
      </c>
      <c r="AX143" s="67">
        <v>595.79</v>
      </c>
      <c r="AY143" s="67">
        <v>619.01</v>
      </c>
      <c r="AZ143" s="67">
        <v>643.46</v>
      </c>
      <c r="BA143" s="67">
        <v>668.51</v>
      </c>
      <c r="BB143" s="67">
        <v>694.79</v>
      </c>
      <c r="BC143" s="67">
        <v>721.67</v>
      </c>
      <c r="BD143" s="67">
        <v>749.78</v>
      </c>
      <c r="BE143" s="67">
        <v>779.11</v>
      </c>
      <c r="BF143" s="67">
        <v>809.67</v>
      </c>
      <c r="BG143" s="67">
        <v>841.44</v>
      </c>
      <c r="BH143" s="67">
        <v>874.44</v>
      </c>
      <c r="BI143" s="67">
        <v>908.66</v>
      </c>
      <c r="BJ143" s="67">
        <v>944.1</v>
      </c>
      <c r="BK143" s="67">
        <v>980.77</v>
      </c>
      <c r="BL143" s="67">
        <v>1019.26</v>
      </c>
      <c r="BM143" s="67">
        <v>1058.98</v>
      </c>
      <c r="BN143" s="67">
        <v>1100.54</v>
      </c>
      <c r="BO143" s="67">
        <v>1143.31</v>
      </c>
      <c r="BP143" s="67">
        <v>1187.92</v>
      </c>
      <c r="BQ143" s="67">
        <v>1234.3599999999999</v>
      </c>
      <c r="BR143" s="67">
        <v>1282.6400000000001</v>
      </c>
      <c r="BS143" s="67">
        <v>1332.71</v>
      </c>
      <c r="BT143" s="67">
        <v>1332.71</v>
      </c>
      <c r="BU143" s="67">
        <v>1332.71</v>
      </c>
      <c r="BV143" s="67">
        <v>1332.71</v>
      </c>
      <c r="BW143" s="67">
        <v>1332.71</v>
      </c>
      <c r="BX143" s="67">
        <v>1332.71</v>
      </c>
      <c r="BY143" s="67">
        <v>1332.71</v>
      </c>
      <c r="BZ143" s="67">
        <v>1332.71</v>
      </c>
      <c r="CA143" s="67">
        <v>1332.71</v>
      </c>
      <c r="CB143" s="67">
        <v>1332.71</v>
      </c>
      <c r="CC143" s="67">
        <v>1332.71</v>
      </c>
      <c r="CD143" s="67">
        <v>1332.71</v>
      </c>
      <c r="CE143" s="67">
        <v>1332.71</v>
      </c>
      <c r="CF143" s="67">
        <v>1332.71</v>
      </c>
      <c r="CG143" s="67">
        <v>1332.71</v>
      </c>
      <c r="CH143" s="67">
        <v>1332.71</v>
      </c>
      <c r="CI143" s="67">
        <v>1332.71</v>
      </c>
      <c r="CJ143" s="67">
        <v>1332.71</v>
      </c>
      <c r="CK143" s="67">
        <v>1332.71</v>
      </c>
      <c r="CL143" s="67">
        <v>1332.71</v>
      </c>
      <c r="CM143" s="67">
        <v>1332.71</v>
      </c>
      <c r="CN143" s="67">
        <v>1332.71</v>
      </c>
      <c r="CO143" s="67">
        <v>1332.71</v>
      </c>
      <c r="CP143" s="67">
        <v>1332.71</v>
      </c>
      <c r="CQ143" s="67">
        <v>1332.71</v>
      </c>
      <c r="CR143" s="67">
        <v>1332.71</v>
      </c>
      <c r="CS143" s="67">
        <v>1332.71</v>
      </c>
      <c r="CT143" s="67">
        <v>1332.71</v>
      </c>
      <c r="CU143" s="67">
        <v>1332.71</v>
      </c>
      <c r="CV143" s="67">
        <v>1332.71</v>
      </c>
      <c r="CW143" s="67">
        <v>1332.71</v>
      </c>
      <c r="CX143" s="67">
        <v>1332.71</v>
      </c>
      <c r="CY143" s="67">
        <v>1332.71</v>
      </c>
      <c r="CZ143" s="67">
        <v>1332.71</v>
      </c>
      <c r="DA143" s="67">
        <v>1332.71</v>
      </c>
      <c r="DB143" s="67">
        <v>1332.71</v>
      </c>
      <c r="DC143" s="67">
        <v>1332.71</v>
      </c>
      <c r="DD143" s="67">
        <v>1332.71</v>
      </c>
      <c r="DE143" s="67">
        <v>1332.71</v>
      </c>
      <c r="DF143" s="67">
        <v>1332.71</v>
      </c>
      <c r="DI143" s="3"/>
      <c r="DJ143" s="3"/>
      <c r="DK143" s="3"/>
      <c r="DL143" s="3"/>
      <c r="DM143" s="3"/>
      <c r="DN143" s="3"/>
      <c r="DO143" s="3"/>
      <c r="DP143" s="3"/>
      <c r="DQ143" s="3"/>
      <c r="DR143" s="3"/>
      <c r="DS143" s="3"/>
      <c r="DT143" s="3"/>
      <c r="DU143" s="3"/>
      <c r="DV143" s="3"/>
      <c r="DW143" s="3"/>
      <c r="DX143" s="3"/>
      <c r="DY143" s="3"/>
      <c r="DZ143" s="3"/>
      <c r="EA143" s="3"/>
      <c r="EB143" s="3"/>
      <c r="EC143" s="3"/>
      <c r="ED143" s="3"/>
      <c r="EE143" s="3"/>
      <c r="EF143" s="3"/>
      <c r="EG143" s="3"/>
      <c r="EH143" s="3"/>
      <c r="EI143" s="3"/>
      <c r="EJ143" s="3"/>
      <c r="EK143" s="3"/>
      <c r="EL143" s="3"/>
      <c r="EM143" s="3"/>
      <c r="EN143" s="3"/>
      <c r="EO143" s="3"/>
      <c r="EP143" s="3"/>
      <c r="EQ143" s="3"/>
      <c r="ER143" s="3"/>
      <c r="ES143" s="3"/>
      <c r="ET143" s="3"/>
      <c r="EU143" s="3"/>
      <c r="EV143" s="3"/>
      <c r="EW143" s="3"/>
      <c r="EX143" s="3"/>
      <c r="EY143" s="3"/>
      <c r="EZ143" s="3"/>
      <c r="FA143" s="3"/>
      <c r="FB143" s="3"/>
    </row>
    <row r="144" spans="1:158" ht="11.25" customHeight="1" x14ac:dyDescent="0.25">
      <c r="A144" s="2" t="str">
        <f t="shared" si="2"/>
        <v>3-86052DC0460023</v>
      </c>
      <c r="B144" s="67">
        <v>3</v>
      </c>
      <c r="C144" s="67" t="s">
        <v>126</v>
      </c>
      <c r="D144" s="67" t="s">
        <v>42</v>
      </c>
      <c r="E144" s="67" t="s">
        <v>166</v>
      </c>
      <c r="F144" s="67" t="s">
        <v>137</v>
      </c>
      <c r="G144" s="67" t="s">
        <v>358</v>
      </c>
      <c r="H144" s="67" t="s">
        <v>403</v>
      </c>
      <c r="I144" s="67" t="s">
        <v>359</v>
      </c>
      <c r="J144" s="67">
        <v>409.75</v>
      </c>
      <c r="K144" s="67">
        <v>409.75</v>
      </c>
      <c r="L144" s="67">
        <v>409.75</v>
      </c>
      <c r="M144" s="67">
        <v>409.75</v>
      </c>
      <c r="N144" s="67">
        <v>409.75</v>
      </c>
      <c r="O144" s="67">
        <v>409.75</v>
      </c>
      <c r="P144" s="67">
        <v>409.75</v>
      </c>
      <c r="Q144" s="67">
        <v>409.75</v>
      </c>
      <c r="R144" s="67">
        <v>409.75</v>
      </c>
      <c r="S144" s="67">
        <v>409.75</v>
      </c>
      <c r="T144" s="67">
        <v>409.75</v>
      </c>
      <c r="U144" s="67">
        <v>409.75</v>
      </c>
      <c r="V144" s="67">
        <v>409.75</v>
      </c>
      <c r="W144" s="67">
        <v>409.75</v>
      </c>
      <c r="X144" s="67">
        <v>409.75</v>
      </c>
      <c r="Y144" s="67">
        <v>409.75</v>
      </c>
      <c r="Z144" s="67">
        <v>409.75</v>
      </c>
      <c r="AA144" s="67">
        <v>409.75</v>
      </c>
      <c r="AB144" s="67">
        <v>409.75</v>
      </c>
      <c r="AC144" s="67">
        <v>409.75</v>
      </c>
      <c r="AD144" s="67">
        <v>409.75</v>
      </c>
      <c r="AE144" s="67">
        <v>455.49</v>
      </c>
      <c r="AF144" s="67">
        <v>455.49</v>
      </c>
      <c r="AG144" s="67">
        <v>455.49</v>
      </c>
      <c r="AH144" s="67">
        <v>455.49</v>
      </c>
      <c r="AI144" s="67">
        <v>455.49</v>
      </c>
      <c r="AJ144" s="67">
        <v>455.49</v>
      </c>
      <c r="AK144" s="67">
        <v>455.49</v>
      </c>
      <c r="AL144" s="67">
        <v>466.14</v>
      </c>
      <c r="AM144" s="67">
        <v>476.16</v>
      </c>
      <c r="AN144" s="67">
        <v>488.07</v>
      </c>
      <c r="AO144" s="67">
        <v>500.6</v>
      </c>
      <c r="AP144" s="67">
        <v>511.88</v>
      </c>
      <c r="AQ144" s="67">
        <v>523.78</v>
      </c>
      <c r="AR144" s="67">
        <v>536.30999999999995</v>
      </c>
      <c r="AS144" s="67">
        <v>548.84</v>
      </c>
      <c r="AT144" s="67">
        <v>561.37</v>
      </c>
      <c r="AU144" s="67">
        <v>573.9</v>
      </c>
      <c r="AV144" s="67">
        <v>580.79</v>
      </c>
      <c r="AW144" s="67">
        <v>587.69000000000005</v>
      </c>
      <c r="AX144" s="67">
        <v>610.87</v>
      </c>
      <c r="AY144" s="67">
        <v>634.66999999999996</v>
      </c>
      <c r="AZ144" s="67">
        <v>659.74</v>
      </c>
      <c r="BA144" s="67">
        <v>685.42</v>
      </c>
      <c r="BB144" s="67">
        <v>712.36</v>
      </c>
      <c r="BC144" s="67">
        <v>739.93</v>
      </c>
      <c r="BD144" s="67">
        <v>768.75</v>
      </c>
      <c r="BE144" s="67">
        <v>798.83</v>
      </c>
      <c r="BF144" s="67">
        <v>830.15</v>
      </c>
      <c r="BG144" s="67">
        <v>862.73</v>
      </c>
      <c r="BH144" s="67">
        <v>896.56</v>
      </c>
      <c r="BI144" s="67">
        <v>931.65</v>
      </c>
      <c r="BJ144" s="67">
        <v>967.99</v>
      </c>
      <c r="BK144" s="67">
        <v>1005.58</v>
      </c>
      <c r="BL144" s="67">
        <v>1045.05</v>
      </c>
      <c r="BM144" s="67">
        <v>1085.78</v>
      </c>
      <c r="BN144" s="67">
        <v>1128.3800000000001</v>
      </c>
      <c r="BO144" s="67">
        <v>1172.24</v>
      </c>
      <c r="BP144" s="67">
        <v>1217.97</v>
      </c>
      <c r="BQ144" s="67">
        <v>1265.5899999999999</v>
      </c>
      <c r="BR144" s="67">
        <v>1315.09</v>
      </c>
      <c r="BS144" s="67">
        <v>1366.43</v>
      </c>
      <c r="BT144" s="67">
        <v>1366.43</v>
      </c>
      <c r="BU144" s="67">
        <v>1366.43</v>
      </c>
      <c r="BV144" s="67">
        <v>1366.43</v>
      </c>
      <c r="BW144" s="67">
        <v>1366.43</v>
      </c>
      <c r="BX144" s="67">
        <v>1366.43</v>
      </c>
      <c r="BY144" s="67">
        <v>1366.43</v>
      </c>
      <c r="BZ144" s="67">
        <v>1366.43</v>
      </c>
      <c r="CA144" s="67">
        <v>1366.43</v>
      </c>
      <c r="CB144" s="67">
        <v>1366.43</v>
      </c>
      <c r="CC144" s="67">
        <v>1366.43</v>
      </c>
      <c r="CD144" s="67">
        <v>1366.43</v>
      </c>
      <c r="CE144" s="67">
        <v>1366.43</v>
      </c>
      <c r="CF144" s="67">
        <v>1366.43</v>
      </c>
      <c r="CG144" s="67">
        <v>1366.43</v>
      </c>
      <c r="CH144" s="67">
        <v>1366.43</v>
      </c>
      <c r="CI144" s="67">
        <v>1366.43</v>
      </c>
      <c r="CJ144" s="67">
        <v>1366.43</v>
      </c>
      <c r="CK144" s="67">
        <v>1366.43</v>
      </c>
      <c r="CL144" s="67">
        <v>1366.43</v>
      </c>
      <c r="CM144" s="67">
        <v>1366.43</v>
      </c>
      <c r="CN144" s="67">
        <v>1366.43</v>
      </c>
      <c r="CO144" s="67">
        <v>1366.43</v>
      </c>
      <c r="CP144" s="67">
        <v>1366.43</v>
      </c>
      <c r="CQ144" s="67">
        <v>1366.43</v>
      </c>
      <c r="CR144" s="67">
        <v>1366.43</v>
      </c>
      <c r="CS144" s="67">
        <v>1366.43</v>
      </c>
      <c r="CT144" s="67">
        <v>1366.43</v>
      </c>
      <c r="CU144" s="67">
        <v>1366.43</v>
      </c>
      <c r="CV144" s="67">
        <v>1366.43</v>
      </c>
      <c r="CW144" s="67">
        <v>1366.43</v>
      </c>
      <c r="CX144" s="67">
        <v>1366.43</v>
      </c>
      <c r="CY144" s="67">
        <v>1366.43</v>
      </c>
      <c r="CZ144" s="67">
        <v>1366.43</v>
      </c>
      <c r="DA144" s="67">
        <v>1366.43</v>
      </c>
      <c r="DB144" s="67">
        <v>1366.43</v>
      </c>
      <c r="DC144" s="67">
        <v>1366.43</v>
      </c>
      <c r="DD144" s="67">
        <v>1366.43</v>
      </c>
      <c r="DE144" s="67">
        <v>1366.43</v>
      </c>
      <c r="DF144" s="67">
        <v>1366.43</v>
      </c>
      <c r="DI144" s="3"/>
      <c r="DJ144" s="3"/>
      <c r="DK144" s="3"/>
      <c r="DL144" s="3"/>
      <c r="DM144" s="3"/>
      <c r="DN144" s="3"/>
      <c r="DO144" s="3"/>
      <c r="DP144" s="3"/>
      <c r="DQ144" s="3"/>
      <c r="DR144" s="3"/>
      <c r="DS144" s="3"/>
      <c r="DT144" s="3"/>
      <c r="DU144" s="3"/>
      <c r="DV144" s="3"/>
      <c r="DW144" s="3"/>
      <c r="DX144" s="3"/>
      <c r="DY144" s="3"/>
      <c r="DZ144" s="3"/>
      <c r="EA144" s="3"/>
      <c r="EB144" s="3"/>
      <c r="EC144" s="3"/>
      <c r="ED144" s="3"/>
      <c r="EE144" s="3"/>
      <c r="EF144" s="3"/>
      <c r="EG144" s="3"/>
      <c r="EH144" s="3"/>
      <c r="EI144" s="3"/>
      <c r="EJ144" s="3"/>
      <c r="EK144" s="3"/>
      <c r="EL144" s="3"/>
      <c r="EM144" s="3"/>
      <c r="EN144" s="3"/>
      <c r="EO144" s="3"/>
      <c r="EP144" s="3"/>
      <c r="EQ144" s="3"/>
      <c r="ER144" s="3"/>
      <c r="ES144" s="3"/>
      <c r="ET144" s="3"/>
      <c r="EU144" s="3"/>
      <c r="EV144" s="3"/>
      <c r="EW144" s="3"/>
      <c r="EX144" s="3"/>
      <c r="EY144" s="3"/>
      <c r="EZ144" s="3"/>
      <c r="FA144" s="3"/>
      <c r="FB144" s="3"/>
    </row>
    <row r="145" spans="1:158" ht="11.25" customHeight="1" x14ac:dyDescent="0.25">
      <c r="A145" s="2" t="str">
        <f t="shared" si="2"/>
        <v>4-86052DC0460023</v>
      </c>
      <c r="B145" s="67">
        <v>4</v>
      </c>
      <c r="C145" s="67" t="s">
        <v>126</v>
      </c>
      <c r="D145" s="67" t="s">
        <v>42</v>
      </c>
      <c r="E145" s="67" t="s">
        <v>166</v>
      </c>
      <c r="F145" s="67" t="s">
        <v>137</v>
      </c>
      <c r="G145" s="67" t="s">
        <v>358</v>
      </c>
      <c r="H145" s="67" t="s">
        <v>403</v>
      </c>
      <c r="I145" s="67" t="s">
        <v>359</v>
      </c>
      <c r="J145" s="67">
        <v>420.3</v>
      </c>
      <c r="K145" s="67">
        <v>420.3</v>
      </c>
      <c r="L145" s="67">
        <v>420.3</v>
      </c>
      <c r="M145" s="67">
        <v>420.3</v>
      </c>
      <c r="N145" s="67">
        <v>420.3</v>
      </c>
      <c r="O145" s="67">
        <v>420.3</v>
      </c>
      <c r="P145" s="67">
        <v>420.3</v>
      </c>
      <c r="Q145" s="67">
        <v>420.3</v>
      </c>
      <c r="R145" s="67">
        <v>420.3</v>
      </c>
      <c r="S145" s="67">
        <v>420.3</v>
      </c>
      <c r="T145" s="67">
        <v>420.3</v>
      </c>
      <c r="U145" s="67">
        <v>420.3</v>
      </c>
      <c r="V145" s="67">
        <v>420.3</v>
      </c>
      <c r="W145" s="67">
        <v>420.3</v>
      </c>
      <c r="X145" s="67">
        <v>420.3</v>
      </c>
      <c r="Y145" s="67">
        <v>420.3</v>
      </c>
      <c r="Z145" s="67">
        <v>420.3</v>
      </c>
      <c r="AA145" s="67">
        <v>420.3</v>
      </c>
      <c r="AB145" s="67">
        <v>420.3</v>
      </c>
      <c r="AC145" s="67">
        <v>420.3</v>
      </c>
      <c r="AD145" s="67">
        <v>420.3</v>
      </c>
      <c r="AE145" s="67">
        <v>467.21</v>
      </c>
      <c r="AF145" s="67">
        <v>467.21</v>
      </c>
      <c r="AG145" s="67">
        <v>467.21</v>
      </c>
      <c r="AH145" s="67">
        <v>467.21</v>
      </c>
      <c r="AI145" s="67">
        <v>467.21</v>
      </c>
      <c r="AJ145" s="67">
        <v>467.21</v>
      </c>
      <c r="AK145" s="67">
        <v>467.21</v>
      </c>
      <c r="AL145" s="67">
        <v>478.14</v>
      </c>
      <c r="AM145" s="67">
        <v>488.42</v>
      </c>
      <c r="AN145" s="67">
        <v>500.63</v>
      </c>
      <c r="AO145" s="67">
        <v>513.49</v>
      </c>
      <c r="AP145" s="67">
        <v>525.04999999999995</v>
      </c>
      <c r="AQ145" s="67">
        <v>537.26</v>
      </c>
      <c r="AR145" s="67">
        <v>550.12</v>
      </c>
      <c r="AS145" s="67">
        <v>562.97</v>
      </c>
      <c r="AT145" s="67">
        <v>575.82000000000005</v>
      </c>
      <c r="AU145" s="67">
        <v>588.67999999999995</v>
      </c>
      <c r="AV145" s="67">
        <v>595.75</v>
      </c>
      <c r="AW145" s="67">
        <v>602.82000000000005</v>
      </c>
      <c r="AX145" s="67">
        <v>626.59</v>
      </c>
      <c r="AY145" s="67">
        <v>651.01</v>
      </c>
      <c r="AZ145" s="67">
        <v>676.72</v>
      </c>
      <c r="BA145" s="67">
        <v>703.07</v>
      </c>
      <c r="BB145" s="67">
        <v>730.7</v>
      </c>
      <c r="BC145" s="67">
        <v>758.98</v>
      </c>
      <c r="BD145" s="67">
        <v>788.54</v>
      </c>
      <c r="BE145" s="67">
        <v>819.39</v>
      </c>
      <c r="BF145" s="67">
        <v>851.52</v>
      </c>
      <c r="BG145" s="67">
        <v>884.94</v>
      </c>
      <c r="BH145" s="67">
        <v>919.65</v>
      </c>
      <c r="BI145" s="67">
        <v>955.64</v>
      </c>
      <c r="BJ145" s="67">
        <v>992.91</v>
      </c>
      <c r="BK145" s="67">
        <v>1031.47</v>
      </c>
      <c r="BL145" s="67">
        <v>1071.96</v>
      </c>
      <c r="BM145" s="67">
        <v>1113.73</v>
      </c>
      <c r="BN145" s="67">
        <v>1157.43</v>
      </c>
      <c r="BO145" s="67">
        <v>1202.42</v>
      </c>
      <c r="BP145" s="67">
        <v>1249.33</v>
      </c>
      <c r="BQ145" s="67">
        <v>1298.17</v>
      </c>
      <c r="BR145" s="67">
        <v>1348.94</v>
      </c>
      <c r="BS145" s="67">
        <v>1401.61</v>
      </c>
      <c r="BT145" s="67">
        <v>1401.61</v>
      </c>
      <c r="BU145" s="67">
        <v>1401.61</v>
      </c>
      <c r="BV145" s="67">
        <v>1401.61</v>
      </c>
      <c r="BW145" s="67">
        <v>1401.61</v>
      </c>
      <c r="BX145" s="67">
        <v>1401.61</v>
      </c>
      <c r="BY145" s="67">
        <v>1401.61</v>
      </c>
      <c r="BZ145" s="67">
        <v>1401.61</v>
      </c>
      <c r="CA145" s="67">
        <v>1401.61</v>
      </c>
      <c r="CB145" s="67">
        <v>1401.61</v>
      </c>
      <c r="CC145" s="67">
        <v>1401.61</v>
      </c>
      <c r="CD145" s="67">
        <v>1401.61</v>
      </c>
      <c r="CE145" s="67">
        <v>1401.61</v>
      </c>
      <c r="CF145" s="67">
        <v>1401.61</v>
      </c>
      <c r="CG145" s="67">
        <v>1401.61</v>
      </c>
      <c r="CH145" s="67">
        <v>1401.61</v>
      </c>
      <c r="CI145" s="67">
        <v>1401.61</v>
      </c>
      <c r="CJ145" s="67">
        <v>1401.61</v>
      </c>
      <c r="CK145" s="67">
        <v>1401.61</v>
      </c>
      <c r="CL145" s="67">
        <v>1401.61</v>
      </c>
      <c r="CM145" s="67">
        <v>1401.61</v>
      </c>
      <c r="CN145" s="67">
        <v>1401.61</v>
      </c>
      <c r="CO145" s="67">
        <v>1401.61</v>
      </c>
      <c r="CP145" s="67">
        <v>1401.61</v>
      </c>
      <c r="CQ145" s="67">
        <v>1401.61</v>
      </c>
      <c r="CR145" s="67">
        <v>1401.61</v>
      </c>
      <c r="CS145" s="67">
        <v>1401.61</v>
      </c>
      <c r="CT145" s="67">
        <v>1401.61</v>
      </c>
      <c r="CU145" s="67">
        <v>1401.61</v>
      </c>
      <c r="CV145" s="67">
        <v>1401.61</v>
      </c>
      <c r="CW145" s="67">
        <v>1401.61</v>
      </c>
      <c r="CX145" s="67">
        <v>1401.61</v>
      </c>
      <c r="CY145" s="67">
        <v>1401.61</v>
      </c>
      <c r="CZ145" s="67">
        <v>1401.61</v>
      </c>
      <c r="DA145" s="67">
        <v>1401.61</v>
      </c>
      <c r="DB145" s="67">
        <v>1401.61</v>
      </c>
      <c r="DC145" s="67">
        <v>1401.61</v>
      </c>
      <c r="DD145" s="67">
        <v>1401.61</v>
      </c>
      <c r="DE145" s="67">
        <v>1401.61</v>
      </c>
      <c r="DF145" s="67">
        <v>1401.61</v>
      </c>
      <c r="DI145" s="3"/>
      <c r="DJ145" s="3"/>
      <c r="DK145" s="3"/>
      <c r="DL145" s="3"/>
      <c r="DM145" s="3"/>
      <c r="DN145" s="3"/>
      <c r="DO145" s="3"/>
      <c r="DP145" s="3"/>
      <c r="DQ145" s="3"/>
      <c r="DR145" s="3"/>
      <c r="DS145" s="3"/>
      <c r="DT145" s="3"/>
      <c r="DU145" s="3"/>
      <c r="DV145" s="3"/>
      <c r="DW145" s="3"/>
      <c r="DX145" s="3"/>
      <c r="DY145" s="3"/>
      <c r="DZ145" s="3"/>
      <c r="EA145" s="3"/>
      <c r="EB145" s="3"/>
      <c r="EC145" s="3"/>
      <c r="ED145" s="3"/>
      <c r="EE145" s="3"/>
      <c r="EF145" s="3"/>
      <c r="EG145" s="3"/>
      <c r="EH145" s="3"/>
      <c r="EI145" s="3"/>
      <c r="EJ145" s="3"/>
      <c r="EK145" s="3"/>
      <c r="EL145" s="3"/>
      <c r="EM145" s="3"/>
      <c r="EN145" s="3"/>
      <c r="EO145" s="3"/>
      <c r="EP145" s="3"/>
      <c r="EQ145" s="3"/>
      <c r="ER145" s="3"/>
      <c r="ES145" s="3"/>
      <c r="ET145" s="3"/>
      <c r="EU145" s="3"/>
      <c r="EV145" s="3"/>
      <c r="EW145" s="3"/>
      <c r="EX145" s="3"/>
      <c r="EY145" s="3"/>
      <c r="EZ145" s="3"/>
      <c r="FA145" s="3"/>
      <c r="FB145" s="3"/>
    </row>
    <row r="146" spans="1:158" ht="11.25" customHeight="1" x14ac:dyDescent="0.25">
      <c r="A146" s="2" t="str">
        <f t="shared" si="2"/>
        <v>1-86052DC0500015</v>
      </c>
      <c r="B146" s="67">
        <v>1</v>
      </c>
      <c r="C146" s="67" t="s">
        <v>126</v>
      </c>
      <c r="D146" s="67" t="s">
        <v>43</v>
      </c>
      <c r="E146" s="67" t="s">
        <v>167</v>
      </c>
      <c r="F146" s="67" t="s">
        <v>130</v>
      </c>
      <c r="G146" s="67" t="s">
        <v>356</v>
      </c>
      <c r="H146" s="67" t="s">
        <v>403</v>
      </c>
      <c r="I146" s="67" t="s">
        <v>359</v>
      </c>
      <c r="J146" s="67">
        <v>488.8</v>
      </c>
      <c r="K146" s="67">
        <v>488.8</v>
      </c>
      <c r="L146" s="67">
        <v>488.8</v>
      </c>
      <c r="M146" s="67">
        <v>488.8</v>
      </c>
      <c r="N146" s="67">
        <v>488.8</v>
      </c>
      <c r="O146" s="67">
        <v>488.8</v>
      </c>
      <c r="P146" s="67">
        <v>488.8</v>
      </c>
      <c r="Q146" s="67">
        <v>488.8</v>
      </c>
      <c r="R146" s="67">
        <v>488.8</v>
      </c>
      <c r="S146" s="67">
        <v>488.8</v>
      </c>
      <c r="T146" s="67">
        <v>488.8</v>
      </c>
      <c r="U146" s="67">
        <v>488.8</v>
      </c>
      <c r="V146" s="67">
        <v>488.8</v>
      </c>
      <c r="W146" s="67">
        <v>488.8</v>
      </c>
      <c r="X146" s="67">
        <v>488.8</v>
      </c>
      <c r="Y146" s="67">
        <v>488.8</v>
      </c>
      <c r="Z146" s="67">
        <v>488.8</v>
      </c>
      <c r="AA146" s="67">
        <v>488.8</v>
      </c>
      <c r="AB146" s="67">
        <v>488.8</v>
      </c>
      <c r="AC146" s="67">
        <v>488.8</v>
      </c>
      <c r="AD146" s="67">
        <v>488.8</v>
      </c>
      <c r="AE146" s="67">
        <v>543.36</v>
      </c>
      <c r="AF146" s="67">
        <v>543.36</v>
      </c>
      <c r="AG146" s="67">
        <v>543.36</v>
      </c>
      <c r="AH146" s="67">
        <v>543.36</v>
      </c>
      <c r="AI146" s="67">
        <v>543.36</v>
      </c>
      <c r="AJ146" s="67">
        <v>543.36</v>
      </c>
      <c r="AK146" s="67">
        <v>543.36</v>
      </c>
      <c r="AL146" s="67">
        <v>556.07000000000005</v>
      </c>
      <c r="AM146" s="67">
        <v>568.02</v>
      </c>
      <c r="AN146" s="67">
        <v>582.22</v>
      </c>
      <c r="AO146" s="67">
        <v>597.16999999999996</v>
      </c>
      <c r="AP146" s="67">
        <v>610.63</v>
      </c>
      <c r="AQ146" s="67">
        <v>624.83000000000004</v>
      </c>
      <c r="AR146" s="67">
        <v>639.77</v>
      </c>
      <c r="AS146" s="67">
        <v>654.72</v>
      </c>
      <c r="AT146" s="67">
        <v>669.67</v>
      </c>
      <c r="AU146" s="67">
        <v>684.62</v>
      </c>
      <c r="AV146" s="67">
        <v>692.84</v>
      </c>
      <c r="AW146" s="67">
        <v>701.06</v>
      </c>
      <c r="AX146" s="67">
        <v>728.72</v>
      </c>
      <c r="AY146" s="67">
        <v>757.12</v>
      </c>
      <c r="AZ146" s="67">
        <v>787.01</v>
      </c>
      <c r="BA146" s="67">
        <v>817.66</v>
      </c>
      <c r="BB146" s="67">
        <v>849.79</v>
      </c>
      <c r="BC146" s="67">
        <v>882.68</v>
      </c>
      <c r="BD146" s="67">
        <v>917.06</v>
      </c>
      <c r="BE146" s="67">
        <v>952.94</v>
      </c>
      <c r="BF146" s="67">
        <v>990.31</v>
      </c>
      <c r="BG146" s="67">
        <v>1029.17</v>
      </c>
      <c r="BH146" s="67">
        <v>1069.53</v>
      </c>
      <c r="BI146" s="67">
        <v>1111.3800000000001</v>
      </c>
      <c r="BJ146" s="67">
        <v>1154.73</v>
      </c>
      <c r="BK146" s="67">
        <v>1199.58</v>
      </c>
      <c r="BL146" s="67">
        <v>1246.6600000000001</v>
      </c>
      <c r="BM146" s="67">
        <v>1295.24</v>
      </c>
      <c r="BN146" s="67">
        <v>1346.07</v>
      </c>
      <c r="BO146" s="67">
        <v>1398.39</v>
      </c>
      <c r="BP146" s="67">
        <v>1452.95</v>
      </c>
      <c r="BQ146" s="67">
        <v>1509.75</v>
      </c>
      <c r="BR146" s="67">
        <v>1568.79</v>
      </c>
      <c r="BS146" s="67">
        <v>1630.04</v>
      </c>
      <c r="BT146" s="67">
        <v>1630.04</v>
      </c>
      <c r="BU146" s="67">
        <v>1630.04</v>
      </c>
      <c r="BV146" s="67">
        <v>1630.04</v>
      </c>
      <c r="BW146" s="67">
        <v>1630.04</v>
      </c>
      <c r="BX146" s="67">
        <v>1630.04</v>
      </c>
      <c r="BY146" s="67">
        <v>1630.04</v>
      </c>
      <c r="BZ146" s="67">
        <v>1630.04</v>
      </c>
      <c r="CA146" s="67">
        <v>1630.04</v>
      </c>
      <c r="CB146" s="67">
        <v>1630.04</v>
      </c>
      <c r="CC146" s="67">
        <v>1630.04</v>
      </c>
      <c r="CD146" s="67">
        <v>1630.04</v>
      </c>
      <c r="CE146" s="67">
        <v>1630.04</v>
      </c>
      <c r="CF146" s="67">
        <v>1630.04</v>
      </c>
      <c r="CG146" s="67">
        <v>1630.04</v>
      </c>
      <c r="CH146" s="67">
        <v>1630.04</v>
      </c>
      <c r="CI146" s="67">
        <v>1630.04</v>
      </c>
      <c r="CJ146" s="67">
        <v>1630.04</v>
      </c>
      <c r="CK146" s="67">
        <v>1630.04</v>
      </c>
      <c r="CL146" s="67">
        <v>1630.04</v>
      </c>
      <c r="CM146" s="67">
        <v>1630.04</v>
      </c>
      <c r="CN146" s="67">
        <v>1630.04</v>
      </c>
      <c r="CO146" s="67">
        <v>1630.04</v>
      </c>
      <c r="CP146" s="67">
        <v>1630.04</v>
      </c>
      <c r="CQ146" s="67">
        <v>1630.04</v>
      </c>
      <c r="CR146" s="67">
        <v>1630.04</v>
      </c>
      <c r="CS146" s="67">
        <v>1630.04</v>
      </c>
      <c r="CT146" s="67">
        <v>1630.04</v>
      </c>
      <c r="CU146" s="67">
        <v>1630.04</v>
      </c>
      <c r="CV146" s="67">
        <v>1630.04</v>
      </c>
      <c r="CW146" s="67">
        <v>1630.04</v>
      </c>
      <c r="CX146" s="67">
        <v>1630.04</v>
      </c>
      <c r="CY146" s="67">
        <v>1630.04</v>
      </c>
      <c r="CZ146" s="67">
        <v>1630.04</v>
      </c>
      <c r="DA146" s="67">
        <v>1630.04</v>
      </c>
      <c r="DB146" s="67">
        <v>1630.04</v>
      </c>
      <c r="DC146" s="67">
        <v>1630.04</v>
      </c>
      <c r="DD146" s="67">
        <v>1630.04</v>
      </c>
      <c r="DE146" s="67">
        <v>1630.04</v>
      </c>
      <c r="DF146" s="67">
        <v>1630.04</v>
      </c>
      <c r="DI146" s="3"/>
      <c r="DJ146" s="3"/>
      <c r="DK146" s="3"/>
      <c r="DL146" s="3"/>
      <c r="DM146" s="3"/>
      <c r="DN146" s="3"/>
      <c r="DO146" s="3"/>
      <c r="DP146" s="3"/>
      <c r="DQ146" s="3"/>
      <c r="DR146" s="3"/>
      <c r="DS146" s="3"/>
      <c r="DT146" s="3"/>
      <c r="DU146" s="3"/>
      <c r="DV146" s="3"/>
      <c r="DW146" s="3"/>
      <c r="DX146" s="3"/>
      <c r="DY146" s="3"/>
      <c r="DZ146" s="3"/>
      <c r="EA146" s="3"/>
      <c r="EB146" s="3"/>
      <c r="EC146" s="3"/>
      <c r="ED146" s="3"/>
      <c r="EE146" s="3"/>
      <c r="EF146" s="3"/>
      <c r="EG146" s="3"/>
      <c r="EH146" s="3"/>
      <c r="EI146" s="3"/>
      <c r="EJ146" s="3"/>
      <c r="EK146" s="3"/>
      <c r="EL146" s="3"/>
      <c r="EM146" s="3"/>
      <c r="EN146" s="3"/>
      <c r="EO146" s="3"/>
      <c r="EP146" s="3"/>
      <c r="EQ146" s="3"/>
      <c r="ER146" s="3"/>
      <c r="ES146" s="3"/>
      <c r="ET146" s="3"/>
      <c r="EU146" s="3"/>
      <c r="EV146" s="3"/>
      <c r="EW146" s="3"/>
      <c r="EX146" s="3"/>
      <c r="EY146" s="3"/>
      <c r="EZ146" s="3"/>
      <c r="FA146" s="3"/>
      <c r="FB146" s="3"/>
    </row>
    <row r="147" spans="1:158" ht="11.25" customHeight="1" x14ac:dyDescent="0.25">
      <c r="A147" s="2" t="str">
        <f t="shared" si="2"/>
        <v>2-86052DC0500015</v>
      </c>
      <c r="B147" s="67">
        <v>2</v>
      </c>
      <c r="C147" s="67" t="s">
        <v>126</v>
      </c>
      <c r="D147" s="67" t="s">
        <v>43</v>
      </c>
      <c r="E147" s="67" t="s">
        <v>167</v>
      </c>
      <c r="F147" s="67" t="s">
        <v>130</v>
      </c>
      <c r="G147" s="67" t="s">
        <v>356</v>
      </c>
      <c r="H147" s="67" t="s">
        <v>403</v>
      </c>
      <c r="I147" s="67" t="s">
        <v>359</v>
      </c>
      <c r="J147" s="67">
        <v>501.23</v>
      </c>
      <c r="K147" s="67">
        <v>501.23</v>
      </c>
      <c r="L147" s="67">
        <v>501.23</v>
      </c>
      <c r="M147" s="67">
        <v>501.23</v>
      </c>
      <c r="N147" s="67">
        <v>501.23</v>
      </c>
      <c r="O147" s="67">
        <v>501.23</v>
      </c>
      <c r="P147" s="67">
        <v>501.23</v>
      </c>
      <c r="Q147" s="67">
        <v>501.23</v>
      </c>
      <c r="R147" s="67">
        <v>501.23</v>
      </c>
      <c r="S147" s="67">
        <v>501.23</v>
      </c>
      <c r="T147" s="67">
        <v>501.23</v>
      </c>
      <c r="U147" s="67">
        <v>501.23</v>
      </c>
      <c r="V147" s="67">
        <v>501.23</v>
      </c>
      <c r="W147" s="67">
        <v>501.23</v>
      </c>
      <c r="X147" s="67">
        <v>501.23</v>
      </c>
      <c r="Y147" s="67">
        <v>501.23</v>
      </c>
      <c r="Z147" s="67">
        <v>501.23</v>
      </c>
      <c r="AA147" s="67">
        <v>501.23</v>
      </c>
      <c r="AB147" s="67">
        <v>501.23</v>
      </c>
      <c r="AC147" s="67">
        <v>501.23</v>
      </c>
      <c r="AD147" s="67">
        <v>501.23</v>
      </c>
      <c r="AE147" s="67">
        <v>557.17999999999995</v>
      </c>
      <c r="AF147" s="67">
        <v>557.17999999999995</v>
      </c>
      <c r="AG147" s="67">
        <v>557.17999999999995</v>
      </c>
      <c r="AH147" s="67">
        <v>557.17999999999995</v>
      </c>
      <c r="AI147" s="67">
        <v>557.17999999999995</v>
      </c>
      <c r="AJ147" s="67">
        <v>557.17999999999995</v>
      </c>
      <c r="AK147" s="67">
        <v>557.17999999999995</v>
      </c>
      <c r="AL147" s="67">
        <v>570.21</v>
      </c>
      <c r="AM147" s="67">
        <v>582.47</v>
      </c>
      <c r="AN147" s="67">
        <v>597.03</v>
      </c>
      <c r="AO147" s="67">
        <v>612.36</v>
      </c>
      <c r="AP147" s="67">
        <v>626.16</v>
      </c>
      <c r="AQ147" s="67">
        <v>640.72</v>
      </c>
      <c r="AR147" s="67">
        <v>656.05</v>
      </c>
      <c r="AS147" s="67">
        <v>671.38</v>
      </c>
      <c r="AT147" s="67">
        <v>686.7</v>
      </c>
      <c r="AU147" s="67">
        <v>702.03</v>
      </c>
      <c r="AV147" s="67">
        <v>710.46</v>
      </c>
      <c r="AW147" s="67">
        <v>718.89</v>
      </c>
      <c r="AX147" s="67">
        <v>747.25</v>
      </c>
      <c r="AY147" s="67">
        <v>776.37</v>
      </c>
      <c r="AZ147" s="67">
        <v>807.03</v>
      </c>
      <c r="BA147" s="67">
        <v>838.45</v>
      </c>
      <c r="BB147" s="67">
        <v>871.41</v>
      </c>
      <c r="BC147" s="67">
        <v>905.13</v>
      </c>
      <c r="BD147" s="67">
        <v>940.39</v>
      </c>
      <c r="BE147" s="67">
        <v>977.17</v>
      </c>
      <c r="BF147" s="67">
        <v>1015.49</v>
      </c>
      <c r="BG147" s="67">
        <v>1055.3499999999999</v>
      </c>
      <c r="BH147" s="67">
        <v>1096.73</v>
      </c>
      <c r="BI147" s="67">
        <v>1139.6500000000001</v>
      </c>
      <c r="BJ147" s="67">
        <v>1184.0999999999999</v>
      </c>
      <c r="BK147" s="67">
        <v>1230.0899999999999</v>
      </c>
      <c r="BL147" s="67">
        <v>1278.3699999999999</v>
      </c>
      <c r="BM147" s="67">
        <v>1328.19</v>
      </c>
      <c r="BN147" s="67">
        <v>1380.3</v>
      </c>
      <c r="BO147" s="67">
        <v>1433.95</v>
      </c>
      <c r="BP147" s="67">
        <v>1489.9</v>
      </c>
      <c r="BQ147" s="67">
        <v>1548.15</v>
      </c>
      <c r="BR147" s="67">
        <v>1608.69</v>
      </c>
      <c r="BS147" s="67">
        <v>1671.5</v>
      </c>
      <c r="BT147" s="67">
        <v>1671.5</v>
      </c>
      <c r="BU147" s="67">
        <v>1671.5</v>
      </c>
      <c r="BV147" s="67">
        <v>1671.5</v>
      </c>
      <c r="BW147" s="67">
        <v>1671.5</v>
      </c>
      <c r="BX147" s="67">
        <v>1671.5</v>
      </c>
      <c r="BY147" s="67">
        <v>1671.5</v>
      </c>
      <c r="BZ147" s="67">
        <v>1671.5</v>
      </c>
      <c r="CA147" s="67">
        <v>1671.5</v>
      </c>
      <c r="CB147" s="67">
        <v>1671.5</v>
      </c>
      <c r="CC147" s="67">
        <v>1671.5</v>
      </c>
      <c r="CD147" s="67">
        <v>1671.5</v>
      </c>
      <c r="CE147" s="67">
        <v>1671.5</v>
      </c>
      <c r="CF147" s="67">
        <v>1671.5</v>
      </c>
      <c r="CG147" s="67">
        <v>1671.5</v>
      </c>
      <c r="CH147" s="67">
        <v>1671.5</v>
      </c>
      <c r="CI147" s="67">
        <v>1671.5</v>
      </c>
      <c r="CJ147" s="67">
        <v>1671.5</v>
      </c>
      <c r="CK147" s="67">
        <v>1671.5</v>
      </c>
      <c r="CL147" s="67">
        <v>1671.5</v>
      </c>
      <c r="CM147" s="67">
        <v>1671.5</v>
      </c>
      <c r="CN147" s="67">
        <v>1671.5</v>
      </c>
      <c r="CO147" s="67">
        <v>1671.5</v>
      </c>
      <c r="CP147" s="67">
        <v>1671.5</v>
      </c>
      <c r="CQ147" s="67">
        <v>1671.5</v>
      </c>
      <c r="CR147" s="67">
        <v>1671.5</v>
      </c>
      <c r="CS147" s="67">
        <v>1671.5</v>
      </c>
      <c r="CT147" s="67">
        <v>1671.5</v>
      </c>
      <c r="CU147" s="67">
        <v>1671.5</v>
      </c>
      <c r="CV147" s="67">
        <v>1671.5</v>
      </c>
      <c r="CW147" s="67">
        <v>1671.5</v>
      </c>
      <c r="CX147" s="67">
        <v>1671.5</v>
      </c>
      <c r="CY147" s="67">
        <v>1671.5</v>
      </c>
      <c r="CZ147" s="67">
        <v>1671.5</v>
      </c>
      <c r="DA147" s="67">
        <v>1671.5</v>
      </c>
      <c r="DB147" s="67">
        <v>1671.5</v>
      </c>
      <c r="DC147" s="67">
        <v>1671.5</v>
      </c>
      <c r="DD147" s="67">
        <v>1671.5</v>
      </c>
      <c r="DE147" s="67">
        <v>1671.5</v>
      </c>
      <c r="DF147" s="67">
        <v>1671.5</v>
      </c>
      <c r="DI147" s="3"/>
      <c r="DJ147" s="3"/>
      <c r="DK147" s="3"/>
      <c r="DL147" s="3"/>
      <c r="DM147" s="3"/>
      <c r="DN147" s="3"/>
      <c r="DO147" s="3"/>
      <c r="DP147" s="3"/>
      <c r="DQ147" s="3"/>
      <c r="DR147" s="3"/>
      <c r="DS147" s="3"/>
      <c r="DT147" s="3"/>
      <c r="DU147" s="3"/>
      <c r="DV147" s="3"/>
      <c r="DW147" s="3"/>
      <c r="DX147" s="3"/>
      <c r="DY147" s="3"/>
      <c r="DZ147" s="3"/>
      <c r="EA147" s="3"/>
      <c r="EB147" s="3"/>
      <c r="EC147" s="3"/>
      <c r="ED147" s="3"/>
      <c r="EE147" s="3"/>
      <c r="EF147" s="3"/>
      <c r="EG147" s="3"/>
      <c r="EH147" s="3"/>
      <c r="EI147" s="3"/>
      <c r="EJ147" s="3"/>
      <c r="EK147" s="3"/>
      <c r="EL147" s="3"/>
      <c r="EM147" s="3"/>
      <c r="EN147" s="3"/>
      <c r="EO147" s="3"/>
      <c r="EP147" s="3"/>
      <c r="EQ147" s="3"/>
      <c r="ER147" s="3"/>
      <c r="ES147" s="3"/>
      <c r="ET147" s="3"/>
      <c r="EU147" s="3"/>
      <c r="EV147" s="3"/>
      <c r="EW147" s="3"/>
      <c r="EX147" s="3"/>
      <c r="EY147" s="3"/>
      <c r="EZ147" s="3"/>
      <c r="FA147" s="3"/>
      <c r="FB147" s="3"/>
    </row>
    <row r="148" spans="1:158" ht="11.25" customHeight="1" x14ac:dyDescent="0.25">
      <c r="A148" s="2" t="str">
        <f t="shared" si="2"/>
        <v>3-86052DC0500015</v>
      </c>
      <c r="B148" s="67">
        <v>3</v>
      </c>
      <c r="C148" s="67" t="s">
        <v>126</v>
      </c>
      <c r="D148" s="67" t="s">
        <v>43</v>
      </c>
      <c r="E148" s="67" t="s">
        <v>167</v>
      </c>
      <c r="F148" s="67" t="s">
        <v>130</v>
      </c>
      <c r="G148" s="67" t="s">
        <v>356</v>
      </c>
      <c r="H148" s="67" t="s">
        <v>403</v>
      </c>
      <c r="I148" s="67" t="s">
        <v>359</v>
      </c>
      <c r="J148" s="67">
        <v>513.91</v>
      </c>
      <c r="K148" s="67">
        <v>513.91</v>
      </c>
      <c r="L148" s="67">
        <v>513.91</v>
      </c>
      <c r="M148" s="67">
        <v>513.91</v>
      </c>
      <c r="N148" s="67">
        <v>513.91</v>
      </c>
      <c r="O148" s="67">
        <v>513.91</v>
      </c>
      <c r="P148" s="67">
        <v>513.91</v>
      </c>
      <c r="Q148" s="67">
        <v>513.91</v>
      </c>
      <c r="R148" s="67">
        <v>513.91</v>
      </c>
      <c r="S148" s="67">
        <v>513.91</v>
      </c>
      <c r="T148" s="67">
        <v>513.91</v>
      </c>
      <c r="U148" s="67">
        <v>513.91</v>
      </c>
      <c r="V148" s="67">
        <v>513.91</v>
      </c>
      <c r="W148" s="67">
        <v>513.91</v>
      </c>
      <c r="X148" s="67">
        <v>513.91</v>
      </c>
      <c r="Y148" s="67">
        <v>513.91</v>
      </c>
      <c r="Z148" s="67">
        <v>513.91</v>
      </c>
      <c r="AA148" s="67">
        <v>513.91</v>
      </c>
      <c r="AB148" s="67">
        <v>513.91</v>
      </c>
      <c r="AC148" s="67">
        <v>513.91</v>
      </c>
      <c r="AD148" s="67">
        <v>513.91</v>
      </c>
      <c r="AE148" s="67">
        <v>571.28</v>
      </c>
      <c r="AF148" s="67">
        <v>571.28</v>
      </c>
      <c r="AG148" s="67">
        <v>571.28</v>
      </c>
      <c r="AH148" s="67">
        <v>571.28</v>
      </c>
      <c r="AI148" s="67">
        <v>571.28</v>
      </c>
      <c r="AJ148" s="67">
        <v>571.28</v>
      </c>
      <c r="AK148" s="67">
        <v>571.28</v>
      </c>
      <c r="AL148" s="67">
        <v>584.64</v>
      </c>
      <c r="AM148" s="67">
        <v>597.21</v>
      </c>
      <c r="AN148" s="67">
        <v>612.14</v>
      </c>
      <c r="AO148" s="67">
        <v>627.85</v>
      </c>
      <c r="AP148" s="67">
        <v>642</v>
      </c>
      <c r="AQ148" s="67">
        <v>656.93</v>
      </c>
      <c r="AR148" s="67">
        <v>672.64</v>
      </c>
      <c r="AS148" s="67">
        <v>688.36</v>
      </c>
      <c r="AT148" s="67">
        <v>704.08</v>
      </c>
      <c r="AU148" s="67">
        <v>719.79</v>
      </c>
      <c r="AV148" s="67">
        <v>728.44</v>
      </c>
      <c r="AW148" s="67">
        <v>737.08</v>
      </c>
      <c r="AX148" s="67">
        <v>766.16</v>
      </c>
      <c r="AY148" s="67">
        <v>796.02</v>
      </c>
      <c r="AZ148" s="67">
        <v>827.45</v>
      </c>
      <c r="BA148" s="67">
        <v>859.67</v>
      </c>
      <c r="BB148" s="67">
        <v>893.45</v>
      </c>
      <c r="BC148" s="67">
        <v>928.03</v>
      </c>
      <c r="BD148" s="67">
        <v>964.18</v>
      </c>
      <c r="BE148" s="67">
        <v>1001.9</v>
      </c>
      <c r="BF148" s="67">
        <v>1041.19</v>
      </c>
      <c r="BG148" s="67">
        <v>1082.05</v>
      </c>
      <c r="BH148" s="67">
        <v>1124.48</v>
      </c>
      <c r="BI148" s="67">
        <v>1168.48</v>
      </c>
      <c r="BJ148" s="67">
        <v>1214.06</v>
      </c>
      <c r="BK148" s="67">
        <v>1261.21</v>
      </c>
      <c r="BL148" s="67">
        <v>1310.71</v>
      </c>
      <c r="BM148" s="67">
        <v>1361.79</v>
      </c>
      <c r="BN148" s="67">
        <v>1415.23</v>
      </c>
      <c r="BO148" s="67">
        <v>1470.23</v>
      </c>
      <c r="BP148" s="67">
        <v>1527.6</v>
      </c>
      <c r="BQ148" s="67">
        <v>1587.32</v>
      </c>
      <c r="BR148" s="67">
        <v>1649.39</v>
      </c>
      <c r="BS148" s="67">
        <v>1713.79</v>
      </c>
      <c r="BT148" s="67">
        <v>1713.79</v>
      </c>
      <c r="BU148" s="67">
        <v>1713.79</v>
      </c>
      <c r="BV148" s="67">
        <v>1713.79</v>
      </c>
      <c r="BW148" s="67">
        <v>1713.79</v>
      </c>
      <c r="BX148" s="67">
        <v>1713.79</v>
      </c>
      <c r="BY148" s="67">
        <v>1713.79</v>
      </c>
      <c r="BZ148" s="67">
        <v>1713.79</v>
      </c>
      <c r="CA148" s="67">
        <v>1713.79</v>
      </c>
      <c r="CB148" s="67">
        <v>1713.79</v>
      </c>
      <c r="CC148" s="67">
        <v>1713.79</v>
      </c>
      <c r="CD148" s="67">
        <v>1713.79</v>
      </c>
      <c r="CE148" s="67">
        <v>1713.79</v>
      </c>
      <c r="CF148" s="67">
        <v>1713.79</v>
      </c>
      <c r="CG148" s="67">
        <v>1713.79</v>
      </c>
      <c r="CH148" s="67">
        <v>1713.79</v>
      </c>
      <c r="CI148" s="67">
        <v>1713.79</v>
      </c>
      <c r="CJ148" s="67">
        <v>1713.79</v>
      </c>
      <c r="CK148" s="67">
        <v>1713.79</v>
      </c>
      <c r="CL148" s="67">
        <v>1713.79</v>
      </c>
      <c r="CM148" s="67">
        <v>1713.79</v>
      </c>
      <c r="CN148" s="67">
        <v>1713.79</v>
      </c>
      <c r="CO148" s="67">
        <v>1713.79</v>
      </c>
      <c r="CP148" s="67">
        <v>1713.79</v>
      </c>
      <c r="CQ148" s="67">
        <v>1713.79</v>
      </c>
      <c r="CR148" s="67">
        <v>1713.79</v>
      </c>
      <c r="CS148" s="67">
        <v>1713.79</v>
      </c>
      <c r="CT148" s="67">
        <v>1713.79</v>
      </c>
      <c r="CU148" s="67">
        <v>1713.79</v>
      </c>
      <c r="CV148" s="67">
        <v>1713.79</v>
      </c>
      <c r="CW148" s="67">
        <v>1713.79</v>
      </c>
      <c r="CX148" s="67">
        <v>1713.79</v>
      </c>
      <c r="CY148" s="67">
        <v>1713.79</v>
      </c>
      <c r="CZ148" s="67">
        <v>1713.79</v>
      </c>
      <c r="DA148" s="67">
        <v>1713.79</v>
      </c>
      <c r="DB148" s="67">
        <v>1713.79</v>
      </c>
      <c r="DC148" s="67">
        <v>1713.79</v>
      </c>
      <c r="DD148" s="67">
        <v>1713.79</v>
      </c>
      <c r="DE148" s="67">
        <v>1713.79</v>
      </c>
      <c r="DF148" s="67">
        <v>1713.79</v>
      </c>
      <c r="DI148" s="3"/>
      <c r="DJ148" s="3"/>
      <c r="DK148" s="3"/>
      <c r="DL148" s="3"/>
      <c r="DM148" s="3"/>
      <c r="DN148" s="3"/>
      <c r="DO148" s="3"/>
      <c r="DP148" s="3"/>
      <c r="DQ148" s="3"/>
      <c r="DR148" s="3"/>
      <c r="DS148" s="3"/>
      <c r="DT148" s="3"/>
      <c r="DU148" s="3"/>
      <c r="DV148" s="3"/>
      <c r="DW148" s="3"/>
      <c r="DX148" s="3"/>
      <c r="DY148" s="3"/>
      <c r="DZ148" s="3"/>
      <c r="EA148" s="3"/>
      <c r="EB148" s="3"/>
      <c r="EC148" s="3"/>
      <c r="ED148" s="3"/>
      <c r="EE148" s="3"/>
      <c r="EF148" s="3"/>
      <c r="EG148" s="3"/>
      <c r="EH148" s="3"/>
      <c r="EI148" s="3"/>
      <c r="EJ148" s="3"/>
      <c r="EK148" s="3"/>
      <c r="EL148" s="3"/>
      <c r="EM148" s="3"/>
      <c r="EN148" s="3"/>
      <c r="EO148" s="3"/>
      <c r="EP148" s="3"/>
      <c r="EQ148" s="3"/>
      <c r="ER148" s="3"/>
      <c r="ES148" s="3"/>
      <c r="ET148" s="3"/>
      <c r="EU148" s="3"/>
      <c r="EV148" s="3"/>
      <c r="EW148" s="3"/>
      <c r="EX148" s="3"/>
      <c r="EY148" s="3"/>
      <c r="EZ148" s="3"/>
      <c r="FA148" s="3"/>
      <c r="FB148" s="3"/>
    </row>
    <row r="149" spans="1:158" ht="11.25" customHeight="1" x14ac:dyDescent="0.25">
      <c r="A149" s="2" t="str">
        <f t="shared" si="2"/>
        <v>4-86052DC0500015</v>
      </c>
      <c r="B149" s="67">
        <v>4</v>
      </c>
      <c r="C149" s="67" t="s">
        <v>126</v>
      </c>
      <c r="D149" s="67" t="s">
        <v>43</v>
      </c>
      <c r="E149" s="67" t="s">
        <v>167</v>
      </c>
      <c r="F149" s="67" t="s">
        <v>130</v>
      </c>
      <c r="G149" s="67" t="s">
        <v>356</v>
      </c>
      <c r="H149" s="67" t="s">
        <v>403</v>
      </c>
      <c r="I149" s="67" t="s">
        <v>359</v>
      </c>
      <c r="J149" s="67">
        <v>527.14</v>
      </c>
      <c r="K149" s="67">
        <v>527.14</v>
      </c>
      <c r="L149" s="67">
        <v>527.14</v>
      </c>
      <c r="M149" s="67">
        <v>527.14</v>
      </c>
      <c r="N149" s="67">
        <v>527.14</v>
      </c>
      <c r="O149" s="67">
        <v>527.14</v>
      </c>
      <c r="P149" s="67">
        <v>527.14</v>
      </c>
      <c r="Q149" s="67">
        <v>527.14</v>
      </c>
      <c r="R149" s="67">
        <v>527.14</v>
      </c>
      <c r="S149" s="67">
        <v>527.14</v>
      </c>
      <c r="T149" s="67">
        <v>527.14</v>
      </c>
      <c r="U149" s="67">
        <v>527.14</v>
      </c>
      <c r="V149" s="67">
        <v>527.14</v>
      </c>
      <c r="W149" s="67">
        <v>527.14</v>
      </c>
      <c r="X149" s="67">
        <v>527.14</v>
      </c>
      <c r="Y149" s="67">
        <v>527.14</v>
      </c>
      <c r="Z149" s="67">
        <v>527.14</v>
      </c>
      <c r="AA149" s="67">
        <v>527.14</v>
      </c>
      <c r="AB149" s="67">
        <v>527.14</v>
      </c>
      <c r="AC149" s="67">
        <v>527.14</v>
      </c>
      <c r="AD149" s="67">
        <v>527.14</v>
      </c>
      <c r="AE149" s="67">
        <v>585.98</v>
      </c>
      <c r="AF149" s="67">
        <v>585.98</v>
      </c>
      <c r="AG149" s="67">
        <v>585.98</v>
      </c>
      <c r="AH149" s="67">
        <v>585.98</v>
      </c>
      <c r="AI149" s="67">
        <v>585.98</v>
      </c>
      <c r="AJ149" s="67">
        <v>585.98</v>
      </c>
      <c r="AK149" s="67">
        <v>585.98</v>
      </c>
      <c r="AL149" s="67">
        <v>599.69000000000005</v>
      </c>
      <c r="AM149" s="67">
        <v>612.58000000000004</v>
      </c>
      <c r="AN149" s="67">
        <v>627.9</v>
      </c>
      <c r="AO149" s="67">
        <v>644.02</v>
      </c>
      <c r="AP149" s="67">
        <v>658.53</v>
      </c>
      <c r="AQ149" s="67">
        <v>673.84</v>
      </c>
      <c r="AR149" s="67">
        <v>689.96</v>
      </c>
      <c r="AS149" s="67">
        <v>706.08</v>
      </c>
      <c r="AT149" s="67">
        <v>722.2</v>
      </c>
      <c r="AU149" s="67">
        <v>738.32</v>
      </c>
      <c r="AV149" s="67">
        <v>747.19</v>
      </c>
      <c r="AW149" s="67">
        <v>756.06</v>
      </c>
      <c r="AX149" s="67">
        <v>785.88</v>
      </c>
      <c r="AY149" s="67">
        <v>816.51</v>
      </c>
      <c r="AZ149" s="67">
        <v>848.75</v>
      </c>
      <c r="BA149" s="67">
        <v>881.8</v>
      </c>
      <c r="BB149" s="67">
        <v>916.46</v>
      </c>
      <c r="BC149" s="67">
        <v>951.92</v>
      </c>
      <c r="BD149" s="67">
        <v>989</v>
      </c>
      <c r="BE149" s="67">
        <v>1027.69</v>
      </c>
      <c r="BF149" s="67">
        <v>1067.99</v>
      </c>
      <c r="BG149" s="67">
        <v>1109.9000000000001</v>
      </c>
      <c r="BH149" s="67">
        <v>1153.43</v>
      </c>
      <c r="BI149" s="67">
        <v>1198.57</v>
      </c>
      <c r="BJ149" s="67">
        <v>1245.32</v>
      </c>
      <c r="BK149" s="67">
        <v>1293.68</v>
      </c>
      <c r="BL149" s="67">
        <v>1344.46</v>
      </c>
      <c r="BM149" s="67">
        <v>1396.85</v>
      </c>
      <c r="BN149" s="67">
        <v>1451.66</v>
      </c>
      <c r="BO149" s="67">
        <v>1508.08</v>
      </c>
      <c r="BP149" s="67">
        <v>1566.92</v>
      </c>
      <c r="BQ149" s="67">
        <v>1628.18</v>
      </c>
      <c r="BR149" s="67">
        <v>1691.86</v>
      </c>
      <c r="BS149" s="67">
        <v>1757.91</v>
      </c>
      <c r="BT149" s="67">
        <v>1757.91</v>
      </c>
      <c r="BU149" s="67">
        <v>1757.91</v>
      </c>
      <c r="BV149" s="67">
        <v>1757.91</v>
      </c>
      <c r="BW149" s="67">
        <v>1757.91</v>
      </c>
      <c r="BX149" s="67">
        <v>1757.91</v>
      </c>
      <c r="BY149" s="67">
        <v>1757.91</v>
      </c>
      <c r="BZ149" s="67">
        <v>1757.91</v>
      </c>
      <c r="CA149" s="67">
        <v>1757.91</v>
      </c>
      <c r="CB149" s="67">
        <v>1757.91</v>
      </c>
      <c r="CC149" s="67">
        <v>1757.91</v>
      </c>
      <c r="CD149" s="67">
        <v>1757.91</v>
      </c>
      <c r="CE149" s="67">
        <v>1757.91</v>
      </c>
      <c r="CF149" s="67">
        <v>1757.91</v>
      </c>
      <c r="CG149" s="67">
        <v>1757.91</v>
      </c>
      <c r="CH149" s="67">
        <v>1757.91</v>
      </c>
      <c r="CI149" s="67">
        <v>1757.91</v>
      </c>
      <c r="CJ149" s="67">
        <v>1757.91</v>
      </c>
      <c r="CK149" s="67">
        <v>1757.91</v>
      </c>
      <c r="CL149" s="67">
        <v>1757.91</v>
      </c>
      <c r="CM149" s="67">
        <v>1757.91</v>
      </c>
      <c r="CN149" s="67">
        <v>1757.91</v>
      </c>
      <c r="CO149" s="67">
        <v>1757.91</v>
      </c>
      <c r="CP149" s="67">
        <v>1757.91</v>
      </c>
      <c r="CQ149" s="67">
        <v>1757.91</v>
      </c>
      <c r="CR149" s="67">
        <v>1757.91</v>
      </c>
      <c r="CS149" s="67">
        <v>1757.91</v>
      </c>
      <c r="CT149" s="67">
        <v>1757.91</v>
      </c>
      <c r="CU149" s="67">
        <v>1757.91</v>
      </c>
      <c r="CV149" s="67">
        <v>1757.91</v>
      </c>
      <c r="CW149" s="67">
        <v>1757.91</v>
      </c>
      <c r="CX149" s="67">
        <v>1757.91</v>
      </c>
      <c r="CY149" s="67">
        <v>1757.91</v>
      </c>
      <c r="CZ149" s="67">
        <v>1757.91</v>
      </c>
      <c r="DA149" s="67">
        <v>1757.91</v>
      </c>
      <c r="DB149" s="67">
        <v>1757.91</v>
      </c>
      <c r="DC149" s="67">
        <v>1757.91</v>
      </c>
      <c r="DD149" s="67">
        <v>1757.91</v>
      </c>
      <c r="DE149" s="67">
        <v>1757.91</v>
      </c>
      <c r="DF149" s="67">
        <v>1757.91</v>
      </c>
      <c r="DI149" s="3"/>
      <c r="DJ149" s="3"/>
      <c r="DK149" s="3"/>
      <c r="DL149" s="3"/>
      <c r="DM149" s="3"/>
      <c r="DN149" s="3"/>
      <c r="DO149" s="3"/>
      <c r="DP149" s="3"/>
      <c r="DQ149" s="3"/>
      <c r="DR149" s="3"/>
      <c r="DS149" s="3"/>
      <c r="DT149" s="3"/>
      <c r="DU149" s="3"/>
      <c r="DV149" s="3"/>
      <c r="DW149" s="3"/>
      <c r="DX149" s="3"/>
      <c r="DY149" s="3"/>
      <c r="DZ149" s="3"/>
      <c r="EA149" s="3"/>
      <c r="EB149" s="3"/>
      <c r="EC149" s="3"/>
      <c r="ED149" s="3"/>
      <c r="EE149" s="3"/>
      <c r="EF149" s="3"/>
      <c r="EG149" s="3"/>
      <c r="EH149" s="3"/>
      <c r="EI149" s="3"/>
      <c r="EJ149" s="3"/>
      <c r="EK149" s="3"/>
      <c r="EL149" s="3"/>
      <c r="EM149" s="3"/>
      <c r="EN149" s="3"/>
      <c r="EO149" s="3"/>
      <c r="EP149" s="3"/>
      <c r="EQ149" s="3"/>
      <c r="ER149" s="3"/>
      <c r="ES149" s="3"/>
      <c r="ET149" s="3"/>
      <c r="EU149" s="3"/>
      <c r="EV149" s="3"/>
      <c r="EW149" s="3"/>
      <c r="EX149" s="3"/>
      <c r="EY149" s="3"/>
      <c r="EZ149" s="3"/>
      <c r="FA149" s="3"/>
      <c r="FB149" s="3"/>
    </row>
    <row r="150" spans="1:158" ht="11.25" customHeight="1" x14ac:dyDescent="0.25">
      <c r="A150" s="2" t="str">
        <f t="shared" si="2"/>
        <v>1-86052DC0500016</v>
      </c>
      <c r="B150" s="67">
        <v>1</v>
      </c>
      <c r="C150" s="67" t="s">
        <v>126</v>
      </c>
      <c r="D150" s="67" t="s">
        <v>44</v>
      </c>
      <c r="E150" s="67" t="s">
        <v>168</v>
      </c>
      <c r="F150" s="67" t="s">
        <v>130</v>
      </c>
      <c r="G150" s="67" t="s">
        <v>356</v>
      </c>
      <c r="H150" s="67" t="s">
        <v>403</v>
      </c>
      <c r="I150" s="67" t="s">
        <v>359</v>
      </c>
      <c r="J150" s="67">
        <v>493.3</v>
      </c>
      <c r="K150" s="67">
        <v>493.3</v>
      </c>
      <c r="L150" s="67">
        <v>493.3</v>
      </c>
      <c r="M150" s="67">
        <v>493.3</v>
      </c>
      <c r="N150" s="67">
        <v>493.3</v>
      </c>
      <c r="O150" s="67">
        <v>493.3</v>
      </c>
      <c r="P150" s="67">
        <v>493.3</v>
      </c>
      <c r="Q150" s="67">
        <v>493.3</v>
      </c>
      <c r="R150" s="67">
        <v>493.3</v>
      </c>
      <c r="S150" s="67">
        <v>493.3</v>
      </c>
      <c r="T150" s="67">
        <v>493.3</v>
      </c>
      <c r="U150" s="67">
        <v>493.3</v>
      </c>
      <c r="V150" s="67">
        <v>493.3</v>
      </c>
      <c r="W150" s="67">
        <v>493.3</v>
      </c>
      <c r="X150" s="67">
        <v>493.3</v>
      </c>
      <c r="Y150" s="67">
        <v>493.3</v>
      </c>
      <c r="Z150" s="67">
        <v>493.3</v>
      </c>
      <c r="AA150" s="67">
        <v>493.3</v>
      </c>
      <c r="AB150" s="67">
        <v>493.3</v>
      </c>
      <c r="AC150" s="67">
        <v>493.3</v>
      </c>
      <c r="AD150" s="67">
        <v>493.3</v>
      </c>
      <c r="AE150" s="67">
        <v>548.36</v>
      </c>
      <c r="AF150" s="67">
        <v>548.36</v>
      </c>
      <c r="AG150" s="67">
        <v>548.36</v>
      </c>
      <c r="AH150" s="67">
        <v>548.36</v>
      </c>
      <c r="AI150" s="67">
        <v>548.36</v>
      </c>
      <c r="AJ150" s="67">
        <v>548.36</v>
      </c>
      <c r="AK150" s="67">
        <v>548.36</v>
      </c>
      <c r="AL150" s="67">
        <v>561.17999999999995</v>
      </c>
      <c r="AM150" s="67">
        <v>573.25</v>
      </c>
      <c r="AN150" s="67">
        <v>587.58000000000004</v>
      </c>
      <c r="AO150" s="67">
        <v>602.66999999999996</v>
      </c>
      <c r="AP150" s="67">
        <v>616.25</v>
      </c>
      <c r="AQ150" s="67">
        <v>630.58000000000004</v>
      </c>
      <c r="AR150" s="67">
        <v>645.66</v>
      </c>
      <c r="AS150" s="67">
        <v>660.75</v>
      </c>
      <c r="AT150" s="67">
        <v>675.83</v>
      </c>
      <c r="AU150" s="67">
        <v>690.92</v>
      </c>
      <c r="AV150" s="67">
        <v>699.22</v>
      </c>
      <c r="AW150" s="67">
        <v>707.51</v>
      </c>
      <c r="AX150" s="67">
        <v>735.42</v>
      </c>
      <c r="AY150" s="67">
        <v>764.09</v>
      </c>
      <c r="AZ150" s="67">
        <v>794.26</v>
      </c>
      <c r="BA150" s="67">
        <v>825.18</v>
      </c>
      <c r="BB150" s="67">
        <v>857.62</v>
      </c>
      <c r="BC150" s="67">
        <v>890.8</v>
      </c>
      <c r="BD150" s="67">
        <v>925.5</v>
      </c>
      <c r="BE150" s="67">
        <v>961.71</v>
      </c>
      <c r="BF150" s="67">
        <v>999.42</v>
      </c>
      <c r="BG150" s="67">
        <v>1038.6400000000001</v>
      </c>
      <c r="BH150" s="67">
        <v>1079.3699999999999</v>
      </c>
      <c r="BI150" s="67">
        <v>1121.6099999999999</v>
      </c>
      <c r="BJ150" s="67">
        <v>1165.3599999999999</v>
      </c>
      <c r="BK150" s="67">
        <v>1210.6199999999999</v>
      </c>
      <c r="BL150" s="67">
        <v>1258.1400000000001</v>
      </c>
      <c r="BM150" s="67">
        <v>1307.17</v>
      </c>
      <c r="BN150" s="67">
        <v>1358.46</v>
      </c>
      <c r="BO150" s="67">
        <v>1411.26</v>
      </c>
      <c r="BP150" s="67">
        <v>1466.32</v>
      </c>
      <c r="BQ150" s="67">
        <v>1523.65</v>
      </c>
      <c r="BR150" s="67">
        <v>1583.23</v>
      </c>
      <c r="BS150" s="67">
        <v>1645.05</v>
      </c>
      <c r="BT150" s="67">
        <v>1645.05</v>
      </c>
      <c r="BU150" s="67">
        <v>1645.05</v>
      </c>
      <c r="BV150" s="67">
        <v>1645.05</v>
      </c>
      <c r="BW150" s="67">
        <v>1645.05</v>
      </c>
      <c r="BX150" s="67">
        <v>1645.05</v>
      </c>
      <c r="BY150" s="67">
        <v>1645.05</v>
      </c>
      <c r="BZ150" s="67">
        <v>1645.05</v>
      </c>
      <c r="CA150" s="67">
        <v>1645.05</v>
      </c>
      <c r="CB150" s="67">
        <v>1645.05</v>
      </c>
      <c r="CC150" s="67">
        <v>1645.05</v>
      </c>
      <c r="CD150" s="67">
        <v>1645.05</v>
      </c>
      <c r="CE150" s="67">
        <v>1645.05</v>
      </c>
      <c r="CF150" s="67">
        <v>1645.05</v>
      </c>
      <c r="CG150" s="67">
        <v>1645.05</v>
      </c>
      <c r="CH150" s="67">
        <v>1645.05</v>
      </c>
      <c r="CI150" s="67">
        <v>1645.05</v>
      </c>
      <c r="CJ150" s="67">
        <v>1645.05</v>
      </c>
      <c r="CK150" s="67">
        <v>1645.05</v>
      </c>
      <c r="CL150" s="67">
        <v>1645.05</v>
      </c>
      <c r="CM150" s="67">
        <v>1645.05</v>
      </c>
      <c r="CN150" s="67">
        <v>1645.05</v>
      </c>
      <c r="CO150" s="67">
        <v>1645.05</v>
      </c>
      <c r="CP150" s="67">
        <v>1645.05</v>
      </c>
      <c r="CQ150" s="67">
        <v>1645.05</v>
      </c>
      <c r="CR150" s="67">
        <v>1645.05</v>
      </c>
      <c r="CS150" s="67">
        <v>1645.05</v>
      </c>
      <c r="CT150" s="67">
        <v>1645.05</v>
      </c>
      <c r="CU150" s="67">
        <v>1645.05</v>
      </c>
      <c r="CV150" s="67">
        <v>1645.05</v>
      </c>
      <c r="CW150" s="67">
        <v>1645.05</v>
      </c>
      <c r="CX150" s="67">
        <v>1645.05</v>
      </c>
      <c r="CY150" s="67">
        <v>1645.05</v>
      </c>
      <c r="CZ150" s="67">
        <v>1645.05</v>
      </c>
      <c r="DA150" s="67">
        <v>1645.05</v>
      </c>
      <c r="DB150" s="67">
        <v>1645.05</v>
      </c>
      <c r="DC150" s="67">
        <v>1645.05</v>
      </c>
      <c r="DD150" s="67">
        <v>1645.05</v>
      </c>
      <c r="DE150" s="67">
        <v>1645.05</v>
      </c>
      <c r="DF150" s="67">
        <v>1645.05</v>
      </c>
      <c r="DI150" s="3"/>
      <c r="DJ150" s="3"/>
      <c r="DK150" s="3"/>
      <c r="DL150" s="3"/>
      <c r="DM150" s="3"/>
      <c r="DN150" s="3"/>
      <c r="DO150" s="3"/>
      <c r="DP150" s="3"/>
      <c r="DQ150" s="3"/>
      <c r="DR150" s="3"/>
      <c r="DS150" s="3"/>
      <c r="DT150" s="3"/>
      <c r="DU150" s="3"/>
      <c r="DV150" s="3"/>
      <c r="DW150" s="3"/>
      <c r="DX150" s="3"/>
      <c r="DY150" s="3"/>
      <c r="DZ150" s="3"/>
      <c r="EA150" s="3"/>
      <c r="EB150" s="3"/>
      <c r="EC150" s="3"/>
      <c r="ED150" s="3"/>
      <c r="EE150" s="3"/>
      <c r="EF150" s="3"/>
      <c r="EG150" s="3"/>
      <c r="EH150" s="3"/>
      <c r="EI150" s="3"/>
      <c r="EJ150" s="3"/>
      <c r="EK150" s="3"/>
      <c r="EL150" s="3"/>
      <c r="EM150" s="3"/>
      <c r="EN150" s="3"/>
      <c r="EO150" s="3"/>
      <c r="EP150" s="3"/>
      <c r="EQ150" s="3"/>
      <c r="ER150" s="3"/>
      <c r="ES150" s="3"/>
      <c r="ET150" s="3"/>
      <c r="EU150" s="3"/>
      <c r="EV150" s="3"/>
      <c r="EW150" s="3"/>
      <c r="EX150" s="3"/>
      <c r="EY150" s="3"/>
      <c r="EZ150" s="3"/>
      <c r="FA150" s="3"/>
      <c r="FB150" s="3"/>
    </row>
    <row r="151" spans="1:158" ht="11.25" customHeight="1" x14ac:dyDescent="0.25">
      <c r="A151" s="2" t="str">
        <f t="shared" si="2"/>
        <v>2-86052DC0500016</v>
      </c>
      <c r="B151" s="67">
        <v>2</v>
      </c>
      <c r="C151" s="67" t="s">
        <v>126</v>
      </c>
      <c r="D151" s="67" t="s">
        <v>44</v>
      </c>
      <c r="E151" s="67" t="s">
        <v>168</v>
      </c>
      <c r="F151" s="67" t="s">
        <v>130</v>
      </c>
      <c r="G151" s="67" t="s">
        <v>356</v>
      </c>
      <c r="H151" s="67" t="s">
        <v>403</v>
      </c>
      <c r="I151" s="67" t="s">
        <v>359</v>
      </c>
      <c r="J151" s="67">
        <v>505.84</v>
      </c>
      <c r="K151" s="67">
        <v>505.84</v>
      </c>
      <c r="L151" s="67">
        <v>505.84</v>
      </c>
      <c r="M151" s="67">
        <v>505.84</v>
      </c>
      <c r="N151" s="67">
        <v>505.84</v>
      </c>
      <c r="O151" s="67">
        <v>505.84</v>
      </c>
      <c r="P151" s="67">
        <v>505.84</v>
      </c>
      <c r="Q151" s="67">
        <v>505.84</v>
      </c>
      <c r="R151" s="67">
        <v>505.84</v>
      </c>
      <c r="S151" s="67">
        <v>505.84</v>
      </c>
      <c r="T151" s="67">
        <v>505.84</v>
      </c>
      <c r="U151" s="67">
        <v>505.84</v>
      </c>
      <c r="V151" s="67">
        <v>505.84</v>
      </c>
      <c r="W151" s="67">
        <v>505.84</v>
      </c>
      <c r="X151" s="67">
        <v>505.84</v>
      </c>
      <c r="Y151" s="67">
        <v>505.84</v>
      </c>
      <c r="Z151" s="67">
        <v>505.84</v>
      </c>
      <c r="AA151" s="67">
        <v>505.84</v>
      </c>
      <c r="AB151" s="67">
        <v>505.84</v>
      </c>
      <c r="AC151" s="67">
        <v>505.84</v>
      </c>
      <c r="AD151" s="67">
        <v>505.84</v>
      </c>
      <c r="AE151" s="67">
        <v>562.30999999999995</v>
      </c>
      <c r="AF151" s="67">
        <v>562.30999999999995</v>
      </c>
      <c r="AG151" s="67">
        <v>562.30999999999995</v>
      </c>
      <c r="AH151" s="67">
        <v>562.30999999999995</v>
      </c>
      <c r="AI151" s="67">
        <v>562.30999999999995</v>
      </c>
      <c r="AJ151" s="67">
        <v>562.30999999999995</v>
      </c>
      <c r="AK151" s="67">
        <v>562.30999999999995</v>
      </c>
      <c r="AL151" s="67">
        <v>575.45000000000005</v>
      </c>
      <c r="AM151" s="67">
        <v>587.83000000000004</v>
      </c>
      <c r="AN151" s="67">
        <v>602.53</v>
      </c>
      <c r="AO151" s="67">
        <v>617.99</v>
      </c>
      <c r="AP151" s="67">
        <v>631.91999999999996</v>
      </c>
      <c r="AQ151" s="67">
        <v>646.61</v>
      </c>
      <c r="AR151" s="67">
        <v>662.08</v>
      </c>
      <c r="AS151" s="67">
        <v>677.55</v>
      </c>
      <c r="AT151" s="67">
        <v>693.02</v>
      </c>
      <c r="AU151" s="67">
        <v>708.49</v>
      </c>
      <c r="AV151" s="67">
        <v>717</v>
      </c>
      <c r="AW151" s="67">
        <v>725.51</v>
      </c>
      <c r="AX151" s="67">
        <v>754.12</v>
      </c>
      <c r="AY151" s="67">
        <v>783.51</v>
      </c>
      <c r="AZ151" s="67">
        <v>814.45</v>
      </c>
      <c r="BA151" s="67">
        <v>846.17</v>
      </c>
      <c r="BB151" s="67">
        <v>879.42</v>
      </c>
      <c r="BC151" s="67">
        <v>913.46</v>
      </c>
      <c r="BD151" s="67">
        <v>949.04</v>
      </c>
      <c r="BE151" s="67">
        <v>986.16</v>
      </c>
      <c r="BF151" s="67">
        <v>1024.83</v>
      </c>
      <c r="BG151" s="67">
        <v>1065.05</v>
      </c>
      <c r="BH151" s="67">
        <v>1106.82</v>
      </c>
      <c r="BI151" s="67">
        <v>1150.1400000000001</v>
      </c>
      <c r="BJ151" s="67">
        <v>1195</v>
      </c>
      <c r="BK151" s="67">
        <v>1241.4000000000001</v>
      </c>
      <c r="BL151" s="67">
        <v>1290.1300000000001</v>
      </c>
      <c r="BM151" s="67">
        <v>1340.41</v>
      </c>
      <c r="BN151" s="67">
        <v>1393</v>
      </c>
      <c r="BO151" s="67">
        <v>1447.14</v>
      </c>
      <c r="BP151" s="67">
        <v>1503.61</v>
      </c>
      <c r="BQ151" s="67">
        <v>1562.39</v>
      </c>
      <c r="BR151" s="67">
        <v>1623.49</v>
      </c>
      <c r="BS151" s="67">
        <v>1686.88</v>
      </c>
      <c r="BT151" s="67">
        <v>1686.88</v>
      </c>
      <c r="BU151" s="67">
        <v>1686.88</v>
      </c>
      <c r="BV151" s="67">
        <v>1686.88</v>
      </c>
      <c r="BW151" s="67">
        <v>1686.88</v>
      </c>
      <c r="BX151" s="67">
        <v>1686.88</v>
      </c>
      <c r="BY151" s="67">
        <v>1686.88</v>
      </c>
      <c r="BZ151" s="67">
        <v>1686.88</v>
      </c>
      <c r="CA151" s="67">
        <v>1686.88</v>
      </c>
      <c r="CB151" s="67">
        <v>1686.88</v>
      </c>
      <c r="CC151" s="67">
        <v>1686.88</v>
      </c>
      <c r="CD151" s="67">
        <v>1686.88</v>
      </c>
      <c r="CE151" s="67">
        <v>1686.88</v>
      </c>
      <c r="CF151" s="67">
        <v>1686.88</v>
      </c>
      <c r="CG151" s="67">
        <v>1686.88</v>
      </c>
      <c r="CH151" s="67">
        <v>1686.88</v>
      </c>
      <c r="CI151" s="67">
        <v>1686.88</v>
      </c>
      <c r="CJ151" s="67">
        <v>1686.88</v>
      </c>
      <c r="CK151" s="67">
        <v>1686.88</v>
      </c>
      <c r="CL151" s="67">
        <v>1686.88</v>
      </c>
      <c r="CM151" s="67">
        <v>1686.88</v>
      </c>
      <c r="CN151" s="67">
        <v>1686.88</v>
      </c>
      <c r="CO151" s="67">
        <v>1686.88</v>
      </c>
      <c r="CP151" s="67">
        <v>1686.88</v>
      </c>
      <c r="CQ151" s="67">
        <v>1686.88</v>
      </c>
      <c r="CR151" s="67">
        <v>1686.88</v>
      </c>
      <c r="CS151" s="67">
        <v>1686.88</v>
      </c>
      <c r="CT151" s="67">
        <v>1686.88</v>
      </c>
      <c r="CU151" s="67">
        <v>1686.88</v>
      </c>
      <c r="CV151" s="67">
        <v>1686.88</v>
      </c>
      <c r="CW151" s="67">
        <v>1686.88</v>
      </c>
      <c r="CX151" s="67">
        <v>1686.88</v>
      </c>
      <c r="CY151" s="67">
        <v>1686.88</v>
      </c>
      <c r="CZ151" s="67">
        <v>1686.88</v>
      </c>
      <c r="DA151" s="67">
        <v>1686.88</v>
      </c>
      <c r="DB151" s="67">
        <v>1686.88</v>
      </c>
      <c r="DC151" s="67">
        <v>1686.88</v>
      </c>
      <c r="DD151" s="67">
        <v>1686.88</v>
      </c>
      <c r="DE151" s="67">
        <v>1686.88</v>
      </c>
      <c r="DF151" s="67">
        <v>1686.88</v>
      </c>
      <c r="DI151" s="3"/>
      <c r="DJ151" s="3"/>
      <c r="DK151" s="3"/>
      <c r="DL151" s="3"/>
      <c r="DM151" s="3"/>
      <c r="DN151" s="3"/>
      <c r="DO151" s="3"/>
      <c r="DP151" s="3"/>
      <c r="DQ151" s="3"/>
      <c r="DR151" s="3"/>
      <c r="DS151" s="3"/>
      <c r="DT151" s="3"/>
      <c r="DU151" s="3"/>
      <c r="DV151" s="3"/>
      <c r="DW151" s="3"/>
      <c r="DX151" s="3"/>
      <c r="DY151" s="3"/>
      <c r="DZ151" s="3"/>
      <c r="EA151" s="3"/>
      <c r="EB151" s="3"/>
      <c r="EC151" s="3"/>
      <c r="ED151" s="3"/>
      <c r="EE151" s="3"/>
      <c r="EF151" s="3"/>
      <c r="EG151" s="3"/>
      <c r="EH151" s="3"/>
      <c r="EI151" s="3"/>
      <c r="EJ151" s="3"/>
      <c r="EK151" s="3"/>
      <c r="EL151" s="3"/>
      <c r="EM151" s="3"/>
      <c r="EN151" s="3"/>
      <c r="EO151" s="3"/>
      <c r="EP151" s="3"/>
      <c r="EQ151" s="3"/>
      <c r="ER151" s="3"/>
      <c r="ES151" s="3"/>
      <c r="ET151" s="3"/>
      <c r="EU151" s="3"/>
      <c r="EV151" s="3"/>
      <c r="EW151" s="3"/>
      <c r="EX151" s="3"/>
      <c r="EY151" s="3"/>
      <c r="EZ151" s="3"/>
      <c r="FA151" s="3"/>
      <c r="FB151" s="3"/>
    </row>
    <row r="152" spans="1:158" ht="11.25" customHeight="1" x14ac:dyDescent="0.25">
      <c r="A152" s="2" t="str">
        <f t="shared" si="2"/>
        <v>3-86052DC0500016</v>
      </c>
      <c r="B152" s="67">
        <v>3</v>
      </c>
      <c r="C152" s="67" t="s">
        <v>126</v>
      </c>
      <c r="D152" s="67" t="s">
        <v>44</v>
      </c>
      <c r="E152" s="67" t="s">
        <v>168</v>
      </c>
      <c r="F152" s="67" t="s">
        <v>130</v>
      </c>
      <c r="G152" s="67" t="s">
        <v>356</v>
      </c>
      <c r="H152" s="67" t="s">
        <v>403</v>
      </c>
      <c r="I152" s="67" t="s">
        <v>359</v>
      </c>
      <c r="J152" s="67">
        <v>518.64</v>
      </c>
      <c r="K152" s="67">
        <v>518.64</v>
      </c>
      <c r="L152" s="67">
        <v>518.64</v>
      </c>
      <c r="M152" s="67">
        <v>518.64</v>
      </c>
      <c r="N152" s="67">
        <v>518.64</v>
      </c>
      <c r="O152" s="67">
        <v>518.64</v>
      </c>
      <c r="P152" s="67">
        <v>518.64</v>
      </c>
      <c r="Q152" s="67">
        <v>518.64</v>
      </c>
      <c r="R152" s="67">
        <v>518.64</v>
      </c>
      <c r="S152" s="67">
        <v>518.64</v>
      </c>
      <c r="T152" s="67">
        <v>518.64</v>
      </c>
      <c r="U152" s="67">
        <v>518.64</v>
      </c>
      <c r="V152" s="67">
        <v>518.64</v>
      </c>
      <c r="W152" s="67">
        <v>518.64</v>
      </c>
      <c r="X152" s="67">
        <v>518.64</v>
      </c>
      <c r="Y152" s="67">
        <v>518.64</v>
      </c>
      <c r="Z152" s="67">
        <v>518.64</v>
      </c>
      <c r="AA152" s="67">
        <v>518.64</v>
      </c>
      <c r="AB152" s="67">
        <v>518.64</v>
      </c>
      <c r="AC152" s="67">
        <v>518.64</v>
      </c>
      <c r="AD152" s="67">
        <v>518.64</v>
      </c>
      <c r="AE152" s="67">
        <v>576.53</v>
      </c>
      <c r="AF152" s="67">
        <v>576.53</v>
      </c>
      <c r="AG152" s="67">
        <v>576.53</v>
      </c>
      <c r="AH152" s="67">
        <v>576.53</v>
      </c>
      <c r="AI152" s="67">
        <v>576.53</v>
      </c>
      <c r="AJ152" s="67">
        <v>576.53</v>
      </c>
      <c r="AK152" s="67">
        <v>576.53</v>
      </c>
      <c r="AL152" s="67">
        <v>590.01</v>
      </c>
      <c r="AM152" s="67">
        <v>602.70000000000005</v>
      </c>
      <c r="AN152" s="67">
        <v>617.77</v>
      </c>
      <c r="AO152" s="67">
        <v>633.63</v>
      </c>
      <c r="AP152" s="67">
        <v>647.91</v>
      </c>
      <c r="AQ152" s="67">
        <v>662.97</v>
      </c>
      <c r="AR152" s="67">
        <v>678.83</v>
      </c>
      <c r="AS152" s="67">
        <v>694.69</v>
      </c>
      <c r="AT152" s="67">
        <v>710.55</v>
      </c>
      <c r="AU152" s="67">
        <v>726.42</v>
      </c>
      <c r="AV152" s="67">
        <v>735.14</v>
      </c>
      <c r="AW152" s="67">
        <v>743.86</v>
      </c>
      <c r="AX152" s="67">
        <v>773.2</v>
      </c>
      <c r="AY152" s="67">
        <v>803.34</v>
      </c>
      <c r="AZ152" s="67">
        <v>835.06</v>
      </c>
      <c r="BA152" s="67">
        <v>867.57</v>
      </c>
      <c r="BB152" s="67">
        <v>901.68</v>
      </c>
      <c r="BC152" s="67">
        <v>936.57</v>
      </c>
      <c r="BD152" s="67">
        <v>973.05</v>
      </c>
      <c r="BE152" s="67">
        <v>1011.11</v>
      </c>
      <c r="BF152" s="67">
        <v>1050.76</v>
      </c>
      <c r="BG152" s="67">
        <v>1092</v>
      </c>
      <c r="BH152" s="67">
        <v>1134.83</v>
      </c>
      <c r="BI152" s="67">
        <v>1179.24</v>
      </c>
      <c r="BJ152" s="67">
        <v>1225.23</v>
      </c>
      <c r="BK152" s="67">
        <v>1272.81</v>
      </c>
      <c r="BL152" s="67">
        <v>1322.77</v>
      </c>
      <c r="BM152" s="67">
        <v>1374.32</v>
      </c>
      <c r="BN152" s="67">
        <v>1428.25</v>
      </c>
      <c r="BO152" s="67">
        <v>1483.76</v>
      </c>
      <c r="BP152" s="67">
        <v>1541.65</v>
      </c>
      <c r="BQ152" s="67">
        <v>1601.92</v>
      </c>
      <c r="BR152" s="67">
        <v>1664.57</v>
      </c>
      <c r="BS152" s="67">
        <v>1729.56</v>
      </c>
      <c r="BT152" s="67">
        <v>1729.56</v>
      </c>
      <c r="BU152" s="67">
        <v>1729.56</v>
      </c>
      <c r="BV152" s="67">
        <v>1729.56</v>
      </c>
      <c r="BW152" s="67">
        <v>1729.56</v>
      </c>
      <c r="BX152" s="67">
        <v>1729.56</v>
      </c>
      <c r="BY152" s="67">
        <v>1729.56</v>
      </c>
      <c r="BZ152" s="67">
        <v>1729.56</v>
      </c>
      <c r="CA152" s="67">
        <v>1729.56</v>
      </c>
      <c r="CB152" s="67">
        <v>1729.56</v>
      </c>
      <c r="CC152" s="67">
        <v>1729.56</v>
      </c>
      <c r="CD152" s="67">
        <v>1729.56</v>
      </c>
      <c r="CE152" s="67">
        <v>1729.56</v>
      </c>
      <c r="CF152" s="67">
        <v>1729.56</v>
      </c>
      <c r="CG152" s="67">
        <v>1729.56</v>
      </c>
      <c r="CH152" s="67">
        <v>1729.56</v>
      </c>
      <c r="CI152" s="67">
        <v>1729.56</v>
      </c>
      <c r="CJ152" s="67">
        <v>1729.56</v>
      </c>
      <c r="CK152" s="67">
        <v>1729.56</v>
      </c>
      <c r="CL152" s="67">
        <v>1729.56</v>
      </c>
      <c r="CM152" s="67">
        <v>1729.56</v>
      </c>
      <c r="CN152" s="67">
        <v>1729.56</v>
      </c>
      <c r="CO152" s="67">
        <v>1729.56</v>
      </c>
      <c r="CP152" s="67">
        <v>1729.56</v>
      </c>
      <c r="CQ152" s="67">
        <v>1729.56</v>
      </c>
      <c r="CR152" s="67">
        <v>1729.56</v>
      </c>
      <c r="CS152" s="67">
        <v>1729.56</v>
      </c>
      <c r="CT152" s="67">
        <v>1729.56</v>
      </c>
      <c r="CU152" s="67">
        <v>1729.56</v>
      </c>
      <c r="CV152" s="67">
        <v>1729.56</v>
      </c>
      <c r="CW152" s="67">
        <v>1729.56</v>
      </c>
      <c r="CX152" s="67">
        <v>1729.56</v>
      </c>
      <c r="CY152" s="67">
        <v>1729.56</v>
      </c>
      <c r="CZ152" s="67">
        <v>1729.56</v>
      </c>
      <c r="DA152" s="67">
        <v>1729.56</v>
      </c>
      <c r="DB152" s="67">
        <v>1729.56</v>
      </c>
      <c r="DC152" s="67">
        <v>1729.56</v>
      </c>
      <c r="DD152" s="67">
        <v>1729.56</v>
      </c>
      <c r="DE152" s="67">
        <v>1729.56</v>
      </c>
      <c r="DF152" s="67">
        <v>1729.56</v>
      </c>
      <c r="DI152" s="3"/>
      <c r="DJ152" s="3"/>
      <c r="DK152" s="3"/>
      <c r="DL152" s="3"/>
      <c r="DM152" s="3"/>
      <c r="DN152" s="3"/>
      <c r="DO152" s="3"/>
      <c r="DP152" s="3"/>
      <c r="DQ152" s="3"/>
      <c r="DR152" s="3"/>
      <c r="DS152" s="3"/>
      <c r="DT152" s="3"/>
      <c r="DU152" s="3"/>
      <c r="DV152" s="3"/>
      <c r="DW152" s="3"/>
      <c r="DX152" s="3"/>
      <c r="DY152" s="3"/>
      <c r="DZ152" s="3"/>
      <c r="EA152" s="3"/>
      <c r="EB152" s="3"/>
      <c r="EC152" s="3"/>
      <c r="ED152" s="3"/>
      <c r="EE152" s="3"/>
      <c r="EF152" s="3"/>
      <c r="EG152" s="3"/>
      <c r="EH152" s="3"/>
      <c r="EI152" s="3"/>
      <c r="EJ152" s="3"/>
      <c r="EK152" s="3"/>
      <c r="EL152" s="3"/>
      <c r="EM152" s="3"/>
      <c r="EN152" s="3"/>
      <c r="EO152" s="3"/>
      <c r="EP152" s="3"/>
      <c r="EQ152" s="3"/>
      <c r="ER152" s="3"/>
      <c r="ES152" s="3"/>
      <c r="ET152" s="3"/>
      <c r="EU152" s="3"/>
      <c r="EV152" s="3"/>
      <c r="EW152" s="3"/>
      <c r="EX152" s="3"/>
      <c r="EY152" s="3"/>
      <c r="EZ152" s="3"/>
      <c r="FA152" s="3"/>
      <c r="FB152" s="3"/>
    </row>
    <row r="153" spans="1:158" ht="11.25" customHeight="1" x14ac:dyDescent="0.25">
      <c r="A153" s="2" t="str">
        <f t="shared" si="2"/>
        <v>4-86052DC0500016</v>
      </c>
      <c r="B153" s="67">
        <v>4</v>
      </c>
      <c r="C153" s="67" t="s">
        <v>126</v>
      </c>
      <c r="D153" s="67" t="s">
        <v>44</v>
      </c>
      <c r="E153" s="67" t="s">
        <v>168</v>
      </c>
      <c r="F153" s="67" t="s">
        <v>130</v>
      </c>
      <c r="G153" s="67" t="s">
        <v>356</v>
      </c>
      <c r="H153" s="67" t="s">
        <v>403</v>
      </c>
      <c r="I153" s="67" t="s">
        <v>359</v>
      </c>
      <c r="J153" s="67">
        <v>532</v>
      </c>
      <c r="K153" s="67">
        <v>532</v>
      </c>
      <c r="L153" s="67">
        <v>532</v>
      </c>
      <c r="M153" s="67">
        <v>532</v>
      </c>
      <c r="N153" s="67">
        <v>532</v>
      </c>
      <c r="O153" s="67">
        <v>532</v>
      </c>
      <c r="P153" s="67">
        <v>532</v>
      </c>
      <c r="Q153" s="67">
        <v>532</v>
      </c>
      <c r="R153" s="67">
        <v>532</v>
      </c>
      <c r="S153" s="67">
        <v>532</v>
      </c>
      <c r="T153" s="67">
        <v>532</v>
      </c>
      <c r="U153" s="67">
        <v>532</v>
      </c>
      <c r="V153" s="67">
        <v>532</v>
      </c>
      <c r="W153" s="67">
        <v>532</v>
      </c>
      <c r="X153" s="67">
        <v>532</v>
      </c>
      <c r="Y153" s="67">
        <v>532</v>
      </c>
      <c r="Z153" s="67">
        <v>532</v>
      </c>
      <c r="AA153" s="67">
        <v>532</v>
      </c>
      <c r="AB153" s="67">
        <v>532</v>
      </c>
      <c r="AC153" s="67">
        <v>532</v>
      </c>
      <c r="AD153" s="67">
        <v>532</v>
      </c>
      <c r="AE153" s="67">
        <v>591.38</v>
      </c>
      <c r="AF153" s="67">
        <v>591.38</v>
      </c>
      <c r="AG153" s="67">
        <v>591.38</v>
      </c>
      <c r="AH153" s="67">
        <v>591.38</v>
      </c>
      <c r="AI153" s="67">
        <v>591.38</v>
      </c>
      <c r="AJ153" s="67">
        <v>591.38</v>
      </c>
      <c r="AK153" s="67">
        <v>591.38</v>
      </c>
      <c r="AL153" s="67">
        <v>605.21</v>
      </c>
      <c r="AM153" s="67">
        <v>618.22</v>
      </c>
      <c r="AN153" s="67">
        <v>633.67999999999995</v>
      </c>
      <c r="AO153" s="67">
        <v>649.95000000000005</v>
      </c>
      <c r="AP153" s="67">
        <v>664.59</v>
      </c>
      <c r="AQ153" s="67">
        <v>680.04</v>
      </c>
      <c r="AR153" s="67">
        <v>696.31</v>
      </c>
      <c r="AS153" s="67">
        <v>712.58</v>
      </c>
      <c r="AT153" s="67">
        <v>728.85</v>
      </c>
      <c r="AU153" s="67">
        <v>745.12</v>
      </c>
      <c r="AV153" s="67">
        <v>754.07</v>
      </c>
      <c r="AW153" s="67">
        <v>763.02</v>
      </c>
      <c r="AX153" s="67">
        <v>793.11</v>
      </c>
      <c r="AY153" s="67">
        <v>824.02</v>
      </c>
      <c r="AZ153" s="67">
        <v>856.56</v>
      </c>
      <c r="BA153" s="67">
        <v>889.91</v>
      </c>
      <c r="BB153" s="67">
        <v>924.89</v>
      </c>
      <c r="BC153" s="67">
        <v>960.68</v>
      </c>
      <c r="BD153" s="67">
        <v>998.1</v>
      </c>
      <c r="BE153" s="67">
        <v>1037.1500000000001</v>
      </c>
      <c r="BF153" s="67">
        <v>1077.82</v>
      </c>
      <c r="BG153" s="67">
        <v>1120.1199999999999</v>
      </c>
      <c r="BH153" s="67">
        <v>1164.05</v>
      </c>
      <c r="BI153" s="67">
        <v>1209.5999999999999</v>
      </c>
      <c r="BJ153" s="67">
        <v>1256.78</v>
      </c>
      <c r="BK153" s="67">
        <v>1305.5899999999999</v>
      </c>
      <c r="BL153" s="67">
        <v>1356.83</v>
      </c>
      <c r="BM153" s="67">
        <v>1409.71</v>
      </c>
      <c r="BN153" s="67">
        <v>1465.02</v>
      </c>
      <c r="BO153" s="67">
        <v>1521.96</v>
      </c>
      <c r="BP153" s="67">
        <v>1581.35</v>
      </c>
      <c r="BQ153" s="67">
        <v>1643.17</v>
      </c>
      <c r="BR153" s="67">
        <v>1707.43</v>
      </c>
      <c r="BS153" s="67">
        <v>1774.09</v>
      </c>
      <c r="BT153" s="67">
        <v>1774.09</v>
      </c>
      <c r="BU153" s="67">
        <v>1774.09</v>
      </c>
      <c r="BV153" s="67">
        <v>1774.09</v>
      </c>
      <c r="BW153" s="67">
        <v>1774.09</v>
      </c>
      <c r="BX153" s="67">
        <v>1774.09</v>
      </c>
      <c r="BY153" s="67">
        <v>1774.09</v>
      </c>
      <c r="BZ153" s="67">
        <v>1774.09</v>
      </c>
      <c r="CA153" s="67">
        <v>1774.09</v>
      </c>
      <c r="CB153" s="67">
        <v>1774.09</v>
      </c>
      <c r="CC153" s="67">
        <v>1774.09</v>
      </c>
      <c r="CD153" s="67">
        <v>1774.09</v>
      </c>
      <c r="CE153" s="67">
        <v>1774.09</v>
      </c>
      <c r="CF153" s="67">
        <v>1774.09</v>
      </c>
      <c r="CG153" s="67">
        <v>1774.09</v>
      </c>
      <c r="CH153" s="67">
        <v>1774.09</v>
      </c>
      <c r="CI153" s="67">
        <v>1774.09</v>
      </c>
      <c r="CJ153" s="67">
        <v>1774.09</v>
      </c>
      <c r="CK153" s="67">
        <v>1774.09</v>
      </c>
      <c r="CL153" s="67">
        <v>1774.09</v>
      </c>
      <c r="CM153" s="67">
        <v>1774.09</v>
      </c>
      <c r="CN153" s="67">
        <v>1774.09</v>
      </c>
      <c r="CO153" s="67">
        <v>1774.09</v>
      </c>
      <c r="CP153" s="67">
        <v>1774.09</v>
      </c>
      <c r="CQ153" s="67">
        <v>1774.09</v>
      </c>
      <c r="CR153" s="67">
        <v>1774.09</v>
      </c>
      <c r="CS153" s="67">
        <v>1774.09</v>
      </c>
      <c r="CT153" s="67">
        <v>1774.09</v>
      </c>
      <c r="CU153" s="67">
        <v>1774.09</v>
      </c>
      <c r="CV153" s="67">
        <v>1774.09</v>
      </c>
      <c r="CW153" s="67">
        <v>1774.09</v>
      </c>
      <c r="CX153" s="67">
        <v>1774.09</v>
      </c>
      <c r="CY153" s="67">
        <v>1774.09</v>
      </c>
      <c r="CZ153" s="67">
        <v>1774.09</v>
      </c>
      <c r="DA153" s="67">
        <v>1774.09</v>
      </c>
      <c r="DB153" s="67">
        <v>1774.09</v>
      </c>
      <c r="DC153" s="67">
        <v>1774.09</v>
      </c>
      <c r="DD153" s="67">
        <v>1774.09</v>
      </c>
      <c r="DE153" s="67">
        <v>1774.09</v>
      </c>
      <c r="DF153" s="67">
        <v>1774.09</v>
      </c>
      <c r="DI153" s="3"/>
      <c r="DJ153" s="3"/>
      <c r="DK153" s="3"/>
      <c r="DL153" s="3"/>
      <c r="DM153" s="3"/>
      <c r="DN153" s="3"/>
      <c r="DO153" s="3"/>
      <c r="DP153" s="3"/>
      <c r="DQ153" s="3"/>
      <c r="DR153" s="3"/>
      <c r="DS153" s="3"/>
      <c r="DT153" s="3"/>
      <c r="DU153" s="3"/>
      <c r="DV153" s="3"/>
      <c r="DW153" s="3"/>
      <c r="DX153" s="3"/>
      <c r="DY153" s="3"/>
      <c r="DZ153" s="3"/>
      <c r="EA153" s="3"/>
      <c r="EB153" s="3"/>
      <c r="EC153" s="3"/>
      <c r="ED153" s="3"/>
      <c r="EE153" s="3"/>
      <c r="EF153" s="3"/>
      <c r="EG153" s="3"/>
      <c r="EH153" s="3"/>
      <c r="EI153" s="3"/>
      <c r="EJ153" s="3"/>
      <c r="EK153" s="3"/>
      <c r="EL153" s="3"/>
      <c r="EM153" s="3"/>
      <c r="EN153" s="3"/>
      <c r="EO153" s="3"/>
      <c r="EP153" s="3"/>
      <c r="EQ153" s="3"/>
      <c r="ER153" s="3"/>
      <c r="ES153" s="3"/>
      <c r="ET153" s="3"/>
      <c r="EU153" s="3"/>
      <c r="EV153" s="3"/>
      <c r="EW153" s="3"/>
      <c r="EX153" s="3"/>
      <c r="EY153" s="3"/>
      <c r="EZ153" s="3"/>
      <c r="FA153" s="3"/>
      <c r="FB153" s="3"/>
    </row>
    <row r="154" spans="1:158" ht="11.25" customHeight="1" x14ac:dyDescent="0.25">
      <c r="A154" s="2" t="str">
        <f t="shared" si="2"/>
        <v>1-86052DC0500017</v>
      </c>
      <c r="B154" s="67">
        <v>1</v>
      </c>
      <c r="C154" s="67" t="s">
        <v>126</v>
      </c>
      <c r="D154" s="67" t="s">
        <v>45</v>
      </c>
      <c r="E154" s="67" t="s">
        <v>169</v>
      </c>
      <c r="F154" s="67" t="s">
        <v>128</v>
      </c>
      <c r="G154" s="67" t="s">
        <v>356</v>
      </c>
      <c r="H154" s="67" t="s">
        <v>403</v>
      </c>
      <c r="I154" s="67" t="s">
        <v>359</v>
      </c>
      <c r="J154" s="67">
        <v>346.57</v>
      </c>
      <c r="K154" s="67">
        <v>346.57</v>
      </c>
      <c r="L154" s="67">
        <v>346.57</v>
      </c>
      <c r="M154" s="67">
        <v>346.57</v>
      </c>
      <c r="N154" s="67">
        <v>346.57</v>
      </c>
      <c r="O154" s="67">
        <v>346.57</v>
      </c>
      <c r="P154" s="67">
        <v>346.57</v>
      </c>
      <c r="Q154" s="67">
        <v>346.57</v>
      </c>
      <c r="R154" s="67">
        <v>346.57</v>
      </c>
      <c r="S154" s="67">
        <v>346.57</v>
      </c>
      <c r="T154" s="67">
        <v>346.57</v>
      </c>
      <c r="U154" s="67">
        <v>346.57</v>
      </c>
      <c r="V154" s="67">
        <v>346.57</v>
      </c>
      <c r="W154" s="67">
        <v>346.57</v>
      </c>
      <c r="X154" s="67">
        <v>346.57</v>
      </c>
      <c r="Y154" s="67">
        <v>346.57</v>
      </c>
      <c r="Z154" s="67">
        <v>346.57</v>
      </c>
      <c r="AA154" s="67">
        <v>346.57</v>
      </c>
      <c r="AB154" s="67">
        <v>346.57</v>
      </c>
      <c r="AC154" s="67">
        <v>346.57</v>
      </c>
      <c r="AD154" s="67">
        <v>346.57</v>
      </c>
      <c r="AE154" s="67">
        <v>385.25</v>
      </c>
      <c r="AF154" s="67">
        <v>385.25</v>
      </c>
      <c r="AG154" s="67">
        <v>385.25</v>
      </c>
      <c r="AH154" s="67">
        <v>385.25</v>
      </c>
      <c r="AI154" s="67">
        <v>385.25</v>
      </c>
      <c r="AJ154" s="67">
        <v>385.25</v>
      </c>
      <c r="AK154" s="67">
        <v>385.25</v>
      </c>
      <c r="AL154" s="67">
        <v>394.26</v>
      </c>
      <c r="AM154" s="67">
        <v>402.74</v>
      </c>
      <c r="AN154" s="67">
        <v>412.81</v>
      </c>
      <c r="AO154" s="67">
        <v>423.41</v>
      </c>
      <c r="AP154" s="67">
        <v>432.94</v>
      </c>
      <c r="AQ154" s="67">
        <v>443.01</v>
      </c>
      <c r="AR154" s="67">
        <v>453.61</v>
      </c>
      <c r="AS154" s="67">
        <v>464.21</v>
      </c>
      <c r="AT154" s="67">
        <v>474.81</v>
      </c>
      <c r="AU154" s="67">
        <v>485.41</v>
      </c>
      <c r="AV154" s="67">
        <v>491.24</v>
      </c>
      <c r="AW154" s="67">
        <v>497.06</v>
      </c>
      <c r="AX154" s="67">
        <v>516.66999999999996</v>
      </c>
      <c r="AY154" s="67">
        <v>536.80999999999995</v>
      </c>
      <c r="AZ154" s="67">
        <v>558.01</v>
      </c>
      <c r="BA154" s="67">
        <v>579.73</v>
      </c>
      <c r="BB154" s="67">
        <v>602.52</v>
      </c>
      <c r="BC154" s="67">
        <v>625.84</v>
      </c>
      <c r="BD154" s="67">
        <v>650.21</v>
      </c>
      <c r="BE154" s="67">
        <v>675.65</v>
      </c>
      <c r="BF154" s="67">
        <v>702.14</v>
      </c>
      <c r="BG154" s="67">
        <v>729.7</v>
      </c>
      <c r="BH154" s="67">
        <v>758.32</v>
      </c>
      <c r="BI154" s="67">
        <v>787.99</v>
      </c>
      <c r="BJ154" s="67">
        <v>818.73</v>
      </c>
      <c r="BK154" s="67">
        <v>850.52</v>
      </c>
      <c r="BL154" s="67">
        <v>883.91</v>
      </c>
      <c r="BM154" s="67">
        <v>918.35</v>
      </c>
      <c r="BN154" s="67">
        <v>954.39</v>
      </c>
      <c r="BO154" s="67">
        <v>991.48</v>
      </c>
      <c r="BP154" s="67">
        <v>1030.1600000000001</v>
      </c>
      <c r="BQ154" s="67">
        <v>1070.44</v>
      </c>
      <c r="BR154" s="67">
        <v>1112.3</v>
      </c>
      <c r="BS154" s="67">
        <v>1155.73</v>
      </c>
      <c r="BT154" s="67">
        <v>1155.73</v>
      </c>
      <c r="BU154" s="67">
        <v>1155.73</v>
      </c>
      <c r="BV154" s="67">
        <v>1155.73</v>
      </c>
      <c r="BW154" s="67">
        <v>1155.73</v>
      </c>
      <c r="BX154" s="67">
        <v>1155.73</v>
      </c>
      <c r="BY154" s="67">
        <v>1155.73</v>
      </c>
      <c r="BZ154" s="67">
        <v>1155.73</v>
      </c>
      <c r="CA154" s="67">
        <v>1155.73</v>
      </c>
      <c r="CB154" s="67">
        <v>1155.73</v>
      </c>
      <c r="CC154" s="67">
        <v>1155.73</v>
      </c>
      <c r="CD154" s="67">
        <v>1155.73</v>
      </c>
      <c r="CE154" s="67">
        <v>1155.73</v>
      </c>
      <c r="CF154" s="67">
        <v>1155.73</v>
      </c>
      <c r="CG154" s="67">
        <v>1155.73</v>
      </c>
      <c r="CH154" s="67">
        <v>1155.73</v>
      </c>
      <c r="CI154" s="67">
        <v>1155.73</v>
      </c>
      <c r="CJ154" s="67">
        <v>1155.73</v>
      </c>
      <c r="CK154" s="67">
        <v>1155.73</v>
      </c>
      <c r="CL154" s="67">
        <v>1155.73</v>
      </c>
      <c r="CM154" s="67">
        <v>1155.73</v>
      </c>
      <c r="CN154" s="67">
        <v>1155.73</v>
      </c>
      <c r="CO154" s="67">
        <v>1155.73</v>
      </c>
      <c r="CP154" s="67">
        <v>1155.73</v>
      </c>
      <c r="CQ154" s="67">
        <v>1155.73</v>
      </c>
      <c r="CR154" s="67">
        <v>1155.73</v>
      </c>
      <c r="CS154" s="67">
        <v>1155.73</v>
      </c>
      <c r="CT154" s="67">
        <v>1155.73</v>
      </c>
      <c r="CU154" s="67">
        <v>1155.73</v>
      </c>
      <c r="CV154" s="67">
        <v>1155.73</v>
      </c>
      <c r="CW154" s="67">
        <v>1155.73</v>
      </c>
      <c r="CX154" s="67">
        <v>1155.73</v>
      </c>
      <c r="CY154" s="67">
        <v>1155.73</v>
      </c>
      <c r="CZ154" s="67">
        <v>1155.73</v>
      </c>
      <c r="DA154" s="67">
        <v>1155.73</v>
      </c>
      <c r="DB154" s="67">
        <v>1155.73</v>
      </c>
      <c r="DC154" s="67">
        <v>1155.73</v>
      </c>
      <c r="DD154" s="67">
        <v>1155.73</v>
      </c>
      <c r="DE154" s="67">
        <v>1155.73</v>
      </c>
      <c r="DF154" s="67">
        <v>1155.73</v>
      </c>
      <c r="DI154" s="3"/>
      <c r="DJ154" s="3"/>
      <c r="DK154" s="3"/>
      <c r="DL154" s="3"/>
      <c r="DM154" s="3"/>
      <c r="DN154" s="3"/>
      <c r="DO154" s="3"/>
      <c r="DP154" s="3"/>
      <c r="DQ154" s="3"/>
      <c r="DR154" s="3"/>
      <c r="DS154" s="3"/>
      <c r="DT154" s="3"/>
      <c r="DU154" s="3"/>
      <c r="DV154" s="3"/>
      <c r="DW154" s="3"/>
      <c r="DX154" s="3"/>
      <c r="DY154" s="3"/>
      <c r="DZ154" s="3"/>
      <c r="EA154" s="3"/>
      <c r="EB154" s="3"/>
      <c r="EC154" s="3"/>
      <c r="ED154" s="3"/>
      <c r="EE154" s="3"/>
      <c r="EF154" s="3"/>
      <c r="EG154" s="3"/>
      <c r="EH154" s="3"/>
      <c r="EI154" s="3"/>
      <c r="EJ154" s="3"/>
      <c r="EK154" s="3"/>
      <c r="EL154" s="3"/>
      <c r="EM154" s="3"/>
      <c r="EN154" s="3"/>
      <c r="EO154" s="3"/>
      <c r="EP154" s="3"/>
      <c r="EQ154" s="3"/>
      <c r="ER154" s="3"/>
      <c r="ES154" s="3"/>
      <c r="ET154" s="3"/>
      <c r="EU154" s="3"/>
      <c r="EV154" s="3"/>
      <c r="EW154" s="3"/>
      <c r="EX154" s="3"/>
      <c r="EY154" s="3"/>
      <c r="EZ154" s="3"/>
      <c r="FA154" s="3"/>
      <c r="FB154" s="3"/>
    </row>
    <row r="155" spans="1:158" ht="11.25" customHeight="1" x14ac:dyDescent="0.25">
      <c r="A155" s="2" t="str">
        <f t="shared" si="2"/>
        <v>2-86052DC0500017</v>
      </c>
      <c r="B155" s="67">
        <v>2</v>
      </c>
      <c r="C155" s="67" t="s">
        <v>126</v>
      </c>
      <c r="D155" s="67" t="s">
        <v>45</v>
      </c>
      <c r="E155" s="67" t="s">
        <v>169</v>
      </c>
      <c r="F155" s="67" t="s">
        <v>128</v>
      </c>
      <c r="G155" s="67" t="s">
        <v>356</v>
      </c>
      <c r="H155" s="67" t="s">
        <v>403</v>
      </c>
      <c r="I155" s="67" t="s">
        <v>359</v>
      </c>
      <c r="J155" s="67">
        <v>355.38</v>
      </c>
      <c r="K155" s="67">
        <v>355.38</v>
      </c>
      <c r="L155" s="67">
        <v>355.38</v>
      </c>
      <c r="M155" s="67">
        <v>355.38</v>
      </c>
      <c r="N155" s="67">
        <v>355.38</v>
      </c>
      <c r="O155" s="67">
        <v>355.38</v>
      </c>
      <c r="P155" s="67">
        <v>355.38</v>
      </c>
      <c r="Q155" s="67">
        <v>355.38</v>
      </c>
      <c r="R155" s="67">
        <v>355.38</v>
      </c>
      <c r="S155" s="67">
        <v>355.38</v>
      </c>
      <c r="T155" s="67">
        <v>355.38</v>
      </c>
      <c r="U155" s="67">
        <v>355.38</v>
      </c>
      <c r="V155" s="67">
        <v>355.38</v>
      </c>
      <c r="W155" s="67">
        <v>355.38</v>
      </c>
      <c r="X155" s="67">
        <v>355.38</v>
      </c>
      <c r="Y155" s="67">
        <v>355.38</v>
      </c>
      <c r="Z155" s="67">
        <v>355.38</v>
      </c>
      <c r="AA155" s="67">
        <v>355.38</v>
      </c>
      <c r="AB155" s="67">
        <v>355.38</v>
      </c>
      <c r="AC155" s="67">
        <v>355.38</v>
      </c>
      <c r="AD155" s="67">
        <v>355.38</v>
      </c>
      <c r="AE155" s="67">
        <v>395.05</v>
      </c>
      <c r="AF155" s="67">
        <v>395.05</v>
      </c>
      <c r="AG155" s="67">
        <v>395.05</v>
      </c>
      <c r="AH155" s="67">
        <v>395.05</v>
      </c>
      <c r="AI155" s="67">
        <v>395.05</v>
      </c>
      <c r="AJ155" s="67">
        <v>395.05</v>
      </c>
      <c r="AK155" s="67">
        <v>395.05</v>
      </c>
      <c r="AL155" s="67">
        <v>404.29</v>
      </c>
      <c r="AM155" s="67">
        <v>412.98</v>
      </c>
      <c r="AN155" s="67">
        <v>423.31</v>
      </c>
      <c r="AO155" s="67">
        <v>434.18</v>
      </c>
      <c r="AP155" s="67">
        <v>443.96</v>
      </c>
      <c r="AQ155" s="67">
        <v>454.28</v>
      </c>
      <c r="AR155" s="67">
        <v>465.15</v>
      </c>
      <c r="AS155" s="67">
        <v>476.02</v>
      </c>
      <c r="AT155" s="67">
        <v>486.89</v>
      </c>
      <c r="AU155" s="67">
        <v>497.75</v>
      </c>
      <c r="AV155" s="67">
        <v>503.73</v>
      </c>
      <c r="AW155" s="67">
        <v>509.71</v>
      </c>
      <c r="AX155" s="67">
        <v>529.82000000000005</v>
      </c>
      <c r="AY155" s="67">
        <v>550.46</v>
      </c>
      <c r="AZ155" s="67">
        <v>572.20000000000005</v>
      </c>
      <c r="BA155" s="67">
        <v>594.48</v>
      </c>
      <c r="BB155" s="67">
        <v>617.85</v>
      </c>
      <c r="BC155" s="67">
        <v>641.76</v>
      </c>
      <c r="BD155" s="67">
        <v>666.75</v>
      </c>
      <c r="BE155" s="67">
        <v>692.84</v>
      </c>
      <c r="BF155" s="67">
        <v>720.01</v>
      </c>
      <c r="BG155" s="67">
        <v>748.26</v>
      </c>
      <c r="BH155" s="67">
        <v>777.61</v>
      </c>
      <c r="BI155" s="67">
        <v>808.04</v>
      </c>
      <c r="BJ155" s="67">
        <v>839.55</v>
      </c>
      <c r="BK155" s="67">
        <v>872.16</v>
      </c>
      <c r="BL155" s="67">
        <v>906.39</v>
      </c>
      <c r="BM155" s="67">
        <v>941.71</v>
      </c>
      <c r="BN155" s="67">
        <v>978.66</v>
      </c>
      <c r="BO155" s="67">
        <v>1016.7</v>
      </c>
      <c r="BP155" s="67">
        <v>1056.3699999999999</v>
      </c>
      <c r="BQ155" s="67">
        <v>1097.67</v>
      </c>
      <c r="BR155" s="67">
        <v>1140.5999999999999</v>
      </c>
      <c r="BS155" s="67">
        <v>1185.1300000000001</v>
      </c>
      <c r="BT155" s="67">
        <v>1185.1300000000001</v>
      </c>
      <c r="BU155" s="67">
        <v>1185.1300000000001</v>
      </c>
      <c r="BV155" s="67">
        <v>1185.1300000000001</v>
      </c>
      <c r="BW155" s="67">
        <v>1185.1300000000001</v>
      </c>
      <c r="BX155" s="67">
        <v>1185.1300000000001</v>
      </c>
      <c r="BY155" s="67">
        <v>1185.1300000000001</v>
      </c>
      <c r="BZ155" s="67">
        <v>1185.1300000000001</v>
      </c>
      <c r="CA155" s="67">
        <v>1185.1300000000001</v>
      </c>
      <c r="CB155" s="67">
        <v>1185.1300000000001</v>
      </c>
      <c r="CC155" s="67">
        <v>1185.1300000000001</v>
      </c>
      <c r="CD155" s="67">
        <v>1185.1300000000001</v>
      </c>
      <c r="CE155" s="67">
        <v>1185.1300000000001</v>
      </c>
      <c r="CF155" s="67">
        <v>1185.1300000000001</v>
      </c>
      <c r="CG155" s="67">
        <v>1185.1300000000001</v>
      </c>
      <c r="CH155" s="67">
        <v>1185.1300000000001</v>
      </c>
      <c r="CI155" s="67">
        <v>1185.1300000000001</v>
      </c>
      <c r="CJ155" s="67">
        <v>1185.1300000000001</v>
      </c>
      <c r="CK155" s="67">
        <v>1185.1300000000001</v>
      </c>
      <c r="CL155" s="67">
        <v>1185.1300000000001</v>
      </c>
      <c r="CM155" s="67">
        <v>1185.1300000000001</v>
      </c>
      <c r="CN155" s="67">
        <v>1185.1300000000001</v>
      </c>
      <c r="CO155" s="67">
        <v>1185.1300000000001</v>
      </c>
      <c r="CP155" s="67">
        <v>1185.1300000000001</v>
      </c>
      <c r="CQ155" s="67">
        <v>1185.1300000000001</v>
      </c>
      <c r="CR155" s="67">
        <v>1185.1300000000001</v>
      </c>
      <c r="CS155" s="67">
        <v>1185.1300000000001</v>
      </c>
      <c r="CT155" s="67">
        <v>1185.1300000000001</v>
      </c>
      <c r="CU155" s="67">
        <v>1185.1300000000001</v>
      </c>
      <c r="CV155" s="67">
        <v>1185.1300000000001</v>
      </c>
      <c r="CW155" s="67">
        <v>1185.1300000000001</v>
      </c>
      <c r="CX155" s="67">
        <v>1185.1300000000001</v>
      </c>
      <c r="CY155" s="67">
        <v>1185.1300000000001</v>
      </c>
      <c r="CZ155" s="67">
        <v>1185.1300000000001</v>
      </c>
      <c r="DA155" s="67">
        <v>1185.1300000000001</v>
      </c>
      <c r="DB155" s="67">
        <v>1185.1300000000001</v>
      </c>
      <c r="DC155" s="67">
        <v>1185.1300000000001</v>
      </c>
      <c r="DD155" s="67">
        <v>1185.1300000000001</v>
      </c>
      <c r="DE155" s="67">
        <v>1185.1300000000001</v>
      </c>
      <c r="DF155" s="67">
        <v>1185.1300000000001</v>
      </c>
      <c r="DI155" s="3"/>
      <c r="DJ155" s="3"/>
      <c r="DK155" s="3"/>
      <c r="DL155" s="3"/>
      <c r="DM155" s="3"/>
      <c r="DN155" s="3"/>
      <c r="DO155" s="3"/>
      <c r="DP155" s="3"/>
      <c r="DQ155" s="3"/>
      <c r="DR155" s="3"/>
      <c r="DS155" s="3"/>
      <c r="DT155" s="3"/>
      <c r="DU155" s="3"/>
      <c r="DV155" s="3"/>
      <c r="DW155" s="3"/>
      <c r="DX155" s="3"/>
      <c r="DY155" s="3"/>
      <c r="DZ155" s="3"/>
      <c r="EA155" s="3"/>
      <c r="EB155" s="3"/>
      <c r="EC155" s="3"/>
      <c r="ED155" s="3"/>
      <c r="EE155" s="3"/>
      <c r="EF155" s="3"/>
      <c r="EG155" s="3"/>
      <c r="EH155" s="3"/>
      <c r="EI155" s="3"/>
      <c r="EJ155" s="3"/>
      <c r="EK155" s="3"/>
      <c r="EL155" s="3"/>
      <c r="EM155" s="3"/>
      <c r="EN155" s="3"/>
      <c r="EO155" s="3"/>
      <c r="EP155" s="3"/>
      <c r="EQ155" s="3"/>
      <c r="ER155" s="3"/>
      <c r="ES155" s="3"/>
      <c r="ET155" s="3"/>
      <c r="EU155" s="3"/>
      <c r="EV155" s="3"/>
      <c r="EW155" s="3"/>
      <c r="EX155" s="3"/>
      <c r="EY155" s="3"/>
      <c r="EZ155" s="3"/>
      <c r="FA155" s="3"/>
      <c r="FB155" s="3"/>
    </row>
    <row r="156" spans="1:158" ht="11.25" customHeight="1" x14ac:dyDescent="0.25">
      <c r="A156" s="2" t="str">
        <f t="shared" si="2"/>
        <v>3-86052DC0500017</v>
      </c>
      <c r="B156" s="67">
        <v>3</v>
      </c>
      <c r="C156" s="67" t="s">
        <v>126</v>
      </c>
      <c r="D156" s="67" t="s">
        <v>45</v>
      </c>
      <c r="E156" s="67" t="s">
        <v>169</v>
      </c>
      <c r="F156" s="67" t="s">
        <v>128</v>
      </c>
      <c r="G156" s="67" t="s">
        <v>356</v>
      </c>
      <c r="H156" s="67" t="s">
        <v>403</v>
      </c>
      <c r="I156" s="67" t="s">
        <v>359</v>
      </c>
      <c r="J156" s="67">
        <v>364.38</v>
      </c>
      <c r="K156" s="67">
        <v>364.38</v>
      </c>
      <c r="L156" s="67">
        <v>364.38</v>
      </c>
      <c r="M156" s="67">
        <v>364.38</v>
      </c>
      <c r="N156" s="67">
        <v>364.38</v>
      </c>
      <c r="O156" s="67">
        <v>364.38</v>
      </c>
      <c r="P156" s="67">
        <v>364.38</v>
      </c>
      <c r="Q156" s="67">
        <v>364.38</v>
      </c>
      <c r="R156" s="67">
        <v>364.38</v>
      </c>
      <c r="S156" s="67">
        <v>364.38</v>
      </c>
      <c r="T156" s="67">
        <v>364.38</v>
      </c>
      <c r="U156" s="67">
        <v>364.38</v>
      </c>
      <c r="V156" s="67">
        <v>364.38</v>
      </c>
      <c r="W156" s="67">
        <v>364.38</v>
      </c>
      <c r="X156" s="67">
        <v>364.38</v>
      </c>
      <c r="Y156" s="67">
        <v>364.38</v>
      </c>
      <c r="Z156" s="67">
        <v>364.38</v>
      </c>
      <c r="AA156" s="67">
        <v>364.38</v>
      </c>
      <c r="AB156" s="67">
        <v>364.38</v>
      </c>
      <c r="AC156" s="67">
        <v>364.38</v>
      </c>
      <c r="AD156" s="67">
        <v>364.38</v>
      </c>
      <c r="AE156" s="67">
        <v>405.05</v>
      </c>
      <c r="AF156" s="67">
        <v>405.05</v>
      </c>
      <c r="AG156" s="67">
        <v>405.05</v>
      </c>
      <c r="AH156" s="67">
        <v>405.05</v>
      </c>
      <c r="AI156" s="67">
        <v>405.05</v>
      </c>
      <c r="AJ156" s="67">
        <v>405.05</v>
      </c>
      <c r="AK156" s="67">
        <v>405.05</v>
      </c>
      <c r="AL156" s="67">
        <v>414.52</v>
      </c>
      <c r="AM156" s="67">
        <v>423.43</v>
      </c>
      <c r="AN156" s="67">
        <v>434.02</v>
      </c>
      <c r="AO156" s="67">
        <v>445.16</v>
      </c>
      <c r="AP156" s="67">
        <v>455.19</v>
      </c>
      <c r="AQ156" s="67">
        <v>465.78</v>
      </c>
      <c r="AR156" s="67">
        <v>476.92</v>
      </c>
      <c r="AS156" s="67">
        <v>488.06</v>
      </c>
      <c r="AT156" s="67">
        <v>499.21</v>
      </c>
      <c r="AU156" s="67">
        <v>510.35</v>
      </c>
      <c r="AV156" s="67">
        <v>516.48</v>
      </c>
      <c r="AW156" s="67">
        <v>522.61</v>
      </c>
      <c r="AX156" s="67">
        <v>543.22</v>
      </c>
      <c r="AY156" s="67">
        <v>564.39</v>
      </c>
      <c r="AZ156" s="67">
        <v>586.67999999999995</v>
      </c>
      <c r="BA156" s="67">
        <v>609.52</v>
      </c>
      <c r="BB156" s="67">
        <v>633.48</v>
      </c>
      <c r="BC156" s="67">
        <v>657.99</v>
      </c>
      <c r="BD156" s="67">
        <v>683.62</v>
      </c>
      <c r="BE156" s="67">
        <v>710.37</v>
      </c>
      <c r="BF156" s="67">
        <v>738.22</v>
      </c>
      <c r="BG156" s="67">
        <v>767.2</v>
      </c>
      <c r="BH156" s="67">
        <v>797.28</v>
      </c>
      <c r="BI156" s="67">
        <v>828.48</v>
      </c>
      <c r="BJ156" s="67">
        <v>860.8</v>
      </c>
      <c r="BK156" s="67">
        <v>894.23</v>
      </c>
      <c r="BL156" s="67">
        <v>929.33</v>
      </c>
      <c r="BM156" s="67">
        <v>965.54</v>
      </c>
      <c r="BN156" s="67">
        <v>1003.43</v>
      </c>
      <c r="BO156" s="67">
        <v>1042.43</v>
      </c>
      <c r="BP156" s="67">
        <v>1083.0999999999999</v>
      </c>
      <c r="BQ156" s="67">
        <v>1125.44</v>
      </c>
      <c r="BR156" s="67">
        <v>1169.46</v>
      </c>
      <c r="BS156" s="67">
        <v>1215.1199999999999</v>
      </c>
      <c r="BT156" s="67">
        <v>1215.1199999999999</v>
      </c>
      <c r="BU156" s="67">
        <v>1215.1199999999999</v>
      </c>
      <c r="BV156" s="67">
        <v>1215.1199999999999</v>
      </c>
      <c r="BW156" s="67">
        <v>1215.1199999999999</v>
      </c>
      <c r="BX156" s="67">
        <v>1215.1199999999999</v>
      </c>
      <c r="BY156" s="67">
        <v>1215.1199999999999</v>
      </c>
      <c r="BZ156" s="67">
        <v>1215.1199999999999</v>
      </c>
      <c r="CA156" s="67">
        <v>1215.1199999999999</v>
      </c>
      <c r="CB156" s="67">
        <v>1215.1199999999999</v>
      </c>
      <c r="CC156" s="67">
        <v>1215.1199999999999</v>
      </c>
      <c r="CD156" s="67">
        <v>1215.1199999999999</v>
      </c>
      <c r="CE156" s="67">
        <v>1215.1199999999999</v>
      </c>
      <c r="CF156" s="67">
        <v>1215.1199999999999</v>
      </c>
      <c r="CG156" s="67">
        <v>1215.1199999999999</v>
      </c>
      <c r="CH156" s="67">
        <v>1215.1199999999999</v>
      </c>
      <c r="CI156" s="67">
        <v>1215.1199999999999</v>
      </c>
      <c r="CJ156" s="67">
        <v>1215.1199999999999</v>
      </c>
      <c r="CK156" s="67">
        <v>1215.1199999999999</v>
      </c>
      <c r="CL156" s="67">
        <v>1215.1199999999999</v>
      </c>
      <c r="CM156" s="67">
        <v>1215.1199999999999</v>
      </c>
      <c r="CN156" s="67">
        <v>1215.1199999999999</v>
      </c>
      <c r="CO156" s="67">
        <v>1215.1199999999999</v>
      </c>
      <c r="CP156" s="67">
        <v>1215.1199999999999</v>
      </c>
      <c r="CQ156" s="67">
        <v>1215.1199999999999</v>
      </c>
      <c r="CR156" s="67">
        <v>1215.1199999999999</v>
      </c>
      <c r="CS156" s="67">
        <v>1215.1199999999999</v>
      </c>
      <c r="CT156" s="67">
        <v>1215.1199999999999</v>
      </c>
      <c r="CU156" s="67">
        <v>1215.1199999999999</v>
      </c>
      <c r="CV156" s="67">
        <v>1215.1199999999999</v>
      </c>
      <c r="CW156" s="67">
        <v>1215.1199999999999</v>
      </c>
      <c r="CX156" s="67">
        <v>1215.1199999999999</v>
      </c>
      <c r="CY156" s="67">
        <v>1215.1199999999999</v>
      </c>
      <c r="CZ156" s="67">
        <v>1215.1199999999999</v>
      </c>
      <c r="DA156" s="67">
        <v>1215.1199999999999</v>
      </c>
      <c r="DB156" s="67">
        <v>1215.1199999999999</v>
      </c>
      <c r="DC156" s="67">
        <v>1215.1199999999999</v>
      </c>
      <c r="DD156" s="67">
        <v>1215.1199999999999</v>
      </c>
      <c r="DE156" s="67">
        <v>1215.1199999999999</v>
      </c>
      <c r="DF156" s="67">
        <v>1215.1199999999999</v>
      </c>
      <c r="DI156" s="3"/>
      <c r="DJ156" s="3"/>
      <c r="DK156" s="3"/>
      <c r="DL156" s="3"/>
      <c r="DM156" s="3"/>
      <c r="DN156" s="3"/>
      <c r="DO156" s="3"/>
      <c r="DP156" s="3"/>
      <c r="DQ156" s="3"/>
      <c r="DR156" s="3"/>
      <c r="DS156" s="3"/>
      <c r="DT156" s="3"/>
      <c r="DU156" s="3"/>
      <c r="DV156" s="3"/>
      <c r="DW156" s="3"/>
      <c r="DX156" s="3"/>
      <c r="DY156" s="3"/>
      <c r="DZ156" s="3"/>
      <c r="EA156" s="3"/>
      <c r="EB156" s="3"/>
      <c r="EC156" s="3"/>
      <c r="ED156" s="3"/>
      <c r="EE156" s="3"/>
      <c r="EF156" s="3"/>
      <c r="EG156" s="3"/>
      <c r="EH156" s="3"/>
      <c r="EI156" s="3"/>
      <c r="EJ156" s="3"/>
      <c r="EK156" s="3"/>
      <c r="EL156" s="3"/>
      <c r="EM156" s="3"/>
      <c r="EN156" s="3"/>
      <c r="EO156" s="3"/>
      <c r="EP156" s="3"/>
      <c r="EQ156" s="3"/>
      <c r="ER156" s="3"/>
      <c r="ES156" s="3"/>
      <c r="ET156" s="3"/>
      <c r="EU156" s="3"/>
      <c r="EV156" s="3"/>
      <c r="EW156" s="3"/>
      <c r="EX156" s="3"/>
      <c r="EY156" s="3"/>
      <c r="EZ156" s="3"/>
      <c r="FA156" s="3"/>
      <c r="FB156" s="3"/>
    </row>
    <row r="157" spans="1:158" ht="11.25" customHeight="1" x14ac:dyDescent="0.25">
      <c r="A157" s="2" t="str">
        <f t="shared" si="2"/>
        <v>4-86052DC0500017</v>
      </c>
      <c r="B157" s="67">
        <v>4</v>
      </c>
      <c r="C157" s="67" t="s">
        <v>126</v>
      </c>
      <c r="D157" s="67" t="s">
        <v>45</v>
      </c>
      <c r="E157" s="67" t="s">
        <v>169</v>
      </c>
      <c r="F157" s="67" t="s">
        <v>128</v>
      </c>
      <c r="G157" s="67" t="s">
        <v>356</v>
      </c>
      <c r="H157" s="67" t="s">
        <v>403</v>
      </c>
      <c r="I157" s="67" t="s">
        <v>359</v>
      </c>
      <c r="J157" s="67">
        <v>373.75</v>
      </c>
      <c r="K157" s="67">
        <v>373.75</v>
      </c>
      <c r="L157" s="67">
        <v>373.75</v>
      </c>
      <c r="M157" s="67">
        <v>373.75</v>
      </c>
      <c r="N157" s="67">
        <v>373.75</v>
      </c>
      <c r="O157" s="67">
        <v>373.75</v>
      </c>
      <c r="P157" s="67">
        <v>373.75</v>
      </c>
      <c r="Q157" s="67">
        <v>373.75</v>
      </c>
      <c r="R157" s="67">
        <v>373.75</v>
      </c>
      <c r="S157" s="67">
        <v>373.75</v>
      </c>
      <c r="T157" s="67">
        <v>373.75</v>
      </c>
      <c r="U157" s="67">
        <v>373.75</v>
      </c>
      <c r="V157" s="67">
        <v>373.75</v>
      </c>
      <c r="W157" s="67">
        <v>373.75</v>
      </c>
      <c r="X157" s="67">
        <v>373.75</v>
      </c>
      <c r="Y157" s="67">
        <v>373.75</v>
      </c>
      <c r="Z157" s="67">
        <v>373.75</v>
      </c>
      <c r="AA157" s="67">
        <v>373.75</v>
      </c>
      <c r="AB157" s="67">
        <v>373.75</v>
      </c>
      <c r="AC157" s="67">
        <v>373.75</v>
      </c>
      <c r="AD157" s="67">
        <v>373.75</v>
      </c>
      <c r="AE157" s="67">
        <v>415.47</v>
      </c>
      <c r="AF157" s="67">
        <v>415.47</v>
      </c>
      <c r="AG157" s="67">
        <v>415.47</v>
      </c>
      <c r="AH157" s="67">
        <v>415.47</v>
      </c>
      <c r="AI157" s="67">
        <v>415.47</v>
      </c>
      <c r="AJ157" s="67">
        <v>415.47</v>
      </c>
      <c r="AK157" s="67">
        <v>415.47</v>
      </c>
      <c r="AL157" s="67">
        <v>425.19</v>
      </c>
      <c r="AM157" s="67">
        <v>434.33</v>
      </c>
      <c r="AN157" s="67">
        <v>445.19</v>
      </c>
      <c r="AO157" s="67">
        <v>456.62</v>
      </c>
      <c r="AP157" s="67">
        <v>466.91</v>
      </c>
      <c r="AQ157" s="67">
        <v>477.77</v>
      </c>
      <c r="AR157" s="67">
        <v>489.2</v>
      </c>
      <c r="AS157" s="67">
        <v>500.63</v>
      </c>
      <c r="AT157" s="67">
        <v>512.05999999999995</v>
      </c>
      <c r="AU157" s="67">
        <v>523.48</v>
      </c>
      <c r="AV157" s="67">
        <v>529.77</v>
      </c>
      <c r="AW157" s="67">
        <v>536.05999999999995</v>
      </c>
      <c r="AX157" s="67">
        <v>557.20000000000005</v>
      </c>
      <c r="AY157" s="67">
        <v>578.91999999999996</v>
      </c>
      <c r="AZ157" s="67">
        <v>601.78</v>
      </c>
      <c r="BA157" s="67">
        <v>625.21</v>
      </c>
      <c r="BB157" s="67">
        <v>649.78</v>
      </c>
      <c r="BC157" s="67">
        <v>674.93</v>
      </c>
      <c r="BD157" s="67">
        <v>701.22</v>
      </c>
      <c r="BE157" s="67">
        <v>728.65</v>
      </c>
      <c r="BF157" s="67">
        <v>757.22</v>
      </c>
      <c r="BG157" s="67">
        <v>786.94</v>
      </c>
      <c r="BH157" s="67">
        <v>817.8</v>
      </c>
      <c r="BI157" s="67">
        <v>849.81</v>
      </c>
      <c r="BJ157" s="67">
        <v>882.95</v>
      </c>
      <c r="BK157" s="67">
        <v>917.24</v>
      </c>
      <c r="BL157" s="67">
        <v>953.25</v>
      </c>
      <c r="BM157" s="67">
        <v>990.39</v>
      </c>
      <c r="BN157" s="67">
        <v>1029.25</v>
      </c>
      <c r="BO157" s="67">
        <v>1069.26</v>
      </c>
      <c r="BP157" s="67">
        <v>1110.98</v>
      </c>
      <c r="BQ157" s="67">
        <v>1154.4100000000001</v>
      </c>
      <c r="BR157" s="67">
        <v>1199.56</v>
      </c>
      <c r="BS157" s="67">
        <v>1246.3900000000001</v>
      </c>
      <c r="BT157" s="67">
        <v>1246.3900000000001</v>
      </c>
      <c r="BU157" s="67">
        <v>1246.3900000000001</v>
      </c>
      <c r="BV157" s="67">
        <v>1246.3900000000001</v>
      </c>
      <c r="BW157" s="67">
        <v>1246.3900000000001</v>
      </c>
      <c r="BX157" s="67">
        <v>1246.3900000000001</v>
      </c>
      <c r="BY157" s="67">
        <v>1246.3900000000001</v>
      </c>
      <c r="BZ157" s="67">
        <v>1246.3900000000001</v>
      </c>
      <c r="CA157" s="67">
        <v>1246.3900000000001</v>
      </c>
      <c r="CB157" s="67">
        <v>1246.3900000000001</v>
      </c>
      <c r="CC157" s="67">
        <v>1246.3900000000001</v>
      </c>
      <c r="CD157" s="67">
        <v>1246.3900000000001</v>
      </c>
      <c r="CE157" s="67">
        <v>1246.3900000000001</v>
      </c>
      <c r="CF157" s="67">
        <v>1246.3900000000001</v>
      </c>
      <c r="CG157" s="67">
        <v>1246.3900000000001</v>
      </c>
      <c r="CH157" s="67">
        <v>1246.3900000000001</v>
      </c>
      <c r="CI157" s="67">
        <v>1246.3900000000001</v>
      </c>
      <c r="CJ157" s="67">
        <v>1246.3900000000001</v>
      </c>
      <c r="CK157" s="67">
        <v>1246.3900000000001</v>
      </c>
      <c r="CL157" s="67">
        <v>1246.3900000000001</v>
      </c>
      <c r="CM157" s="67">
        <v>1246.3900000000001</v>
      </c>
      <c r="CN157" s="67">
        <v>1246.3900000000001</v>
      </c>
      <c r="CO157" s="67">
        <v>1246.3900000000001</v>
      </c>
      <c r="CP157" s="67">
        <v>1246.3900000000001</v>
      </c>
      <c r="CQ157" s="67">
        <v>1246.3900000000001</v>
      </c>
      <c r="CR157" s="67">
        <v>1246.3900000000001</v>
      </c>
      <c r="CS157" s="67">
        <v>1246.3900000000001</v>
      </c>
      <c r="CT157" s="67">
        <v>1246.3900000000001</v>
      </c>
      <c r="CU157" s="67">
        <v>1246.3900000000001</v>
      </c>
      <c r="CV157" s="67">
        <v>1246.3900000000001</v>
      </c>
      <c r="CW157" s="67">
        <v>1246.3900000000001</v>
      </c>
      <c r="CX157" s="67">
        <v>1246.3900000000001</v>
      </c>
      <c r="CY157" s="67">
        <v>1246.3900000000001</v>
      </c>
      <c r="CZ157" s="67">
        <v>1246.3900000000001</v>
      </c>
      <c r="DA157" s="67">
        <v>1246.3900000000001</v>
      </c>
      <c r="DB157" s="67">
        <v>1246.3900000000001</v>
      </c>
      <c r="DC157" s="67">
        <v>1246.3900000000001</v>
      </c>
      <c r="DD157" s="67">
        <v>1246.3900000000001</v>
      </c>
      <c r="DE157" s="67">
        <v>1246.3900000000001</v>
      </c>
      <c r="DF157" s="67">
        <v>1246.3900000000001</v>
      </c>
      <c r="DI157" s="3"/>
      <c r="DJ157" s="3"/>
      <c r="DK157" s="3"/>
      <c r="DL157" s="3"/>
      <c r="DM157" s="3"/>
      <c r="DN157" s="3"/>
      <c r="DO157" s="3"/>
      <c r="DP157" s="3"/>
      <c r="DQ157" s="3"/>
      <c r="DR157" s="3"/>
      <c r="DS157" s="3"/>
      <c r="DT157" s="3"/>
      <c r="DU157" s="3"/>
      <c r="DV157" s="3"/>
      <c r="DW157" s="3"/>
      <c r="DX157" s="3"/>
      <c r="DY157" s="3"/>
      <c r="DZ157" s="3"/>
      <c r="EA157" s="3"/>
      <c r="EB157" s="3"/>
      <c r="EC157" s="3"/>
      <c r="ED157" s="3"/>
      <c r="EE157" s="3"/>
      <c r="EF157" s="3"/>
      <c r="EG157" s="3"/>
      <c r="EH157" s="3"/>
      <c r="EI157" s="3"/>
      <c r="EJ157" s="3"/>
      <c r="EK157" s="3"/>
      <c r="EL157" s="3"/>
      <c r="EM157" s="3"/>
      <c r="EN157" s="3"/>
      <c r="EO157" s="3"/>
      <c r="EP157" s="3"/>
      <c r="EQ157" s="3"/>
      <c r="ER157" s="3"/>
      <c r="ES157" s="3"/>
      <c r="ET157" s="3"/>
      <c r="EU157" s="3"/>
      <c r="EV157" s="3"/>
      <c r="EW157" s="3"/>
      <c r="EX157" s="3"/>
      <c r="EY157" s="3"/>
      <c r="EZ157" s="3"/>
      <c r="FA157" s="3"/>
      <c r="FB157" s="3"/>
    </row>
    <row r="158" spans="1:158" ht="11.25" customHeight="1" x14ac:dyDescent="0.25">
      <c r="A158" s="2" t="str">
        <f t="shared" si="2"/>
        <v>1-86052DC0500009</v>
      </c>
      <c r="B158" s="67">
        <v>1</v>
      </c>
      <c r="C158" s="67" t="s">
        <v>126</v>
      </c>
      <c r="D158" s="67" t="s">
        <v>448</v>
      </c>
      <c r="E158" s="67" t="s">
        <v>170</v>
      </c>
      <c r="F158" s="67" t="s">
        <v>137</v>
      </c>
      <c r="G158" s="67" t="s">
        <v>356</v>
      </c>
      <c r="H158" s="67" t="s">
        <v>403</v>
      </c>
      <c r="I158" s="67" t="s">
        <v>359</v>
      </c>
      <c r="J158" s="67">
        <v>404.08</v>
      </c>
      <c r="K158" s="67">
        <v>404.08</v>
      </c>
      <c r="L158" s="67">
        <v>404.08</v>
      </c>
      <c r="M158" s="67">
        <v>404.08</v>
      </c>
      <c r="N158" s="67">
        <v>404.08</v>
      </c>
      <c r="O158" s="67">
        <v>404.08</v>
      </c>
      <c r="P158" s="67">
        <v>404.08</v>
      </c>
      <c r="Q158" s="67">
        <v>404.08</v>
      </c>
      <c r="R158" s="67">
        <v>404.08</v>
      </c>
      <c r="S158" s="67">
        <v>404.08</v>
      </c>
      <c r="T158" s="67">
        <v>404.08</v>
      </c>
      <c r="U158" s="67">
        <v>404.08</v>
      </c>
      <c r="V158" s="67">
        <v>404.08</v>
      </c>
      <c r="W158" s="67">
        <v>404.08</v>
      </c>
      <c r="X158" s="67">
        <v>404.08</v>
      </c>
      <c r="Y158" s="67">
        <v>404.08</v>
      </c>
      <c r="Z158" s="67">
        <v>404.08</v>
      </c>
      <c r="AA158" s="67">
        <v>404.08</v>
      </c>
      <c r="AB158" s="67">
        <v>404.08</v>
      </c>
      <c r="AC158" s="67">
        <v>404.08</v>
      </c>
      <c r="AD158" s="67">
        <v>404.08</v>
      </c>
      <c r="AE158" s="67">
        <v>449.18</v>
      </c>
      <c r="AF158" s="67">
        <v>449.18</v>
      </c>
      <c r="AG158" s="67">
        <v>449.18</v>
      </c>
      <c r="AH158" s="67">
        <v>449.18</v>
      </c>
      <c r="AI158" s="67">
        <v>449.18</v>
      </c>
      <c r="AJ158" s="67">
        <v>449.18</v>
      </c>
      <c r="AK158" s="67">
        <v>449.18</v>
      </c>
      <c r="AL158" s="67">
        <v>459.69</v>
      </c>
      <c r="AM158" s="67">
        <v>469.57</v>
      </c>
      <c r="AN158" s="67">
        <v>481.31</v>
      </c>
      <c r="AO158" s="67">
        <v>493.67</v>
      </c>
      <c r="AP158" s="67">
        <v>504.79</v>
      </c>
      <c r="AQ158" s="67">
        <v>516.53</v>
      </c>
      <c r="AR158" s="67">
        <v>528.89</v>
      </c>
      <c r="AS158" s="67">
        <v>541.25</v>
      </c>
      <c r="AT158" s="67">
        <v>553.6</v>
      </c>
      <c r="AU158" s="67">
        <v>565.96</v>
      </c>
      <c r="AV158" s="67">
        <v>572.76</v>
      </c>
      <c r="AW158" s="67">
        <v>579.54999999999995</v>
      </c>
      <c r="AX158" s="67">
        <v>602.41</v>
      </c>
      <c r="AY158" s="67">
        <v>625.89</v>
      </c>
      <c r="AZ158" s="67">
        <v>650.61</v>
      </c>
      <c r="BA158" s="67">
        <v>675.94</v>
      </c>
      <c r="BB158" s="67">
        <v>702.51</v>
      </c>
      <c r="BC158" s="67">
        <v>729.69</v>
      </c>
      <c r="BD158" s="67">
        <v>758.11</v>
      </c>
      <c r="BE158" s="67">
        <v>787.77</v>
      </c>
      <c r="BF158" s="67">
        <v>818.66</v>
      </c>
      <c r="BG158" s="67">
        <v>850.79</v>
      </c>
      <c r="BH158" s="67">
        <v>884.16</v>
      </c>
      <c r="BI158" s="67">
        <v>918.76</v>
      </c>
      <c r="BJ158" s="67">
        <v>954.59</v>
      </c>
      <c r="BK158" s="67">
        <v>991.67</v>
      </c>
      <c r="BL158" s="67">
        <v>1030.5899999999999</v>
      </c>
      <c r="BM158" s="67">
        <v>1070.75</v>
      </c>
      <c r="BN158" s="67">
        <v>1112.77</v>
      </c>
      <c r="BO158" s="67">
        <v>1156.02</v>
      </c>
      <c r="BP158" s="67">
        <v>1201.1199999999999</v>
      </c>
      <c r="BQ158" s="67">
        <v>1248.08</v>
      </c>
      <c r="BR158" s="67">
        <v>1296.8900000000001</v>
      </c>
      <c r="BS158" s="67">
        <v>1347.52</v>
      </c>
      <c r="BT158" s="67">
        <v>1347.52</v>
      </c>
      <c r="BU158" s="67">
        <v>1347.52</v>
      </c>
      <c r="BV158" s="67">
        <v>1347.52</v>
      </c>
      <c r="BW158" s="67">
        <v>1347.52</v>
      </c>
      <c r="BX158" s="67">
        <v>1347.52</v>
      </c>
      <c r="BY158" s="67">
        <v>1347.52</v>
      </c>
      <c r="BZ158" s="67">
        <v>1347.52</v>
      </c>
      <c r="CA158" s="67">
        <v>1347.52</v>
      </c>
      <c r="CB158" s="67">
        <v>1347.52</v>
      </c>
      <c r="CC158" s="67">
        <v>1347.52</v>
      </c>
      <c r="CD158" s="67">
        <v>1347.52</v>
      </c>
      <c r="CE158" s="67">
        <v>1347.52</v>
      </c>
      <c r="CF158" s="67">
        <v>1347.52</v>
      </c>
      <c r="CG158" s="67">
        <v>1347.52</v>
      </c>
      <c r="CH158" s="67">
        <v>1347.52</v>
      </c>
      <c r="CI158" s="67">
        <v>1347.52</v>
      </c>
      <c r="CJ158" s="67">
        <v>1347.52</v>
      </c>
      <c r="CK158" s="67">
        <v>1347.52</v>
      </c>
      <c r="CL158" s="67">
        <v>1347.52</v>
      </c>
      <c r="CM158" s="67">
        <v>1347.52</v>
      </c>
      <c r="CN158" s="67">
        <v>1347.52</v>
      </c>
      <c r="CO158" s="67">
        <v>1347.52</v>
      </c>
      <c r="CP158" s="67">
        <v>1347.52</v>
      </c>
      <c r="CQ158" s="67">
        <v>1347.52</v>
      </c>
      <c r="CR158" s="67">
        <v>1347.52</v>
      </c>
      <c r="CS158" s="67">
        <v>1347.52</v>
      </c>
      <c r="CT158" s="67">
        <v>1347.52</v>
      </c>
      <c r="CU158" s="67">
        <v>1347.52</v>
      </c>
      <c r="CV158" s="67">
        <v>1347.52</v>
      </c>
      <c r="CW158" s="67">
        <v>1347.52</v>
      </c>
      <c r="CX158" s="67">
        <v>1347.52</v>
      </c>
      <c r="CY158" s="67">
        <v>1347.52</v>
      </c>
      <c r="CZ158" s="67">
        <v>1347.52</v>
      </c>
      <c r="DA158" s="67">
        <v>1347.52</v>
      </c>
      <c r="DB158" s="67">
        <v>1347.52</v>
      </c>
      <c r="DC158" s="67">
        <v>1347.52</v>
      </c>
      <c r="DD158" s="67">
        <v>1347.52</v>
      </c>
      <c r="DE158" s="67">
        <v>1347.52</v>
      </c>
      <c r="DF158" s="67">
        <v>1347.52</v>
      </c>
      <c r="DI158" s="3"/>
      <c r="DJ158" s="3"/>
      <c r="DK158" s="3"/>
      <c r="DL158" s="3"/>
      <c r="DM158" s="3"/>
      <c r="DN158" s="3"/>
      <c r="DO158" s="3"/>
      <c r="DP158" s="3"/>
      <c r="DQ158" s="3"/>
      <c r="DR158" s="3"/>
      <c r="DS158" s="3"/>
      <c r="DT158" s="3"/>
      <c r="DU158" s="3"/>
      <c r="DV158" s="3"/>
      <c r="DW158" s="3"/>
      <c r="DX158" s="3"/>
      <c r="DY158" s="3"/>
      <c r="DZ158" s="3"/>
      <c r="EA158" s="3"/>
      <c r="EB158" s="3"/>
      <c r="EC158" s="3"/>
      <c r="ED158" s="3"/>
      <c r="EE158" s="3"/>
      <c r="EF158" s="3"/>
      <c r="EG158" s="3"/>
      <c r="EH158" s="3"/>
      <c r="EI158" s="3"/>
      <c r="EJ158" s="3"/>
      <c r="EK158" s="3"/>
      <c r="EL158" s="3"/>
      <c r="EM158" s="3"/>
      <c r="EN158" s="3"/>
      <c r="EO158" s="3"/>
      <c r="EP158" s="3"/>
      <c r="EQ158" s="3"/>
      <c r="ER158" s="3"/>
      <c r="ES158" s="3"/>
      <c r="ET158" s="3"/>
      <c r="EU158" s="3"/>
      <c r="EV158" s="3"/>
      <c r="EW158" s="3"/>
      <c r="EX158" s="3"/>
      <c r="EY158" s="3"/>
      <c r="EZ158" s="3"/>
      <c r="FA158" s="3"/>
      <c r="FB158" s="3"/>
    </row>
    <row r="159" spans="1:158" ht="11.25" customHeight="1" x14ac:dyDescent="0.25">
      <c r="A159" s="2" t="str">
        <f t="shared" si="2"/>
        <v>2-86052DC0500009</v>
      </c>
      <c r="B159" s="67">
        <v>2</v>
      </c>
      <c r="C159" s="67" t="s">
        <v>126</v>
      </c>
      <c r="D159" s="67" t="s">
        <v>448</v>
      </c>
      <c r="E159" s="67" t="s">
        <v>170</v>
      </c>
      <c r="F159" s="67" t="s">
        <v>137</v>
      </c>
      <c r="G159" s="67" t="s">
        <v>356</v>
      </c>
      <c r="H159" s="67" t="s">
        <v>403</v>
      </c>
      <c r="I159" s="67" t="s">
        <v>359</v>
      </c>
      <c r="J159" s="67">
        <v>414.36</v>
      </c>
      <c r="K159" s="67">
        <v>414.36</v>
      </c>
      <c r="L159" s="67">
        <v>414.36</v>
      </c>
      <c r="M159" s="67">
        <v>414.36</v>
      </c>
      <c r="N159" s="67">
        <v>414.36</v>
      </c>
      <c r="O159" s="67">
        <v>414.36</v>
      </c>
      <c r="P159" s="67">
        <v>414.36</v>
      </c>
      <c r="Q159" s="67">
        <v>414.36</v>
      </c>
      <c r="R159" s="67">
        <v>414.36</v>
      </c>
      <c r="S159" s="67">
        <v>414.36</v>
      </c>
      <c r="T159" s="67">
        <v>414.36</v>
      </c>
      <c r="U159" s="67">
        <v>414.36</v>
      </c>
      <c r="V159" s="67">
        <v>414.36</v>
      </c>
      <c r="W159" s="67">
        <v>414.36</v>
      </c>
      <c r="X159" s="67">
        <v>414.36</v>
      </c>
      <c r="Y159" s="67">
        <v>414.36</v>
      </c>
      <c r="Z159" s="67">
        <v>414.36</v>
      </c>
      <c r="AA159" s="67">
        <v>414.36</v>
      </c>
      <c r="AB159" s="67">
        <v>414.36</v>
      </c>
      <c r="AC159" s="67">
        <v>414.36</v>
      </c>
      <c r="AD159" s="67">
        <v>414.36</v>
      </c>
      <c r="AE159" s="67">
        <v>460.61</v>
      </c>
      <c r="AF159" s="67">
        <v>460.61</v>
      </c>
      <c r="AG159" s="67">
        <v>460.61</v>
      </c>
      <c r="AH159" s="67">
        <v>460.61</v>
      </c>
      <c r="AI159" s="67">
        <v>460.61</v>
      </c>
      <c r="AJ159" s="67">
        <v>460.61</v>
      </c>
      <c r="AK159" s="67">
        <v>460.61</v>
      </c>
      <c r="AL159" s="67">
        <v>471.38</v>
      </c>
      <c r="AM159" s="67">
        <v>481.52</v>
      </c>
      <c r="AN159" s="67">
        <v>493.56</v>
      </c>
      <c r="AO159" s="67">
        <v>506.23</v>
      </c>
      <c r="AP159" s="67">
        <v>517.63</v>
      </c>
      <c r="AQ159" s="67">
        <v>529.66999999999996</v>
      </c>
      <c r="AR159" s="67">
        <v>542.34</v>
      </c>
      <c r="AS159" s="67">
        <v>555.02</v>
      </c>
      <c r="AT159" s="67">
        <v>567.69000000000005</v>
      </c>
      <c r="AU159" s="67">
        <v>580.36</v>
      </c>
      <c r="AV159" s="67">
        <v>587.33000000000004</v>
      </c>
      <c r="AW159" s="67">
        <v>594.29999999999995</v>
      </c>
      <c r="AX159" s="67">
        <v>617.74</v>
      </c>
      <c r="AY159" s="67">
        <v>641.82000000000005</v>
      </c>
      <c r="AZ159" s="67">
        <v>667.16</v>
      </c>
      <c r="BA159" s="67">
        <v>693.14</v>
      </c>
      <c r="BB159" s="67">
        <v>720.38</v>
      </c>
      <c r="BC159" s="67">
        <v>748.26</v>
      </c>
      <c r="BD159" s="67">
        <v>777.4</v>
      </c>
      <c r="BE159" s="67">
        <v>807.81</v>
      </c>
      <c r="BF159" s="67">
        <v>839.49</v>
      </c>
      <c r="BG159" s="67">
        <v>872.44</v>
      </c>
      <c r="BH159" s="67">
        <v>906.65</v>
      </c>
      <c r="BI159" s="67">
        <v>942.13</v>
      </c>
      <c r="BJ159" s="67">
        <v>978.88</v>
      </c>
      <c r="BK159" s="67">
        <v>1016.9</v>
      </c>
      <c r="BL159" s="67">
        <v>1056.81</v>
      </c>
      <c r="BM159" s="67">
        <v>1097.99</v>
      </c>
      <c r="BN159" s="67">
        <v>1141.08</v>
      </c>
      <c r="BO159" s="67">
        <v>1185.43</v>
      </c>
      <c r="BP159" s="67">
        <v>1231.68</v>
      </c>
      <c r="BQ159" s="67">
        <v>1279.83</v>
      </c>
      <c r="BR159" s="67">
        <v>1329.88</v>
      </c>
      <c r="BS159" s="67">
        <v>1381.81</v>
      </c>
      <c r="BT159" s="67">
        <v>1381.81</v>
      </c>
      <c r="BU159" s="67">
        <v>1381.81</v>
      </c>
      <c r="BV159" s="67">
        <v>1381.81</v>
      </c>
      <c r="BW159" s="67">
        <v>1381.81</v>
      </c>
      <c r="BX159" s="67">
        <v>1381.81</v>
      </c>
      <c r="BY159" s="67">
        <v>1381.81</v>
      </c>
      <c r="BZ159" s="67">
        <v>1381.81</v>
      </c>
      <c r="CA159" s="67">
        <v>1381.81</v>
      </c>
      <c r="CB159" s="67">
        <v>1381.81</v>
      </c>
      <c r="CC159" s="67">
        <v>1381.81</v>
      </c>
      <c r="CD159" s="67">
        <v>1381.81</v>
      </c>
      <c r="CE159" s="67">
        <v>1381.81</v>
      </c>
      <c r="CF159" s="67">
        <v>1381.81</v>
      </c>
      <c r="CG159" s="67">
        <v>1381.81</v>
      </c>
      <c r="CH159" s="67">
        <v>1381.81</v>
      </c>
      <c r="CI159" s="67">
        <v>1381.81</v>
      </c>
      <c r="CJ159" s="67">
        <v>1381.81</v>
      </c>
      <c r="CK159" s="67">
        <v>1381.81</v>
      </c>
      <c r="CL159" s="67">
        <v>1381.81</v>
      </c>
      <c r="CM159" s="67">
        <v>1381.81</v>
      </c>
      <c r="CN159" s="67">
        <v>1381.81</v>
      </c>
      <c r="CO159" s="67">
        <v>1381.81</v>
      </c>
      <c r="CP159" s="67">
        <v>1381.81</v>
      </c>
      <c r="CQ159" s="67">
        <v>1381.81</v>
      </c>
      <c r="CR159" s="67">
        <v>1381.81</v>
      </c>
      <c r="CS159" s="67">
        <v>1381.81</v>
      </c>
      <c r="CT159" s="67">
        <v>1381.81</v>
      </c>
      <c r="CU159" s="67">
        <v>1381.81</v>
      </c>
      <c r="CV159" s="67">
        <v>1381.81</v>
      </c>
      <c r="CW159" s="67">
        <v>1381.81</v>
      </c>
      <c r="CX159" s="67">
        <v>1381.81</v>
      </c>
      <c r="CY159" s="67">
        <v>1381.81</v>
      </c>
      <c r="CZ159" s="67">
        <v>1381.81</v>
      </c>
      <c r="DA159" s="67">
        <v>1381.81</v>
      </c>
      <c r="DB159" s="67">
        <v>1381.81</v>
      </c>
      <c r="DC159" s="67">
        <v>1381.81</v>
      </c>
      <c r="DD159" s="67">
        <v>1381.81</v>
      </c>
      <c r="DE159" s="67">
        <v>1381.81</v>
      </c>
      <c r="DF159" s="67">
        <v>1381.81</v>
      </c>
      <c r="DI159" s="3"/>
      <c r="DJ159" s="3"/>
      <c r="DK159" s="3"/>
      <c r="DL159" s="3"/>
      <c r="DM159" s="3"/>
      <c r="DN159" s="3"/>
      <c r="DO159" s="3"/>
      <c r="DP159" s="3"/>
      <c r="DQ159" s="3"/>
      <c r="DR159" s="3"/>
      <c r="DS159" s="3"/>
      <c r="DT159" s="3"/>
      <c r="DU159" s="3"/>
      <c r="DV159" s="3"/>
      <c r="DW159" s="3"/>
      <c r="DX159" s="3"/>
      <c r="DY159" s="3"/>
      <c r="DZ159" s="3"/>
      <c r="EA159" s="3"/>
      <c r="EB159" s="3"/>
      <c r="EC159" s="3"/>
      <c r="ED159" s="3"/>
      <c r="EE159" s="3"/>
      <c r="EF159" s="3"/>
      <c r="EG159" s="3"/>
      <c r="EH159" s="3"/>
      <c r="EI159" s="3"/>
      <c r="EJ159" s="3"/>
      <c r="EK159" s="3"/>
      <c r="EL159" s="3"/>
      <c r="EM159" s="3"/>
      <c r="EN159" s="3"/>
      <c r="EO159" s="3"/>
      <c r="EP159" s="3"/>
      <c r="EQ159" s="3"/>
      <c r="ER159" s="3"/>
      <c r="ES159" s="3"/>
      <c r="ET159" s="3"/>
      <c r="EU159" s="3"/>
      <c r="EV159" s="3"/>
      <c r="EW159" s="3"/>
      <c r="EX159" s="3"/>
      <c r="EY159" s="3"/>
      <c r="EZ159" s="3"/>
      <c r="FA159" s="3"/>
      <c r="FB159" s="3"/>
    </row>
    <row r="160" spans="1:158" ht="11.25" customHeight="1" x14ac:dyDescent="0.25">
      <c r="A160" s="2" t="str">
        <f t="shared" si="2"/>
        <v>3-86052DC0500009</v>
      </c>
      <c r="B160" s="67">
        <v>3</v>
      </c>
      <c r="C160" s="67" t="s">
        <v>126</v>
      </c>
      <c r="D160" s="67" t="s">
        <v>448</v>
      </c>
      <c r="E160" s="67" t="s">
        <v>170</v>
      </c>
      <c r="F160" s="67" t="s">
        <v>137</v>
      </c>
      <c r="G160" s="67" t="s">
        <v>356</v>
      </c>
      <c r="H160" s="67" t="s">
        <v>403</v>
      </c>
      <c r="I160" s="67" t="s">
        <v>359</v>
      </c>
      <c r="J160" s="67">
        <v>424.84</v>
      </c>
      <c r="K160" s="67">
        <v>424.84</v>
      </c>
      <c r="L160" s="67">
        <v>424.84</v>
      </c>
      <c r="M160" s="67">
        <v>424.84</v>
      </c>
      <c r="N160" s="67">
        <v>424.84</v>
      </c>
      <c r="O160" s="67">
        <v>424.84</v>
      </c>
      <c r="P160" s="67">
        <v>424.84</v>
      </c>
      <c r="Q160" s="67">
        <v>424.84</v>
      </c>
      <c r="R160" s="67">
        <v>424.84</v>
      </c>
      <c r="S160" s="67">
        <v>424.84</v>
      </c>
      <c r="T160" s="67">
        <v>424.84</v>
      </c>
      <c r="U160" s="67">
        <v>424.84</v>
      </c>
      <c r="V160" s="67">
        <v>424.84</v>
      </c>
      <c r="W160" s="67">
        <v>424.84</v>
      </c>
      <c r="X160" s="67">
        <v>424.84</v>
      </c>
      <c r="Y160" s="67">
        <v>424.84</v>
      </c>
      <c r="Z160" s="67">
        <v>424.84</v>
      </c>
      <c r="AA160" s="67">
        <v>424.84</v>
      </c>
      <c r="AB160" s="67">
        <v>424.84</v>
      </c>
      <c r="AC160" s="67">
        <v>424.84</v>
      </c>
      <c r="AD160" s="67">
        <v>424.84</v>
      </c>
      <c r="AE160" s="67">
        <v>472.27</v>
      </c>
      <c r="AF160" s="67">
        <v>472.27</v>
      </c>
      <c r="AG160" s="67">
        <v>472.27</v>
      </c>
      <c r="AH160" s="67">
        <v>472.27</v>
      </c>
      <c r="AI160" s="67">
        <v>472.27</v>
      </c>
      <c r="AJ160" s="67">
        <v>472.27</v>
      </c>
      <c r="AK160" s="67">
        <v>472.27</v>
      </c>
      <c r="AL160" s="67">
        <v>483.31</v>
      </c>
      <c r="AM160" s="67">
        <v>493.7</v>
      </c>
      <c r="AN160" s="67">
        <v>506.05</v>
      </c>
      <c r="AO160" s="67">
        <v>519.04</v>
      </c>
      <c r="AP160" s="67">
        <v>530.73</v>
      </c>
      <c r="AQ160" s="67">
        <v>543.07000000000005</v>
      </c>
      <c r="AR160" s="67">
        <v>556.07000000000005</v>
      </c>
      <c r="AS160" s="67">
        <v>569.05999999999995</v>
      </c>
      <c r="AT160" s="67">
        <v>582.04999999999995</v>
      </c>
      <c r="AU160" s="67">
        <v>595.04</v>
      </c>
      <c r="AV160" s="67">
        <v>602.19000000000005</v>
      </c>
      <c r="AW160" s="67">
        <v>609.33000000000004</v>
      </c>
      <c r="AX160" s="67">
        <v>633.37</v>
      </c>
      <c r="AY160" s="67">
        <v>658.05</v>
      </c>
      <c r="AZ160" s="67">
        <v>684.04</v>
      </c>
      <c r="BA160" s="67">
        <v>710.67</v>
      </c>
      <c r="BB160" s="67">
        <v>738.61</v>
      </c>
      <c r="BC160" s="67">
        <v>767.19</v>
      </c>
      <c r="BD160" s="67">
        <v>797.07</v>
      </c>
      <c r="BE160" s="67">
        <v>828.25</v>
      </c>
      <c r="BF160" s="67">
        <v>860.73</v>
      </c>
      <c r="BG160" s="67">
        <v>894.51</v>
      </c>
      <c r="BH160" s="67">
        <v>929.59</v>
      </c>
      <c r="BI160" s="67">
        <v>965.97</v>
      </c>
      <c r="BJ160" s="67">
        <v>1003.65</v>
      </c>
      <c r="BK160" s="67">
        <v>1042.6199999999999</v>
      </c>
      <c r="BL160" s="67">
        <v>1083.55</v>
      </c>
      <c r="BM160" s="67">
        <v>1125.77</v>
      </c>
      <c r="BN160" s="67">
        <v>1169.95</v>
      </c>
      <c r="BO160" s="67">
        <v>1215.42</v>
      </c>
      <c r="BP160" s="67">
        <v>1262.8399999999999</v>
      </c>
      <c r="BQ160" s="67">
        <v>1312.21</v>
      </c>
      <c r="BR160" s="67">
        <v>1363.53</v>
      </c>
      <c r="BS160" s="67">
        <v>1416.77</v>
      </c>
      <c r="BT160" s="67">
        <v>1416.77</v>
      </c>
      <c r="BU160" s="67">
        <v>1416.77</v>
      </c>
      <c r="BV160" s="67">
        <v>1416.77</v>
      </c>
      <c r="BW160" s="67">
        <v>1416.77</v>
      </c>
      <c r="BX160" s="67">
        <v>1416.77</v>
      </c>
      <c r="BY160" s="67">
        <v>1416.77</v>
      </c>
      <c r="BZ160" s="67">
        <v>1416.77</v>
      </c>
      <c r="CA160" s="67">
        <v>1416.77</v>
      </c>
      <c r="CB160" s="67">
        <v>1416.77</v>
      </c>
      <c r="CC160" s="67">
        <v>1416.77</v>
      </c>
      <c r="CD160" s="67">
        <v>1416.77</v>
      </c>
      <c r="CE160" s="67">
        <v>1416.77</v>
      </c>
      <c r="CF160" s="67">
        <v>1416.77</v>
      </c>
      <c r="CG160" s="67">
        <v>1416.77</v>
      </c>
      <c r="CH160" s="67">
        <v>1416.77</v>
      </c>
      <c r="CI160" s="67">
        <v>1416.77</v>
      </c>
      <c r="CJ160" s="67">
        <v>1416.77</v>
      </c>
      <c r="CK160" s="67">
        <v>1416.77</v>
      </c>
      <c r="CL160" s="67">
        <v>1416.77</v>
      </c>
      <c r="CM160" s="67">
        <v>1416.77</v>
      </c>
      <c r="CN160" s="67">
        <v>1416.77</v>
      </c>
      <c r="CO160" s="67">
        <v>1416.77</v>
      </c>
      <c r="CP160" s="67">
        <v>1416.77</v>
      </c>
      <c r="CQ160" s="67">
        <v>1416.77</v>
      </c>
      <c r="CR160" s="67">
        <v>1416.77</v>
      </c>
      <c r="CS160" s="67">
        <v>1416.77</v>
      </c>
      <c r="CT160" s="67">
        <v>1416.77</v>
      </c>
      <c r="CU160" s="67">
        <v>1416.77</v>
      </c>
      <c r="CV160" s="67">
        <v>1416.77</v>
      </c>
      <c r="CW160" s="67">
        <v>1416.77</v>
      </c>
      <c r="CX160" s="67">
        <v>1416.77</v>
      </c>
      <c r="CY160" s="67">
        <v>1416.77</v>
      </c>
      <c r="CZ160" s="67">
        <v>1416.77</v>
      </c>
      <c r="DA160" s="67">
        <v>1416.77</v>
      </c>
      <c r="DB160" s="67">
        <v>1416.77</v>
      </c>
      <c r="DC160" s="67">
        <v>1416.77</v>
      </c>
      <c r="DD160" s="67">
        <v>1416.77</v>
      </c>
      <c r="DE160" s="67">
        <v>1416.77</v>
      </c>
      <c r="DF160" s="67">
        <v>1416.77</v>
      </c>
      <c r="DI160" s="3"/>
      <c r="DJ160" s="3"/>
      <c r="DK160" s="3"/>
      <c r="DL160" s="3"/>
      <c r="DM160" s="3"/>
      <c r="DN160" s="3"/>
      <c r="DO160" s="3"/>
      <c r="DP160" s="3"/>
      <c r="DQ160" s="3"/>
      <c r="DR160" s="3"/>
      <c r="DS160" s="3"/>
      <c r="DT160" s="3"/>
      <c r="DU160" s="3"/>
      <c r="DV160" s="3"/>
      <c r="DW160" s="3"/>
      <c r="DX160" s="3"/>
      <c r="DY160" s="3"/>
      <c r="DZ160" s="3"/>
      <c r="EA160" s="3"/>
      <c r="EB160" s="3"/>
      <c r="EC160" s="3"/>
      <c r="ED160" s="3"/>
      <c r="EE160" s="3"/>
      <c r="EF160" s="3"/>
      <c r="EG160" s="3"/>
      <c r="EH160" s="3"/>
      <c r="EI160" s="3"/>
      <c r="EJ160" s="3"/>
      <c r="EK160" s="3"/>
      <c r="EL160" s="3"/>
      <c r="EM160" s="3"/>
      <c r="EN160" s="3"/>
      <c r="EO160" s="3"/>
      <c r="EP160" s="3"/>
      <c r="EQ160" s="3"/>
      <c r="ER160" s="3"/>
      <c r="ES160" s="3"/>
      <c r="ET160" s="3"/>
      <c r="EU160" s="3"/>
      <c r="EV160" s="3"/>
      <c r="EW160" s="3"/>
      <c r="EX160" s="3"/>
      <c r="EY160" s="3"/>
      <c r="EZ160" s="3"/>
      <c r="FA160" s="3"/>
      <c r="FB160" s="3"/>
    </row>
    <row r="161" spans="1:158" ht="11.25" customHeight="1" x14ac:dyDescent="0.25">
      <c r="A161" s="2" t="str">
        <f t="shared" si="2"/>
        <v>4-86052DC0500009</v>
      </c>
      <c r="B161" s="67">
        <v>4</v>
      </c>
      <c r="C161" s="67" t="s">
        <v>126</v>
      </c>
      <c r="D161" s="67" t="s">
        <v>448</v>
      </c>
      <c r="E161" s="67" t="s">
        <v>170</v>
      </c>
      <c r="F161" s="67" t="s">
        <v>137</v>
      </c>
      <c r="G161" s="67" t="s">
        <v>356</v>
      </c>
      <c r="H161" s="67" t="s">
        <v>403</v>
      </c>
      <c r="I161" s="67" t="s">
        <v>359</v>
      </c>
      <c r="J161" s="67">
        <v>435.79</v>
      </c>
      <c r="K161" s="67">
        <v>435.79</v>
      </c>
      <c r="L161" s="67">
        <v>435.79</v>
      </c>
      <c r="M161" s="67">
        <v>435.79</v>
      </c>
      <c r="N161" s="67">
        <v>435.79</v>
      </c>
      <c r="O161" s="67">
        <v>435.79</v>
      </c>
      <c r="P161" s="67">
        <v>435.79</v>
      </c>
      <c r="Q161" s="67">
        <v>435.79</v>
      </c>
      <c r="R161" s="67">
        <v>435.79</v>
      </c>
      <c r="S161" s="67">
        <v>435.79</v>
      </c>
      <c r="T161" s="67">
        <v>435.79</v>
      </c>
      <c r="U161" s="67">
        <v>435.79</v>
      </c>
      <c r="V161" s="67">
        <v>435.79</v>
      </c>
      <c r="W161" s="67">
        <v>435.79</v>
      </c>
      <c r="X161" s="67">
        <v>435.79</v>
      </c>
      <c r="Y161" s="67">
        <v>435.79</v>
      </c>
      <c r="Z161" s="67">
        <v>435.79</v>
      </c>
      <c r="AA161" s="67">
        <v>435.79</v>
      </c>
      <c r="AB161" s="67">
        <v>435.79</v>
      </c>
      <c r="AC161" s="67">
        <v>435.79</v>
      </c>
      <c r="AD161" s="67">
        <v>435.79</v>
      </c>
      <c r="AE161" s="67">
        <v>484.43</v>
      </c>
      <c r="AF161" s="67">
        <v>484.43</v>
      </c>
      <c r="AG161" s="67">
        <v>484.43</v>
      </c>
      <c r="AH161" s="67">
        <v>484.43</v>
      </c>
      <c r="AI161" s="67">
        <v>484.43</v>
      </c>
      <c r="AJ161" s="67">
        <v>484.43</v>
      </c>
      <c r="AK161" s="67">
        <v>484.43</v>
      </c>
      <c r="AL161" s="67">
        <v>495.76</v>
      </c>
      <c r="AM161" s="67">
        <v>506.42</v>
      </c>
      <c r="AN161" s="67">
        <v>519.08000000000004</v>
      </c>
      <c r="AO161" s="67">
        <v>532.41</v>
      </c>
      <c r="AP161" s="67">
        <v>544.4</v>
      </c>
      <c r="AQ161" s="67">
        <v>557.05999999999995</v>
      </c>
      <c r="AR161" s="67">
        <v>570.39</v>
      </c>
      <c r="AS161" s="67">
        <v>583.71</v>
      </c>
      <c r="AT161" s="67">
        <v>597.04</v>
      </c>
      <c r="AU161" s="67">
        <v>610.37</v>
      </c>
      <c r="AV161" s="67">
        <v>617.70000000000005</v>
      </c>
      <c r="AW161" s="67">
        <v>625.03</v>
      </c>
      <c r="AX161" s="67">
        <v>649.67999999999995</v>
      </c>
      <c r="AY161" s="67">
        <v>675</v>
      </c>
      <c r="AZ161" s="67">
        <v>701.66</v>
      </c>
      <c r="BA161" s="67">
        <v>728.98</v>
      </c>
      <c r="BB161" s="67">
        <v>757.63</v>
      </c>
      <c r="BC161" s="67">
        <v>786.95</v>
      </c>
      <c r="BD161" s="67">
        <v>817.6</v>
      </c>
      <c r="BE161" s="67">
        <v>849.58</v>
      </c>
      <c r="BF161" s="67">
        <v>882.9</v>
      </c>
      <c r="BG161" s="67">
        <v>917.55</v>
      </c>
      <c r="BH161" s="67">
        <v>953.53</v>
      </c>
      <c r="BI161" s="67">
        <v>990.85</v>
      </c>
      <c r="BJ161" s="67">
        <v>1029.5</v>
      </c>
      <c r="BK161" s="67">
        <v>1069.48</v>
      </c>
      <c r="BL161" s="67">
        <v>1111.46</v>
      </c>
      <c r="BM161" s="67">
        <v>1154.77</v>
      </c>
      <c r="BN161" s="67">
        <v>1200.08</v>
      </c>
      <c r="BO161" s="67">
        <v>1246.72</v>
      </c>
      <c r="BP161" s="67">
        <v>1295.3599999999999</v>
      </c>
      <c r="BQ161" s="67">
        <v>1346.01</v>
      </c>
      <c r="BR161" s="67">
        <v>1398.65</v>
      </c>
      <c r="BS161" s="67">
        <v>1453.25</v>
      </c>
      <c r="BT161" s="67">
        <v>1453.25</v>
      </c>
      <c r="BU161" s="67">
        <v>1453.25</v>
      </c>
      <c r="BV161" s="67">
        <v>1453.25</v>
      </c>
      <c r="BW161" s="67">
        <v>1453.25</v>
      </c>
      <c r="BX161" s="67">
        <v>1453.25</v>
      </c>
      <c r="BY161" s="67">
        <v>1453.25</v>
      </c>
      <c r="BZ161" s="67">
        <v>1453.25</v>
      </c>
      <c r="CA161" s="67">
        <v>1453.25</v>
      </c>
      <c r="CB161" s="67">
        <v>1453.25</v>
      </c>
      <c r="CC161" s="67">
        <v>1453.25</v>
      </c>
      <c r="CD161" s="67">
        <v>1453.25</v>
      </c>
      <c r="CE161" s="67">
        <v>1453.25</v>
      </c>
      <c r="CF161" s="67">
        <v>1453.25</v>
      </c>
      <c r="CG161" s="67">
        <v>1453.25</v>
      </c>
      <c r="CH161" s="67">
        <v>1453.25</v>
      </c>
      <c r="CI161" s="67">
        <v>1453.25</v>
      </c>
      <c r="CJ161" s="67">
        <v>1453.25</v>
      </c>
      <c r="CK161" s="67">
        <v>1453.25</v>
      </c>
      <c r="CL161" s="67">
        <v>1453.25</v>
      </c>
      <c r="CM161" s="67">
        <v>1453.25</v>
      </c>
      <c r="CN161" s="67">
        <v>1453.25</v>
      </c>
      <c r="CO161" s="67">
        <v>1453.25</v>
      </c>
      <c r="CP161" s="67">
        <v>1453.25</v>
      </c>
      <c r="CQ161" s="67">
        <v>1453.25</v>
      </c>
      <c r="CR161" s="67">
        <v>1453.25</v>
      </c>
      <c r="CS161" s="67">
        <v>1453.25</v>
      </c>
      <c r="CT161" s="67">
        <v>1453.25</v>
      </c>
      <c r="CU161" s="67">
        <v>1453.25</v>
      </c>
      <c r="CV161" s="67">
        <v>1453.25</v>
      </c>
      <c r="CW161" s="67">
        <v>1453.25</v>
      </c>
      <c r="CX161" s="67">
        <v>1453.25</v>
      </c>
      <c r="CY161" s="67">
        <v>1453.25</v>
      </c>
      <c r="CZ161" s="67">
        <v>1453.25</v>
      </c>
      <c r="DA161" s="67">
        <v>1453.25</v>
      </c>
      <c r="DB161" s="67">
        <v>1453.25</v>
      </c>
      <c r="DC161" s="67">
        <v>1453.25</v>
      </c>
      <c r="DD161" s="67">
        <v>1453.25</v>
      </c>
      <c r="DE161" s="67">
        <v>1453.25</v>
      </c>
      <c r="DF161" s="67">
        <v>1453.25</v>
      </c>
      <c r="DI161" s="3"/>
      <c r="DJ161" s="3"/>
      <c r="DK161" s="3"/>
      <c r="DL161" s="3"/>
      <c r="DM161" s="3"/>
      <c r="DN161" s="3"/>
      <c r="DO161" s="3"/>
      <c r="DP161" s="3"/>
      <c r="DQ161" s="3"/>
      <c r="DR161" s="3"/>
      <c r="DS161" s="3"/>
      <c r="DT161" s="3"/>
      <c r="DU161" s="3"/>
      <c r="DV161" s="3"/>
      <c r="DW161" s="3"/>
      <c r="DX161" s="3"/>
      <c r="DY161" s="3"/>
      <c r="DZ161" s="3"/>
      <c r="EA161" s="3"/>
      <c r="EB161" s="3"/>
      <c r="EC161" s="3"/>
      <c r="ED161" s="3"/>
      <c r="EE161" s="3"/>
      <c r="EF161" s="3"/>
      <c r="EG161" s="3"/>
      <c r="EH161" s="3"/>
      <c r="EI161" s="3"/>
      <c r="EJ161" s="3"/>
      <c r="EK161" s="3"/>
      <c r="EL161" s="3"/>
      <c r="EM161" s="3"/>
      <c r="EN161" s="3"/>
      <c r="EO161" s="3"/>
      <c r="EP161" s="3"/>
      <c r="EQ161" s="3"/>
      <c r="ER161" s="3"/>
      <c r="ES161" s="3"/>
      <c r="ET161" s="3"/>
      <c r="EU161" s="3"/>
      <c r="EV161" s="3"/>
      <c r="EW161" s="3"/>
      <c r="EX161" s="3"/>
      <c r="EY161" s="3"/>
      <c r="EZ161" s="3"/>
      <c r="FA161" s="3"/>
      <c r="FB161" s="3"/>
    </row>
    <row r="162" spans="1:158" ht="11.25" customHeight="1" x14ac:dyDescent="0.25">
      <c r="A162" s="2" t="str">
        <f t="shared" si="2"/>
        <v>1-86052DC0500018</v>
      </c>
      <c r="B162" s="67">
        <v>1</v>
      </c>
      <c r="C162" s="67" t="s">
        <v>126</v>
      </c>
      <c r="D162" s="67" t="s">
        <v>450</v>
      </c>
      <c r="E162" s="67" t="s">
        <v>171</v>
      </c>
      <c r="F162" s="67" t="s">
        <v>137</v>
      </c>
      <c r="G162" s="67" t="s">
        <v>356</v>
      </c>
      <c r="H162" s="67" t="s">
        <v>403</v>
      </c>
      <c r="I162" s="67" t="s">
        <v>359</v>
      </c>
      <c r="J162" s="67">
        <v>403.13</v>
      </c>
      <c r="K162" s="67">
        <v>403.13</v>
      </c>
      <c r="L162" s="67">
        <v>403.13</v>
      </c>
      <c r="M162" s="67">
        <v>403.13</v>
      </c>
      <c r="N162" s="67">
        <v>403.13</v>
      </c>
      <c r="O162" s="67">
        <v>403.13</v>
      </c>
      <c r="P162" s="67">
        <v>403.13</v>
      </c>
      <c r="Q162" s="67">
        <v>403.13</v>
      </c>
      <c r="R162" s="67">
        <v>403.13</v>
      </c>
      <c r="S162" s="67">
        <v>403.13</v>
      </c>
      <c r="T162" s="67">
        <v>403.13</v>
      </c>
      <c r="U162" s="67">
        <v>403.13</v>
      </c>
      <c r="V162" s="67">
        <v>403.13</v>
      </c>
      <c r="W162" s="67">
        <v>403.13</v>
      </c>
      <c r="X162" s="67">
        <v>403.13</v>
      </c>
      <c r="Y162" s="67">
        <v>403.13</v>
      </c>
      <c r="Z162" s="67">
        <v>403.13</v>
      </c>
      <c r="AA162" s="67">
        <v>403.13</v>
      </c>
      <c r="AB162" s="67">
        <v>403.13</v>
      </c>
      <c r="AC162" s="67">
        <v>403.13</v>
      </c>
      <c r="AD162" s="67">
        <v>403.13</v>
      </c>
      <c r="AE162" s="67">
        <v>448.13</v>
      </c>
      <c r="AF162" s="67">
        <v>448.13</v>
      </c>
      <c r="AG162" s="67">
        <v>448.13</v>
      </c>
      <c r="AH162" s="67">
        <v>448.13</v>
      </c>
      <c r="AI162" s="67">
        <v>448.13</v>
      </c>
      <c r="AJ162" s="67">
        <v>448.13</v>
      </c>
      <c r="AK162" s="67">
        <v>448.13</v>
      </c>
      <c r="AL162" s="67">
        <v>458.61</v>
      </c>
      <c r="AM162" s="67">
        <v>468.47</v>
      </c>
      <c r="AN162" s="67">
        <v>480.18</v>
      </c>
      <c r="AO162" s="67">
        <v>492.51</v>
      </c>
      <c r="AP162" s="67">
        <v>503.61</v>
      </c>
      <c r="AQ162" s="67">
        <v>515.32000000000005</v>
      </c>
      <c r="AR162" s="67">
        <v>527.65</v>
      </c>
      <c r="AS162" s="67">
        <v>539.98</v>
      </c>
      <c r="AT162" s="67">
        <v>552.29999999999995</v>
      </c>
      <c r="AU162" s="67">
        <v>564.63</v>
      </c>
      <c r="AV162" s="67">
        <v>571.41</v>
      </c>
      <c r="AW162" s="67">
        <v>578.19000000000005</v>
      </c>
      <c r="AX162" s="67">
        <v>601</v>
      </c>
      <c r="AY162" s="67">
        <v>624.41999999999996</v>
      </c>
      <c r="AZ162" s="67">
        <v>649.08000000000004</v>
      </c>
      <c r="BA162" s="67">
        <v>674.35</v>
      </c>
      <c r="BB162" s="67">
        <v>700.86</v>
      </c>
      <c r="BC162" s="67">
        <v>727.98</v>
      </c>
      <c r="BD162" s="67">
        <v>756.34</v>
      </c>
      <c r="BE162" s="67">
        <v>785.92</v>
      </c>
      <c r="BF162" s="67">
        <v>816.74</v>
      </c>
      <c r="BG162" s="67">
        <v>848.8</v>
      </c>
      <c r="BH162" s="67">
        <v>882.08</v>
      </c>
      <c r="BI162" s="67">
        <v>916.6</v>
      </c>
      <c r="BJ162" s="67">
        <v>952.35</v>
      </c>
      <c r="BK162" s="67">
        <v>989.34</v>
      </c>
      <c r="BL162" s="67">
        <v>1028.17</v>
      </c>
      <c r="BM162" s="67">
        <v>1068.24</v>
      </c>
      <c r="BN162" s="67">
        <v>1110.1500000000001</v>
      </c>
      <c r="BO162" s="67">
        <v>1153.3</v>
      </c>
      <c r="BP162" s="67">
        <v>1198.3</v>
      </c>
      <c r="BQ162" s="67">
        <v>1245.1500000000001</v>
      </c>
      <c r="BR162" s="67">
        <v>1293.8399999999999</v>
      </c>
      <c r="BS162" s="67">
        <v>1344.36</v>
      </c>
      <c r="BT162" s="67">
        <v>1344.36</v>
      </c>
      <c r="BU162" s="67">
        <v>1344.36</v>
      </c>
      <c r="BV162" s="67">
        <v>1344.36</v>
      </c>
      <c r="BW162" s="67">
        <v>1344.36</v>
      </c>
      <c r="BX162" s="67">
        <v>1344.36</v>
      </c>
      <c r="BY162" s="67">
        <v>1344.36</v>
      </c>
      <c r="BZ162" s="67">
        <v>1344.36</v>
      </c>
      <c r="CA162" s="67">
        <v>1344.36</v>
      </c>
      <c r="CB162" s="67">
        <v>1344.36</v>
      </c>
      <c r="CC162" s="67">
        <v>1344.36</v>
      </c>
      <c r="CD162" s="67">
        <v>1344.36</v>
      </c>
      <c r="CE162" s="67">
        <v>1344.36</v>
      </c>
      <c r="CF162" s="67">
        <v>1344.36</v>
      </c>
      <c r="CG162" s="67">
        <v>1344.36</v>
      </c>
      <c r="CH162" s="67">
        <v>1344.36</v>
      </c>
      <c r="CI162" s="67">
        <v>1344.36</v>
      </c>
      <c r="CJ162" s="67">
        <v>1344.36</v>
      </c>
      <c r="CK162" s="67">
        <v>1344.36</v>
      </c>
      <c r="CL162" s="67">
        <v>1344.36</v>
      </c>
      <c r="CM162" s="67">
        <v>1344.36</v>
      </c>
      <c r="CN162" s="67">
        <v>1344.36</v>
      </c>
      <c r="CO162" s="67">
        <v>1344.36</v>
      </c>
      <c r="CP162" s="67">
        <v>1344.36</v>
      </c>
      <c r="CQ162" s="67">
        <v>1344.36</v>
      </c>
      <c r="CR162" s="67">
        <v>1344.36</v>
      </c>
      <c r="CS162" s="67">
        <v>1344.36</v>
      </c>
      <c r="CT162" s="67">
        <v>1344.36</v>
      </c>
      <c r="CU162" s="67">
        <v>1344.36</v>
      </c>
      <c r="CV162" s="67">
        <v>1344.36</v>
      </c>
      <c r="CW162" s="67">
        <v>1344.36</v>
      </c>
      <c r="CX162" s="67">
        <v>1344.36</v>
      </c>
      <c r="CY162" s="67">
        <v>1344.36</v>
      </c>
      <c r="CZ162" s="67">
        <v>1344.36</v>
      </c>
      <c r="DA162" s="67">
        <v>1344.36</v>
      </c>
      <c r="DB162" s="67">
        <v>1344.36</v>
      </c>
      <c r="DC162" s="67">
        <v>1344.36</v>
      </c>
      <c r="DD162" s="67">
        <v>1344.36</v>
      </c>
      <c r="DE162" s="67">
        <v>1344.36</v>
      </c>
      <c r="DF162" s="67">
        <v>1344.36</v>
      </c>
      <c r="DI162" s="3"/>
      <c r="DJ162" s="3"/>
      <c r="DK162" s="3"/>
      <c r="DL162" s="3"/>
      <c r="DM162" s="3"/>
      <c r="DN162" s="3"/>
      <c r="DO162" s="3"/>
      <c r="DP162" s="3"/>
      <c r="DQ162" s="3"/>
      <c r="DR162" s="3"/>
      <c r="DS162" s="3"/>
      <c r="DT162" s="3"/>
      <c r="DU162" s="3"/>
      <c r="DV162" s="3"/>
      <c r="DW162" s="3"/>
      <c r="DX162" s="3"/>
      <c r="DY162" s="3"/>
      <c r="DZ162" s="3"/>
      <c r="EA162" s="3"/>
      <c r="EB162" s="3"/>
      <c r="EC162" s="3"/>
      <c r="ED162" s="3"/>
      <c r="EE162" s="3"/>
      <c r="EF162" s="3"/>
      <c r="EG162" s="3"/>
      <c r="EH162" s="3"/>
      <c r="EI162" s="3"/>
      <c r="EJ162" s="3"/>
      <c r="EK162" s="3"/>
      <c r="EL162" s="3"/>
      <c r="EM162" s="3"/>
      <c r="EN162" s="3"/>
      <c r="EO162" s="3"/>
      <c r="EP162" s="3"/>
      <c r="EQ162" s="3"/>
      <c r="ER162" s="3"/>
      <c r="ES162" s="3"/>
      <c r="ET162" s="3"/>
      <c r="EU162" s="3"/>
      <c r="EV162" s="3"/>
      <c r="EW162" s="3"/>
      <c r="EX162" s="3"/>
      <c r="EY162" s="3"/>
      <c r="EZ162" s="3"/>
      <c r="FA162" s="3"/>
      <c r="FB162" s="3"/>
    </row>
    <row r="163" spans="1:158" ht="11.25" customHeight="1" x14ac:dyDescent="0.25">
      <c r="A163" s="2" t="str">
        <f t="shared" si="2"/>
        <v>2-86052DC0500018</v>
      </c>
      <c r="B163" s="67">
        <v>2</v>
      </c>
      <c r="C163" s="67" t="s">
        <v>126</v>
      </c>
      <c r="D163" s="67" t="s">
        <v>450</v>
      </c>
      <c r="E163" s="67" t="s">
        <v>171</v>
      </c>
      <c r="F163" s="67" t="s">
        <v>137</v>
      </c>
      <c r="G163" s="67" t="s">
        <v>356</v>
      </c>
      <c r="H163" s="67" t="s">
        <v>403</v>
      </c>
      <c r="I163" s="67" t="s">
        <v>359</v>
      </c>
      <c r="J163" s="67">
        <v>413.39</v>
      </c>
      <c r="K163" s="67">
        <v>413.39</v>
      </c>
      <c r="L163" s="67">
        <v>413.39</v>
      </c>
      <c r="M163" s="67">
        <v>413.39</v>
      </c>
      <c r="N163" s="67">
        <v>413.39</v>
      </c>
      <c r="O163" s="67">
        <v>413.39</v>
      </c>
      <c r="P163" s="67">
        <v>413.39</v>
      </c>
      <c r="Q163" s="67">
        <v>413.39</v>
      </c>
      <c r="R163" s="67">
        <v>413.39</v>
      </c>
      <c r="S163" s="67">
        <v>413.39</v>
      </c>
      <c r="T163" s="67">
        <v>413.39</v>
      </c>
      <c r="U163" s="67">
        <v>413.39</v>
      </c>
      <c r="V163" s="67">
        <v>413.39</v>
      </c>
      <c r="W163" s="67">
        <v>413.39</v>
      </c>
      <c r="X163" s="67">
        <v>413.39</v>
      </c>
      <c r="Y163" s="67">
        <v>413.39</v>
      </c>
      <c r="Z163" s="67">
        <v>413.39</v>
      </c>
      <c r="AA163" s="67">
        <v>413.39</v>
      </c>
      <c r="AB163" s="67">
        <v>413.39</v>
      </c>
      <c r="AC163" s="67">
        <v>413.39</v>
      </c>
      <c r="AD163" s="67">
        <v>413.39</v>
      </c>
      <c r="AE163" s="67">
        <v>459.53</v>
      </c>
      <c r="AF163" s="67">
        <v>459.53</v>
      </c>
      <c r="AG163" s="67">
        <v>459.53</v>
      </c>
      <c r="AH163" s="67">
        <v>459.53</v>
      </c>
      <c r="AI163" s="67">
        <v>459.53</v>
      </c>
      <c r="AJ163" s="67">
        <v>459.53</v>
      </c>
      <c r="AK163" s="67">
        <v>459.53</v>
      </c>
      <c r="AL163" s="67">
        <v>470.27</v>
      </c>
      <c r="AM163" s="67">
        <v>480.39</v>
      </c>
      <c r="AN163" s="67">
        <v>492.4</v>
      </c>
      <c r="AO163" s="67">
        <v>505.04</v>
      </c>
      <c r="AP163" s="67">
        <v>516.41999999999996</v>
      </c>
      <c r="AQ163" s="67">
        <v>528.42999999999995</v>
      </c>
      <c r="AR163" s="67">
        <v>541.07000000000005</v>
      </c>
      <c r="AS163" s="67">
        <v>553.71</v>
      </c>
      <c r="AT163" s="67">
        <v>566.35</v>
      </c>
      <c r="AU163" s="67">
        <v>578.99</v>
      </c>
      <c r="AV163" s="67">
        <v>585.95000000000005</v>
      </c>
      <c r="AW163" s="67">
        <v>592.9</v>
      </c>
      <c r="AX163" s="67">
        <v>616.29</v>
      </c>
      <c r="AY163" s="67">
        <v>640.30999999999995</v>
      </c>
      <c r="AZ163" s="67">
        <v>665.59</v>
      </c>
      <c r="BA163" s="67">
        <v>691.51</v>
      </c>
      <c r="BB163" s="67">
        <v>718.69</v>
      </c>
      <c r="BC163" s="67">
        <v>746.5</v>
      </c>
      <c r="BD163" s="67">
        <v>775.57</v>
      </c>
      <c r="BE163" s="67">
        <v>805.91</v>
      </c>
      <c r="BF163" s="67">
        <v>837.52</v>
      </c>
      <c r="BG163" s="67">
        <v>870.39</v>
      </c>
      <c r="BH163" s="67">
        <v>904.52</v>
      </c>
      <c r="BI163" s="67">
        <v>939.92</v>
      </c>
      <c r="BJ163" s="67">
        <v>976.58</v>
      </c>
      <c r="BK163" s="67">
        <v>1014.5</v>
      </c>
      <c r="BL163" s="67">
        <v>1054.33</v>
      </c>
      <c r="BM163" s="67">
        <v>1095.4100000000001</v>
      </c>
      <c r="BN163" s="67">
        <v>1138.3900000000001</v>
      </c>
      <c r="BO163" s="67">
        <v>1182.6400000000001</v>
      </c>
      <c r="BP163" s="67">
        <v>1228.78</v>
      </c>
      <c r="BQ163" s="67">
        <v>1276.82</v>
      </c>
      <c r="BR163" s="67">
        <v>1326.76</v>
      </c>
      <c r="BS163" s="67">
        <v>1378.56</v>
      </c>
      <c r="BT163" s="67">
        <v>1378.56</v>
      </c>
      <c r="BU163" s="67">
        <v>1378.56</v>
      </c>
      <c r="BV163" s="67">
        <v>1378.56</v>
      </c>
      <c r="BW163" s="67">
        <v>1378.56</v>
      </c>
      <c r="BX163" s="67">
        <v>1378.56</v>
      </c>
      <c r="BY163" s="67">
        <v>1378.56</v>
      </c>
      <c r="BZ163" s="67">
        <v>1378.56</v>
      </c>
      <c r="CA163" s="67">
        <v>1378.56</v>
      </c>
      <c r="CB163" s="67">
        <v>1378.56</v>
      </c>
      <c r="CC163" s="67">
        <v>1378.56</v>
      </c>
      <c r="CD163" s="67">
        <v>1378.56</v>
      </c>
      <c r="CE163" s="67">
        <v>1378.56</v>
      </c>
      <c r="CF163" s="67">
        <v>1378.56</v>
      </c>
      <c r="CG163" s="67">
        <v>1378.56</v>
      </c>
      <c r="CH163" s="67">
        <v>1378.56</v>
      </c>
      <c r="CI163" s="67">
        <v>1378.56</v>
      </c>
      <c r="CJ163" s="67">
        <v>1378.56</v>
      </c>
      <c r="CK163" s="67">
        <v>1378.56</v>
      </c>
      <c r="CL163" s="67">
        <v>1378.56</v>
      </c>
      <c r="CM163" s="67">
        <v>1378.56</v>
      </c>
      <c r="CN163" s="67">
        <v>1378.56</v>
      </c>
      <c r="CO163" s="67">
        <v>1378.56</v>
      </c>
      <c r="CP163" s="67">
        <v>1378.56</v>
      </c>
      <c r="CQ163" s="67">
        <v>1378.56</v>
      </c>
      <c r="CR163" s="67">
        <v>1378.56</v>
      </c>
      <c r="CS163" s="67">
        <v>1378.56</v>
      </c>
      <c r="CT163" s="67">
        <v>1378.56</v>
      </c>
      <c r="CU163" s="67">
        <v>1378.56</v>
      </c>
      <c r="CV163" s="67">
        <v>1378.56</v>
      </c>
      <c r="CW163" s="67">
        <v>1378.56</v>
      </c>
      <c r="CX163" s="67">
        <v>1378.56</v>
      </c>
      <c r="CY163" s="67">
        <v>1378.56</v>
      </c>
      <c r="CZ163" s="67">
        <v>1378.56</v>
      </c>
      <c r="DA163" s="67">
        <v>1378.56</v>
      </c>
      <c r="DB163" s="67">
        <v>1378.56</v>
      </c>
      <c r="DC163" s="67">
        <v>1378.56</v>
      </c>
      <c r="DD163" s="67">
        <v>1378.56</v>
      </c>
      <c r="DE163" s="67">
        <v>1378.56</v>
      </c>
      <c r="DF163" s="67">
        <v>1378.56</v>
      </c>
      <c r="DI163" s="3"/>
      <c r="DJ163" s="3"/>
      <c r="DK163" s="3"/>
      <c r="DL163" s="3"/>
      <c r="DM163" s="3"/>
      <c r="DN163" s="3"/>
      <c r="DO163" s="3"/>
      <c r="DP163" s="3"/>
      <c r="DQ163" s="3"/>
      <c r="DR163" s="3"/>
      <c r="DS163" s="3"/>
      <c r="DT163" s="3"/>
      <c r="DU163" s="3"/>
      <c r="DV163" s="3"/>
      <c r="DW163" s="3"/>
      <c r="DX163" s="3"/>
      <c r="DY163" s="3"/>
      <c r="DZ163" s="3"/>
      <c r="EA163" s="3"/>
      <c r="EB163" s="3"/>
      <c r="EC163" s="3"/>
      <c r="ED163" s="3"/>
      <c r="EE163" s="3"/>
      <c r="EF163" s="3"/>
      <c r="EG163" s="3"/>
      <c r="EH163" s="3"/>
      <c r="EI163" s="3"/>
      <c r="EJ163" s="3"/>
      <c r="EK163" s="3"/>
      <c r="EL163" s="3"/>
      <c r="EM163" s="3"/>
      <c r="EN163" s="3"/>
      <c r="EO163" s="3"/>
      <c r="EP163" s="3"/>
      <c r="EQ163" s="3"/>
      <c r="ER163" s="3"/>
      <c r="ES163" s="3"/>
      <c r="ET163" s="3"/>
      <c r="EU163" s="3"/>
      <c r="EV163" s="3"/>
      <c r="EW163" s="3"/>
      <c r="EX163" s="3"/>
      <c r="EY163" s="3"/>
      <c r="EZ163" s="3"/>
      <c r="FA163" s="3"/>
      <c r="FB163" s="3"/>
    </row>
    <row r="164" spans="1:158" ht="11.25" customHeight="1" x14ac:dyDescent="0.25">
      <c r="A164" s="2" t="str">
        <f t="shared" si="2"/>
        <v>3-86052DC0500018</v>
      </c>
      <c r="B164" s="67">
        <v>3</v>
      </c>
      <c r="C164" s="67" t="s">
        <v>126</v>
      </c>
      <c r="D164" s="67" t="s">
        <v>450</v>
      </c>
      <c r="E164" s="67" t="s">
        <v>171</v>
      </c>
      <c r="F164" s="67" t="s">
        <v>137</v>
      </c>
      <c r="G164" s="67" t="s">
        <v>356</v>
      </c>
      <c r="H164" s="67" t="s">
        <v>403</v>
      </c>
      <c r="I164" s="67" t="s">
        <v>359</v>
      </c>
      <c r="J164" s="67">
        <v>423.85</v>
      </c>
      <c r="K164" s="67">
        <v>423.85</v>
      </c>
      <c r="L164" s="67">
        <v>423.85</v>
      </c>
      <c r="M164" s="67">
        <v>423.85</v>
      </c>
      <c r="N164" s="67">
        <v>423.85</v>
      </c>
      <c r="O164" s="67">
        <v>423.85</v>
      </c>
      <c r="P164" s="67">
        <v>423.85</v>
      </c>
      <c r="Q164" s="67">
        <v>423.85</v>
      </c>
      <c r="R164" s="67">
        <v>423.85</v>
      </c>
      <c r="S164" s="67">
        <v>423.85</v>
      </c>
      <c r="T164" s="67">
        <v>423.85</v>
      </c>
      <c r="U164" s="67">
        <v>423.85</v>
      </c>
      <c r="V164" s="67">
        <v>423.85</v>
      </c>
      <c r="W164" s="67">
        <v>423.85</v>
      </c>
      <c r="X164" s="67">
        <v>423.85</v>
      </c>
      <c r="Y164" s="67">
        <v>423.85</v>
      </c>
      <c r="Z164" s="67">
        <v>423.85</v>
      </c>
      <c r="AA164" s="67">
        <v>423.85</v>
      </c>
      <c r="AB164" s="67">
        <v>423.85</v>
      </c>
      <c r="AC164" s="67">
        <v>423.85</v>
      </c>
      <c r="AD164" s="67">
        <v>423.85</v>
      </c>
      <c r="AE164" s="67">
        <v>471.16</v>
      </c>
      <c r="AF164" s="67">
        <v>471.16</v>
      </c>
      <c r="AG164" s="67">
        <v>471.16</v>
      </c>
      <c r="AH164" s="67">
        <v>471.16</v>
      </c>
      <c r="AI164" s="67">
        <v>471.16</v>
      </c>
      <c r="AJ164" s="67">
        <v>471.16</v>
      </c>
      <c r="AK164" s="67">
        <v>471.16</v>
      </c>
      <c r="AL164" s="67">
        <v>482.18</v>
      </c>
      <c r="AM164" s="67">
        <v>492.55</v>
      </c>
      <c r="AN164" s="67">
        <v>504.86</v>
      </c>
      <c r="AO164" s="67">
        <v>517.82000000000005</v>
      </c>
      <c r="AP164" s="67">
        <v>529.49</v>
      </c>
      <c r="AQ164" s="67">
        <v>541.79999999999995</v>
      </c>
      <c r="AR164" s="67">
        <v>554.77</v>
      </c>
      <c r="AS164" s="67">
        <v>567.73</v>
      </c>
      <c r="AT164" s="67">
        <v>580.69000000000005</v>
      </c>
      <c r="AU164" s="67">
        <v>593.65</v>
      </c>
      <c r="AV164" s="67">
        <v>600.78</v>
      </c>
      <c r="AW164" s="67">
        <v>607.91</v>
      </c>
      <c r="AX164" s="67">
        <v>631.89</v>
      </c>
      <c r="AY164" s="67">
        <v>656.52</v>
      </c>
      <c r="AZ164" s="67">
        <v>682.44</v>
      </c>
      <c r="BA164" s="67">
        <v>709.01</v>
      </c>
      <c r="BB164" s="67">
        <v>736.88</v>
      </c>
      <c r="BC164" s="67">
        <v>765.39</v>
      </c>
      <c r="BD164" s="67">
        <v>795.21</v>
      </c>
      <c r="BE164" s="67">
        <v>826.31</v>
      </c>
      <c r="BF164" s="67">
        <v>858.72</v>
      </c>
      <c r="BG164" s="67">
        <v>892.42</v>
      </c>
      <c r="BH164" s="67">
        <v>927.42</v>
      </c>
      <c r="BI164" s="67">
        <v>963.71</v>
      </c>
      <c r="BJ164" s="67">
        <v>1001.3</v>
      </c>
      <c r="BK164" s="67">
        <v>1040.18</v>
      </c>
      <c r="BL164" s="67">
        <v>1081.01</v>
      </c>
      <c r="BM164" s="67">
        <v>1123.1400000000001</v>
      </c>
      <c r="BN164" s="67">
        <v>1167.21</v>
      </c>
      <c r="BO164" s="67">
        <v>1212.58</v>
      </c>
      <c r="BP164" s="67">
        <v>1259.8900000000001</v>
      </c>
      <c r="BQ164" s="67">
        <v>1309.1400000000001</v>
      </c>
      <c r="BR164" s="67">
        <v>1360.34</v>
      </c>
      <c r="BS164" s="67">
        <v>1413.45</v>
      </c>
      <c r="BT164" s="67">
        <v>1413.45</v>
      </c>
      <c r="BU164" s="67">
        <v>1413.45</v>
      </c>
      <c r="BV164" s="67">
        <v>1413.45</v>
      </c>
      <c r="BW164" s="67">
        <v>1413.45</v>
      </c>
      <c r="BX164" s="67">
        <v>1413.45</v>
      </c>
      <c r="BY164" s="67">
        <v>1413.45</v>
      </c>
      <c r="BZ164" s="67">
        <v>1413.45</v>
      </c>
      <c r="CA164" s="67">
        <v>1413.45</v>
      </c>
      <c r="CB164" s="67">
        <v>1413.45</v>
      </c>
      <c r="CC164" s="67">
        <v>1413.45</v>
      </c>
      <c r="CD164" s="67">
        <v>1413.45</v>
      </c>
      <c r="CE164" s="67">
        <v>1413.45</v>
      </c>
      <c r="CF164" s="67">
        <v>1413.45</v>
      </c>
      <c r="CG164" s="67">
        <v>1413.45</v>
      </c>
      <c r="CH164" s="67">
        <v>1413.45</v>
      </c>
      <c r="CI164" s="67">
        <v>1413.45</v>
      </c>
      <c r="CJ164" s="67">
        <v>1413.45</v>
      </c>
      <c r="CK164" s="67">
        <v>1413.45</v>
      </c>
      <c r="CL164" s="67">
        <v>1413.45</v>
      </c>
      <c r="CM164" s="67">
        <v>1413.45</v>
      </c>
      <c r="CN164" s="67">
        <v>1413.45</v>
      </c>
      <c r="CO164" s="67">
        <v>1413.45</v>
      </c>
      <c r="CP164" s="67">
        <v>1413.45</v>
      </c>
      <c r="CQ164" s="67">
        <v>1413.45</v>
      </c>
      <c r="CR164" s="67">
        <v>1413.45</v>
      </c>
      <c r="CS164" s="67">
        <v>1413.45</v>
      </c>
      <c r="CT164" s="67">
        <v>1413.45</v>
      </c>
      <c r="CU164" s="67">
        <v>1413.45</v>
      </c>
      <c r="CV164" s="67">
        <v>1413.45</v>
      </c>
      <c r="CW164" s="67">
        <v>1413.45</v>
      </c>
      <c r="CX164" s="67">
        <v>1413.45</v>
      </c>
      <c r="CY164" s="67">
        <v>1413.45</v>
      </c>
      <c r="CZ164" s="67">
        <v>1413.45</v>
      </c>
      <c r="DA164" s="67">
        <v>1413.45</v>
      </c>
      <c r="DB164" s="67">
        <v>1413.45</v>
      </c>
      <c r="DC164" s="67">
        <v>1413.45</v>
      </c>
      <c r="DD164" s="67">
        <v>1413.45</v>
      </c>
      <c r="DE164" s="67">
        <v>1413.45</v>
      </c>
      <c r="DF164" s="67">
        <v>1413.45</v>
      </c>
      <c r="DI164" s="3"/>
      <c r="DJ164" s="3"/>
      <c r="DK164" s="3"/>
      <c r="DL164" s="3"/>
      <c r="DM164" s="3"/>
      <c r="DN164" s="3"/>
      <c r="DO164" s="3"/>
      <c r="DP164" s="3"/>
      <c r="DQ164" s="3"/>
      <c r="DR164" s="3"/>
      <c r="DS164" s="3"/>
      <c r="DT164" s="3"/>
      <c r="DU164" s="3"/>
      <c r="DV164" s="3"/>
      <c r="DW164" s="3"/>
      <c r="DX164" s="3"/>
      <c r="DY164" s="3"/>
      <c r="DZ164" s="3"/>
      <c r="EA164" s="3"/>
      <c r="EB164" s="3"/>
      <c r="EC164" s="3"/>
      <c r="ED164" s="3"/>
      <c r="EE164" s="3"/>
      <c r="EF164" s="3"/>
      <c r="EG164" s="3"/>
      <c r="EH164" s="3"/>
      <c r="EI164" s="3"/>
      <c r="EJ164" s="3"/>
      <c r="EK164" s="3"/>
      <c r="EL164" s="3"/>
      <c r="EM164" s="3"/>
      <c r="EN164" s="3"/>
      <c r="EO164" s="3"/>
      <c r="EP164" s="3"/>
      <c r="EQ164" s="3"/>
      <c r="ER164" s="3"/>
      <c r="ES164" s="3"/>
      <c r="ET164" s="3"/>
      <c r="EU164" s="3"/>
      <c r="EV164" s="3"/>
      <c r="EW164" s="3"/>
      <c r="EX164" s="3"/>
      <c r="EY164" s="3"/>
      <c r="EZ164" s="3"/>
      <c r="FA164" s="3"/>
      <c r="FB164" s="3"/>
    </row>
    <row r="165" spans="1:158" ht="11.25" customHeight="1" x14ac:dyDescent="0.25">
      <c r="A165" s="2" t="str">
        <f t="shared" si="2"/>
        <v>4-86052DC0500018</v>
      </c>
      <c r="B165" s="67">
        <v>4</v>
      </c>
      <c r="C165" s="67" t="s">
        <v>126</v>
      </c>
      <c r="D165" s="67" t="s">
        <v>450</v>
      </c>
      <c r="E165" s="67" t="s">
        <v>171</v>
      </c>
      <c r="F165" s="67" t="s">
        <v>137</v>
      </c>
      <c r="G165" s="67" t="s">
        <v>356</v>
      </c>
      <c r="H165" s="67" t="s">
        <v>403</v>
      </c>
      <c r="I165" s="67" t="s">
        <v>359</v>
      </c>
      <c r="J165" s="67">
        <v>434.76</v>
      </c>
      <c r="K165" s="67">
        <v>434.76</v>
      </c>
      <c r="L165" s="67">
        <v>434.76</v>
      </c>
      <c r="M165" s="67">
        <v>434.76</v>
      </c>
      <c r="N165" s="67">
        <v>434.76</v>
      </c>
      <c r="O165" s="67">
        <v>434.76</v>
      </c>
      <c r="P165" s="67">
        <v>434.76</v>
      </c>
      <c r="Q165" s="67">
        <v>434.76</v>
      </c>
      <c r="R165" s="67">
        <v>434.76</v>
      </c>
      <c r="S165" s="67">
        <v>434.76</v>
      </c>
      <c r="T165" s="67">
        <v>434.76</v>
      </c>
      <c r="U165" s="67">
        <v>434.76</v>
      </c>
      <c r="V165" s="67">
        <v>434.76</v>
      </c>
      <c r="W165" s="67">
        <v>434.76</v>
      </c>
      <c r="X165" s="67">
        <v>434.76</v>
      </c>
      <c r="Y165" s="67">
        <v>434.76</v>
      </c>
      <c r="Z165" s="67">
        <v>434.76</v>
      </c>
      <c r="AA165" s="67">
        <v>434.76</v>
      </c>
      <c r="AB165" s="67">
        <v>434.76</v>
      </c>
      <c r="AC165" s="67">
        <v>434.76</v>
      </c>
      <c r="AD165" s="67">
        <v>434.76</v>
      </c>
      <c r="AE165" s="67">
        <v>483.29</v>
      </c>
      <c r="AF165" s="67">
        <v>483.29</v>
      </c>
      <c r="AG165" s="67">
        <v>483.29</v>
      </c>
      <c r="AH165" s="67">
        <v>483.29</v>
      </c>
      <c r="AI165" s="67">
        <v>483.29</v>
      </c>
      <c r="AJ165" s="67">
        <v>483.29</v>
      </c>
      <c r="AK165" s="67">
        <v>483.29</v>
      </c>
      <c r="AL165" s="67">
        <v>494.59</v>
      </c>
      <c r="AM165" s="67">
        <v>505.23</v>
      </c>
      <c r="AN165" s="67">
        <v>517.86</v>
      </c>
      <c r="AO165" s="67">
        <v>531.15</v>
      </c>
      <c r="AP165" s="67">
        <v>543.12</v>
      </c>
      <c r="AQ165" s="67">
        <v>555.75</v>
      </c>
      <c r="AR165" s="67">
        <v>569.04</v>
      </c>
      <c r="AS165" s="67">
        <v>582.34</v>
      </c>
      <c r="AT165" s="67">
        <v>595.63</v>
      </c>
      <c r="AU165" s="67">
        <v>608.92999999999995</v>
      </c>
      <c r="AV165" s="67">
        <v>616.24</v>
      </c>
      <c r="AW165" s="67">
        <v>623.54999999999995</v>
      </c>
      <c r="AX165" s="67">
        <v>648.15</v>
      </c>
      <c r="AY165" s="67">
        <v>673.41</v>
      </c>
      <c r="AZ165" s="67">
        <v>700</v>
      </c>
      <c r="BA165" s="67">
        <v>727.26</v>
      </c>
      <c r="BB165" s="67">
        <v>755.84</v>
      </c>
      <c r="BC165" s="67">
        <v>785.09</v>
      </c>
      <c r="BD165" s="67">
        <v>815.67</v>
      </c>
      <c r="BE165" s="67">
        <v>847.58</v>
      </c>
      <c r="BF165" s="67">
        <v>880.82</v>
      </c>
      <c r="BG165" s="67">
        <v>915.39</v>
      </c>
      <c r="BH165" s="67">
        <v>951.29</v>
      </c>
      <c r="BI165" s="67">
        <v>988.51</v>
      </c>
      <c r="BJ165" s="67">
        <v>1027.07</v>
      </c>
      <c r="BK165" s="67">
        <v>1066.96</v>
      </c>
      <c r="BL165" s="67">
        <v>1108.8399999999999</v>
      </c>
      <c r="BM165" s="67">
        <v>1152.05</v>
      </c>
      <c r="BN165" s="67">
        <v>1197.25</v>
      </c>
      <c r="BO165" s="67">
        <v>1243.78</v>
      </c>
      <c r="BP165" s="67">
        <v>1292.31</v>
      </c>
      <c r="BQ165" s="67">
        <v>1342.84</v>
      </c>
      <c r="BR165" s="67">
        <v>1395.35</v>
      </c>
      <c r="BS165" s="67">
        <v>1449.83</v>
      </c>
      <c r="BT165" s="67">
        <v>1449.83</v>
      </c>
      <c r="BU165" s="67">
        <v>1449.83</v>
      </c>
      <c r="BV165" s="67">
        <v>1449.83</v>
      </c>
      <c r="BW165" s="67">
        <v>1449.83</v>
      </c>
      <c r="BX165" s="67">
        <v>1449.83</v>
      </c>
      <c r="BY165" s="67">
        <v>1449.83</v>
      </c>
      <c r="BZ165" s="67">
        <v>1449.83</v>
      </c>
      <c r="CA165" s="67">
        <v>1449.83</v>
      </c>
      <c r="CB165" s="67">
        <v>1449.83</v>
      </c>
      <c r="CC165" s="67">
        <v>1449.83</v>
      </c>
      <c r="CD165" s="67">
        <v>1449.83</v>
      </c>
      <c r="CE165" s="67">
        <v>1449.83</v>
      </c>
      <c r="CF165" s="67">
        <v>1449.83</v>
      </c>
      <c r="CG165" s="67">
        <v>1449.83</v>
      </c>
      <c r="CH165" s="67">
        <v>1449.83</v>
      </c>
      <c r="CI165" s="67">
        <v>1449.83</v>
      </c>
      <c r="CJ165" s="67">
        <v>1449.83</v>
      </c>
      <c r="CK165" s="67">
        <v>1449.83</v>
      </c>
      <c r="CL165" s="67">
        <v>1449.83</v>
      </c>
      <c r="CM165" s="67">
        <v>1449.83</v>
      </c>
      <c r="CN165" s="67">
        <v>1449.83</v>
      </c>
      <c r="CO165" s="67">
        <v>1449.83</v>
      </c>
      <c r="CP165" s="67">
        <v>1449.83</v>
      </c>
      <c r="CQ165" s="67">
        <v>1449.83</v>
      </c>
      <c r="CR165" s="67">
        <v>1449.83</v>
      </c>
      <c r="CS165" s="67">
        <v>1449.83</v>
      </c>
      <c r="CT165" s="67">
        <v>1449.83</v>
      </c>
      <c r="CU165" s="67">
        <v>1449.83</v>
      </c>
      <c r="CV165" s="67">
        <v>1449.83</v>
      </c>
      <c r="CW165" s="67">
        <v>1449.83</v>
      </c>
      <c r="CX165" s="67">
        <v>1449.83</v>
      </c>
      <c r="CY165" s="67">
        <v>1449.83</v>
      </c>
      <c r="CZ165" s="67">
        <v>1449.83</v>
      </c>
      <c r="DA165" s="67">
        <v>1449.83</v>
      </c>
      <c r="DB165" s="67">
        <v>1449.83</v>
      </c>
      <c r="DC165" s="67">
        <v>1449.83</v>
      </c>
      <c r="DD165" s="67">
        <v>1449.83</v>
      </c>
      <c r="DE165" s="67">
        <v>1449.83</v>
      </c>
      <c r="DF165" s="67">
        <v>1449.83</v>
      </c>
      <c r="DI165" s="3"/>
      <c r="DJ165" s="3"/>
      <c r="DK165" s="3"/>
      <c r="DL165" s="3"/>
      <c r="DM165" s="3"/>
      <c r="DN165" s="3"/>
      <c r="DO165" s="3"/>
      <c r="DP165" s="3"/>
      <c r="DQ165" s="3"/>
      <c r="DR165" s="3"/>
      <c r="DS165" s="3"/>
      <c r="DT165" s="3"/>
      <c r="DU165" s="3"/>
      <c r="DV165" s="3"/>
      <c r="DW165" s="3"/>
      <c r="DX165" s="3"/>
      <c r="DY165" s="3"/>
      <c r="DZ165" s="3"/>
      <c r="EA165" s="3"/>
      <c r="EB165" s="3"/>
      <c r="EC165" s="3"/>
      <c r="ED165" s="3"/>
      <c r="EE165" s="3"/>
      <c r="EF165" s="3"/>
      <c r="EG165" s="3"/>
      <c r="EH165" s="3"/>
      <c r="EI165" s="3"/>
      <c r="EJ165" s="3"/>
      <c r="EK165" s="3"/>
      <c r="EL165" s="3"/>
      <c r="EM165" s="3"/>
      <c r="EN165" s="3"/>
      <c r="EO165" s="3"/>
      <c r="EP165" s="3"/>
      <c r="EQ165" s="3"/>
      <c r="ER165" s="3"/>
      <c r="ES165" s="3"/>
      <c r="ET165" s="3"/>
      <c r="EU165" s="3"/>
      <c r="EV165" s="3"/>
      <c r="EW165" s="3"/>
      <c r="EX165" s="3"/>
      <c r="EY165" s="3"/>
      <c r="EZ165" s="3"/>
      <c r="FA165" s="3"/>
      <c r="FB165" s="3"/>
    </row>
    <row r="166" spans="1:158" ht="11.25" customHeight="1" x14ac:dyDescent="0.25">
      <c r="A166" s="2" t="str">
        <f t="shared" si="2"/>
        <v>1-86052DC0500010</v>
      </c>
      <c r="B166" s="67">
        <v>1</v>
      </c>
      <c r="C166" s="67" t="s">
        <v>126</v>
      </c>
      <c r="D166" s="67" t="s">
        <v>449</v>
      </c>
      <c r="E166" s="67" t="s">
        <v>172</v>
      </c>
      <c r="F166" s="67" t="s">
        <v>137</v>
      </c>
      <c r="G166" s="67" t="s">
        <v>356</v>
      </c>
      <c r="H166" s="67" t="s">
        <v>403</v>
      </c>
      <c r="I166" s="67" t="s">
        <v>359</v>
      </c>
      <c r="J166" s="67">
        <v>397.32</v>
      </c>
      <c r="K166" s="67">
        <v>397.32</v>
      </c>
      <c r="L166" s="67">
        <v>397.32</v>
      </c>
      <c r="M166" s="67">
        <v>397.32</v>
      </c>
      <c r="N166" s="67">
        <v>397.32</v>
      </c>
      <c r="O166" s="67">
        <v>397.32</v>
      </c>
      <c r="P166" s="67">
        <v>397.32</v>
      </c>
      <c r="Q166" s="67">
        <v>397.32</v>
      </c>
      <c r="R166" s="67">
        <v>397.32</v>
      </c>
      <c r="S166" s="67">
        <v>397.32</v>
      </c>
      <c r="T166" s="67">
        <v>397.32</v>
      </c>
      <c r="U166" s="67">
        <v>397.32</v>
      </c>
      <c r="V166" s="67">
        <v>397.32</v>
      </c>
      <c r="W166" s="67">
        <v>397.32</v>
      </c>
      <c r="X166" s="67">
        <v>397.32</v>
      </c>
      <c r="Y166" s="67">
        <v>397.32</v>
      </c>
      <c r="Z166" s="67">
        <v>397.32</v>
      </c>
      <c r="AA166" s="67">
        <v>397.32</v>
      </c>
      <c r="AB166" s="67">
        <v>397.32</v>
      </c>
      <c r="AC166" s="67">
        <v>397.32</v>
      </c>
      <c r="AD166" s="67">
        <v>397.32</v>
      </c>
      <c r="AE166" s="67">
        <v>441.67</v>
      </c>
      <c r="AF166" s="67">
        <v>441.67</v>
      </c>
      <c r="AG166" s="67">
        <v>441.67</v>
      </c>
      <c r="AH166" s="67">
        <v>441.67</v>
      </c>
      <c r="AI166" s="67">
        <v>441.67</v>
      </c>
      <c r="AJ166" s="67">
        <v>441.67</v>
      </c>
      <c r="AK166" s="67">
        <v>441.67</v>
      </c>
      <c r="AL166" s="67">
        <v>452</v>
      </c>
      <c r="AM166" s="67">
        <v>461.72</v>
      </c>
      <c r="AN166" s="67">
        <v>473.27</v>
      </c>
      <c r="AO166" s="67">
        <v>485.42</v>
      </c>
      <c r="AP166" s="67">
        <v>496.35</v>
      </c>
      <c r="AQ166" s="67">
        <v>507.9</v>
      </c>
      <c r="AR166" s="67">
        <v>520.04999999999995</v>
      </c>
      <c r="AS166" s="67">
        <v>532.20000000000005</v>
      </c>
      <c r="AT166" s="67">
        <v>544.35</v>
      </c>
      <c r="AU166" s="67">
        <v>556.5</v>
      </c>
      <c r="AV166" s="67">
        <v>563.17999999999995</v>
      </c>
      <c r="AW166" s="67">
        <v>569.86</v>
      </c>
      <c r="AX166" s="67">
        <v>592.34</v>
      </c>
      <c r="AY166" s="67">
        <v>615.42999999999995</v>
      </c>
      <c r="AZ166" s="67">
        <v>639.73</v>
      </c>
      <c r="BA166" s="67">
        <v>664.64</v>
      </c>
      <c r="BB166" s="67">
        <v>690.76</v>
      </c>
      <c r="BC166" s="67">
        <v>717.49</v>
      </c>
      <c r="BD166" s="67">
        <v>745.44</v>
      </c>
      <c r="BE166" s="67">
        <v>774.6</v>
      </c>
      <c r="BF166" s="67">
        <v>804.98</v>
      </c>
      <c r="BG166" s="67">
        <v>836.57</v>
      </c>
      <c r="BH166" s="67">
        <v>869.38</v>
      </c>
      <c r="BI166" s="67">
        <v>903.4</v>
      </c>
      <c r="BJ166" s="67">
        <v>938.63</v>
      </c>
      <c r="BK166" s="67">
        <v>975.09</v>
      </c>
      <c r="BL166" s="67">
        <v>1013.36</v>
      </c>
      <c r="BM166" s="67">
        <v>1052.8499999999999</v>
      </c>
      <c r="BN166" s="67">
        <v>1094.1600000000001</v>
      </c>
      <c r="BO166" s="67">
        <v>1136.69</v>
      </c>
      <c r="BP166" s="67">
        <v>1181.04</v>
      </c>
      <c r="BQ166" s="67">
        <v>1227.21</v>
      </c>
      <c r="BR166" s="67">
        <v>1275.21</v>
      </c>
      <c r="BS166" s="67">
        <v>1324.99</v>
      </c>
      <c r="BT166" s="67">
        <v>1324.99</v>
      </c>
      <c r="BU166" s="67">
        <v>1324.99</v>
      </c>
      <c r="BV166" s="67">
        <v>1324.99</v>
      </c>
      <c r="BW166" s="67">
        <v>1324.99</v>
      </c>
      <c r="BX166" s="67">
        <v>1324.99</v>
      </c>
      <c r="BY166" s="67">
        <v>1324.99</v>
      </c>
      <c r="BZ166" s="67">
        <v>1324.99</v>
      </c>
      <c r="CA166" s="67">
        <v>1324.99</v>
      </c>
      <c r="CB166" s="67">
        <v>1324.99</v>
      </c>
      <c r="CC166" s="67">
        <v>1324.99</v>
      </c>
      <c r="CD166" s="67">
        <v>1324.99</v>
      </c>
      <c r="CE166" s="67">
        <v>1324.99</v>
      </c>
      <c r="CF166" s="67">
        <v>1324.99</v>
      </c>
      <c r="CG166" s="67">
        <v>1324.99</v>
      </c>
      <c r="CH166" s="67">
        <v>1324.99</v>
      </c>
      <c r="CI166" s="67">
        <v>1324.99</v>
      </c>
      <c r="CJ166" s="67">
        <v>1324.99</v>
      </c>
      <c r="CK166" s="67">
        <v>1324.99</v>
      </c>
      <c r="CL166" s="67">
        <v>1324.99</v>
      </c>
      <c r="CM166" s="67">
        <v>1324.99</v>
      </c>
      <c r="CN166" s="67">
        <v>1324.99</v>
      </c>
      <c r="CO166" s="67">
        <v>1324.99</v>
      </c>
      <c r="CP166" s="67">
        <v>1324.99</v>
      </c>
      <c r="CQ166" s="67">
        <v>1324.99</v>
      </c>
      <c r="CR166" s="67">
        <v>1324.99</v>
      </c>
      <c r="CS166" s="67">
        <v>1324.99</v>
      </c>
      <c r="CT166" s="67">
        <v>1324.99</v>
      </c>
      <c r="CU166" s="67">
        <v>1324.99</v>
      </c>
      <c r="CV166" s="67">
        <v>1324.99</v>
      </c>
      <c r="CW166" s="67">
        <v>1324.99</v>
      </c>
      <c r="CX166" s="67">
        <v>1324.99</v>
      </c>
      <c r="CY166" s="67">
        <v>1324.99</v>
      </c>
      <c r="CZ166" s="67">
        <v>1324.99</v>
      </c>
      <c r="DA166" s="67">
        <v>1324.99</v>
      </c>
      <c r="DB166" s="67">
        <v>1324.99</v>
      </c>
      <c r="DC166" s="67">
        <v>1324.99</v>
      </c>
      <c r="DD166" s="67">
        <v>1324.99</v>
      </c>
      <c r="DE166" s="67">
        <v>1324.99</v>
      </c>
      <c r="DF166" s="67">
        <v>1324.99</v>
      </c>
      <c r="DI166" s="3"/>
      <c r="DJ166" s="3"/>
      <c r="DK166" s="3"/>
      <c r="DL166" s="3"/>
      <c r="DM166" s="3"/>
      <c r="DN166" s="3"/>
      <c r="DO166" s="3"/>
      <c r="DP166" s="3"/>
      <c r="DQ166" s="3"/>
      <c r="DR166" s="3"/>
      <c r="DS166" s="3"/>
      <c r="DT166" s="3"/>
      <c r="DU166" s="3"/>
      <c r="DV166" s="3"/>
      <c r="DW166" s="3"/>
      <c r="DX166" s="3"/>
      <c r="DY166" s="3"/>
      <c r="DZ166" s="3"/>
      <c r="EA166" s="3"/>
      <c r="EB166" s="3"/>
      <c r="EC166" s="3"/>
      <c r="ED166" s="3"/>
      <c r="EE166" s="3"/>
      <c r="EF166" s="3"/>
      <c r="EG166" s="3"/>
      <c r="EH166" s="3"/>
      <c r="EI166" s="3"/>
      <c r="EJ166" s="3"/>
      <c r="EK166" s="3"/>
      <c r="EL166" s="3"/>
      <c r="EM166" s="3"/>
      <c r="EN166" s="3"/>
      <c r="EO166" s="3"/>
      <c r="EP166" s="3"/>
      <c r="EQ166" s="3"/>
      <c r="ER166" s="3"/>
      <c r="ES166" s="3"/>
      <c r="ET166" s="3"/>
      <c r="EU166" s="3"/>
      <c r="EV166" s="3"/>
      <c r="EW166" s="3"/>
      <c r="EX166" s="3"/>
      <c r="EY166" s="3"/>
      <c r="EZ166" s="3"/>
      <c r="FA166" s="3"/>
      <c r="FB166" s="3"/>
    </row>
    <row r="167" spans="1:158" ht="11.25" customHeight="1" x14ac:dyDescent="0.25">
      <c r="A167" s="2" t="str">
        <f t="shared" si="2"/>
        <v>2-86052DC0500010</v>
      </c>
      <c r="B167" s="67">
        <v>2</v>
      </c>
      <c r="C167" s="67" t="s">
        <v>126</v>
      </c>
      <c r="D167" s="67" t="s">
        <v>449</v>
      </c>
      <c r="E167" s="67" t="s">
        <v>172</v>
      </c>
      <c r="F167" s="67" t="s">
        <v>137</v>
      </c>
      <c r="G167" s="67" t="s">
        <v>356</v>
      </c>
      <c r="H167" s="67" t="s">
        <v>403</v>
      </c>
      <c r="I167" s="67" t="s">
        <v>359</v>
      </c>
      <c r="J167" s="67">
        <v>407.43</v>
      </c>
      <c r="K167" s="67">
        <v>407.43</v>
      </c>
      <c r="L167" s="67">
        <v>407.43</v>
      </c>
      <c r="M167" s="67">
        <v>407.43</v>
      </c>
      <c r="N167" s="67">
        <v>407.43</v>
      </c>
      <c r="O167" s="67">
        <v>407.43</v>
      </c>
      <c r="P167" s="67">
        <v>407.43</v>
      </c>
      <c r="Q167" s="67">
        <v>407.43</v>
      </c>
      <c r="R167" s="67">
        <v>407.43</v>
      </c>
      <c r="S167" s="67">
        <v>407.43</v>
      </c>
      <c r="T167" s="67">
        <v>407.43</v>
      </c>
      <c r="U167" s="67">
        <v>407.43</v>
      </c>
      <c r="V167" s="67">
        <v>407.43</v>
      </c>
      <c r="W167" s="67">
        <v>407.43</v>
      </c>
      <c r="X167" s="67">
        <v>407.43</v>
      </c>
      <c r="Y167" s="67">
        <v>407.43</v>
      </c>
      <c r="Z167" s="67">
        <v>407.43</v>
      </c>
      <c r="AA167" s="67">
        <v>407.43</v>
      </c>
      <c r="AB167" s="67">
        <v>407.43</v>
      </c>
      <c r="AC167" s="67">
        <v>407.43</v>
      </c>
      <c r="AD167" s="67">
        <v>407.43</v>
      </c>
      <c r="AE167" s="67">
        <v>452.91</v>
      </c>
      <c r="AF167" s="67">
        <v>452.91</v>
      </c>
      <c r="AG167" s="67">
        <v>452.91</v>
      </c>
      <c r="AH167" s="67">
        <v>452.91</v>
      </c>
      <c r="AI167" s="67">
        <v>452.91</v>
      </c>
      <c r="AJ167" s="67">
        <v>452.91</v>
      </c>
      <c r="AK167" s="67">
        <v>452.91</v>
      </c>
      <c r="AL167" s="67">
        <v>463.5</v>
      </c>
      <c r="AM167" s="67">
        <v>473.46</v>
      </c>
      <c r="AN167" s="67">
        <v>485.3</v>
      </c>
      <c r="AO167" s="67">
        <v>497.76</v>
      </c>
      <c r="AP167" s="67">
        <v>508.97</v>
      </c>
      <c r="AQ167" s="67">
        <v>520.80999999999995</v>
      </c>
      <c r="AR167" s="67">
        <v>533.27</v>
      </c>
      <c r="AS167" s="67">
        <v>545.73</v>
      </c>
      <c r="AT167" s="67">
        <v>558.19000000000005</v>
      </c>
      <c r="AU167" s="67">
        <v>570.65</v>
      </c>
      <c r="AV167" s="67">
        <v>577.5</v>
      </c>
      <c r="AW167" s="67">
        <v>584.36</v>
      </c>
      <c r="AX167" s="67">
        <v>607.41</v>
      </c>
      <c r="AY167" s="67">
        <v>631.08000000000004</v>
      </c>
      <c r="AZ167" s="67">
        <v>656</v>
      </c>
      <c r="BA167" s="67">
        <v>681.54</v>
      </c>
      <c r="BB167" s="67">
        <v>708.33</v>
      </c>
      <c r="BC167" s="67">
        <v>735.74</v>
      </c>
      <c r="BD167" s="67">
        <v>764.4</v>
      </c>
      <c r="BE167" s="67">
        <v>794.3</v>
      </c>
      <c r="BF167" s="67">
        <v>825.45</v>
      </c>
      <c r="BG167" s="67">
        <v>857.84</v>
      </c>
      <c r="BH167" s="67">
        <v>891.48</v>
      </c>
      <c r="BI167" s="67">
        <v>926.37</v>
      </c>
      <c r="BJ167" s="67">
        <v>962.5</v>
      </c>
      <c r="BK167" s="67">
        <v>999.88</v>
      </c>
      <c r="BL167" s="67">
        <v>1039.1300000000001</v>
      </c>
      <c r="BM167" s="67">
        <v>1079.6199999999999</v>
      </c>
      <c r="BN167" s="67">
        <v>1121.99</v>
      </c>
      <c r="BO167" s="67">
        <v>1165.5999999999999</v>
      </c>
      <c r="BP167" s="67">
        <v>1211.07</v>
      </c>
      <c r="BQ167" s="67">
        <v>1258.42</v>
      </c>
      <c r="BR167" s="67">
        <v>1307.6400000000001</v>
      </c>
      <c r="BS167" s="67">
        <v>1358.69</v>
      </c>
      <c r="BT167" s="67">
        <v>1358.69</v>
      </c>
      <c r="BU167" s="67">
        <v>1358.69</v>
      </c>
      <c r="BV167" s="67">
        <v>1358.69</v>
      </c>
      <c r="BW167" s="67">
        <v>1358.69</v>
      </c>
      <c r="BX167" s="67">
        <v>1358.69</v>
      </c>
      <c r="BY167" s="67">
        <v>1358.69</v>
      </c>
      <c r="BZ167" s="67">
        <v>1358.69</v>
      </c>
      <c r="CA167" s="67">
        <v>1358.69</v>
      </c>
      <c r="CB167" s="67">
        <v>1358.69</v>
      </c>
      <c r="CC167" s="67">
        <v>1358.69</v>
      </c>
      <c r="CD167" s="67">
        <v>1358.69</v>
      </c>
      <c r="CE167" s="67">
        <v>1358.69</v>
      </c>
      <c r="CF167" s="67">
        <v>1358.69</v>
      </c>
      <c r="CG167" s="67">
        <v>1358.69</v>
      </c>
      <c r="CH167" s="67">
        <v>1358.69</v>
      </c>
      <c r="CI167" s="67">
        <v>1358.69</v>
      </c>
      <c r="CJ167" s="67">
        <v>1358.69</v>
      </c>
      <c r="CK167" s="67">
        <v>1358.69</v>
      </c>
      <c r="CL167" s="67">
        <v>1358.69</v>
      </c>
      <c r="CM167" s="67">
        <v>1358.69</v>
      </c>
      <c r="CN167" s="67">
        <v>1358.69</v>
      </c>
      <c r="CO167" s="67">
        <v>1358.69</v>
      </c>
      <c r="CP167" s="67">
        <v>1358.69</v>
      </c>
      <c r="CQ167" s="67">
        <v>1358.69</v>
      </c>
      <c r="CR167" s="67">
        <v>1358.69</v>
      </c>
      <c r="CS167" s="67">
        <v>1358.69</v>
      </c>
      <c r="CT167" s="67">
        <v>1358.69</v>
      </c>
      <c r="CU167" s="67">
        <v>1358.69</v>
      </c>
      <c r="CV167" s="67">
        <v>1358.69</v>
      </c>
      <c r="CW167" s="67">
        <v>1358.69</v>
      </c>
      <c r="CX167" s="67">
        <v>1358.69</v>
      </c>
      <c r="CY167" s="67">
        <v>1358.69</v>
      </c>
      <c r="CZ167" s="67">
        <v>1358.69</v>
      </c>
      <c r="DA167" s="67">
        <v>1358.69</v>
      </c>
      <c r="DB167" s="67">
        <v>1358.69</v>
      </c>
      <c r="DC167" s="67">
        <v>1358.69</v>
      </c>
      <c r="DD167" s="67">
        <v>1358.69</v>
      </c>
      <c r="DE167" s="67">
        <v>1358.69</v>
      </c>
      <c r="DF167" s="67">
        <v>1358.69</v>
      </c>
      <c r="DI167" s="3"/>
      <c r="DJ167" s="3"/>
      <c r="DK167" s="3"/>
      <c r="DL167" s="3"/>
      <c r="DM167" s="3"/>
      <c r="DN167" s="3"/>
      <c r="DO167" s="3"/>
      <c r="DP167" s="3"/>
      <c r="DQ167" s="3"/>
      <c r="DR167" s="3"/>
      <c r="DS167" s="3"/>
      <c r="DT167" s="3"/>
      <c r="DU167" s="3"/>
      <c r="DV167" s="3"/>
      <c r="DW167" s="3"/>
      <c r="DX167" s="3"/>
      <c r="DY167" s="3"/>
      <c r="DZ167" s="3"/>
      <c r="EA167" s="3"/>
      <c r="EB167" s="3"/>
      <c r="EC167" s="3"/>
      <c r="ED167" s="3"/>
      <c r="EE167" s="3"/>
      <c r="EF167" s="3"/>
      <c r="EG167" s="3"/>
      <c r="EH167" s="3"/>
      <c r="EI167" s="3"/>
      <c r="EJ167" s="3"/>
      <c r="EK167" s="3"/>
      <c r="EL167" s="3"/>
      <c r="EM167" s="3"/>
      <c r="EN167" s="3"/>
      <c r="EO167" s="3"/>
      <c r="EP167" s="3"/>
      <c r="EQ167" s="3"/>
      <c r="ER167" s="3"/>
      <c r="ES167" s="3"/>
      <c r="ET167" s="3"/>
      <c r="EU167" s="3"/>
      <c r="EV167" s="3"/>
      <c r="EW167" s="3"/>
      <c r="EX167" s="3"/>
      <c r="EY167" s="3"/>
      <c r="EZ167" s="3"/>
      <c r="FA167" s="3"/>
      <c r="FB167" s="3"/>
    </row>
    <row r="168" spans="1:158" ht="11.25" customHeight="1" x14ac:dyDescent="0.25">
      <c r="A168" s="2" t="str">
        <f t="shared" si="2"/>
        <v>3-86052DC0500010</v>
      </c>
      <c r="B168" s="67">
        <v>3</v>
      </c>
      <c r="C168" s="67" t="s">
        <v>126</v>
      </c>
      <c r="D168" s="67" t="s">
        <v>449</v>
      </c>
      <c r="E168" s="67" t="s">
        <v>172</v>
      </c>
      <c r="F168" s="67" t="s">
        <v>137</v>
      </c>
      <c r="G168" s="67" t="s">
        <v>356</v>
      </c>
      <c r="H168" s="67" t="s">
        <v>403</v>
      </c>
      <c r="I168" s="67" t="s">
        <v>359</v>
      </c>
      <c r="J168" s="67">
        <v>417.74</v>
      </c>
      <c r="K168" s="67">
        <v>417.74</v>
      </c>
      <c r="L168" s="67">
        <v>417.74</v>
      </c>
      <c r="M168" s="67">
        <v>417.74</v>
      </c>
      <c r="N168" s="67">
        <v>417.74</v>
      </c>
      <c r="O168" s="67">
        <v>417.74</v>
      </c>
      <c r="P168" s="67">
        <v>417.74</v>
      </c>
      <c r="Q168" s="67">
        <v>417.74</v>
      </c>
      <c r="R168" s="67">
        <v>417.74</v>
      </c>
      <c r="S168" s="67">
        <v>417.74</v>
      </c>
      <c r="T168" s="67">
        <v>417.74</v>
      </c>
      <c r="U168" s="67">
        <v>417.74</v>
      </c>
      <c r="V168" s="67">
        <v>417.74</v>
      </c>
      <c r="W168" s="67">
        <v>417.74</v>
      </c>
      <c r="X168" s="67">
        <v>417.74</v>
      </c>
      <c r="Y168" s="67">
        <v>417.74</v>
      </c>
      <c r="Z168" s="67">
        <v>417.74</v>
      </c>
      <c r="AA168" s="67">
        <v>417.74</v>
      </c>
      <c r="AB168" s="67">
        <v>417.74</v>
      </c>
      <c r="AC168" s="67">
        <v>417.74</v>
      </c>
      <c r="AD168" s="67">
        <v>417.74</v>
      </c>
      <c r="AE168" s="67">
        <v>464.37</v>
      </c>
      <c r="AF168" s="67">
        <v>464.37</v>
      </c>
      <c r="AG168" s="67">
        <v>464.37</v>
      </c>
      <c r="AH168" s="67">
        <v>464.37</v>
      </c>
      <c r="AI168" s="67">
        <v>464.37</v>
      </c>
      <c r="AJ168" s="67">
        <v>464.37</v>
      </c>
      <c r="AK168" s="67">
        <v>464.37</v>
      </c>
      <c r="AL168" s="67">
        <v>475.23</v>
      </c>
      <c r="AM168" s="67">
        <v>485.45</v>
      </c>
      <c r="AN168" s="67">
        <v>497.59</v>
      </c>
      <c r="AO168" s="67">
        <v>510.36</v>
      </c>
      <c r="AP168" s="67">
        <v>521.86</v>
      </c>
      <c r="AQ168" s="67">
        <v>534</v>
      </c>
      <c r="AR168" s="67">
        <v>546.77</v>
      </c>
      <c r="AS168" s="67">
        <v>559.54999999999995</v>
      </c>
      <c r="AT168" s="67">
        <v>572.32000000000005</v>
      </c>
      <c r="AU168" s="67">
        <v>585.1</v>
      </c>
      <c r="AV168" s="67">
        <v>592.12</v>
      </c>
      <c r="AW168" s="67">
        <v>599.15</v>
      </c>
      <c r="AX168" s="67">
        <v>622.78</v>
      </c>
      <c r="AY168" s="67">
        <v>647.04999999999995</v>
      </c>
      <c r="AZ168" s="67">
        <v>672.6</v>
      </c>
      <c r="BA168" s="67">
        <v>698.79</v>
      </c>
      <c r="BB168" s="67">
        <v>726.26</v>
      </c>
      <c r="BC168" s="67">
        <v>754.36</v>
      </c>
      <c r="BD168" s="67">
        <v>783.75</v>
      </c>
      <c r="BE168" s="67">
        <v>814.41</v>
      </c>
      <c r="BF168" s="67">
        <v>846.34</v>
      </c>
      <c r="BG168" s="67">
        <v>879.56</v>
      </c>
      <c r="BH168" s="67">
        <v>914.05</v>
      </c>
      <c r="BI168" s="67">
        <v>949.82</v>
      </c>
      <c r="BJ168" s="67">
        <v>986.87</v>
      </c>
      <c r="BK168" s="67">
        <v>1025.19</v>
      </c>
      <c r="BL168" s="67">
        <v>1065.44</v>
      </c>
      <c r="BM168" s="67">
        <v>1106.95</v>
      </c>
      <c r="BN168" s="67">
        <v>1150.3900000000001</v>
      </c>
      <c r="BO168" s="67">
        <v>1195.0999999999999</v>
      </c>
      <c r="BP168" s="67">
        <v>1241.73</v>
      </c>
      <c r="BQ168" s="67">
        <v>1290.28</v>
      </c>
      <c r="BR168" s="67">
        <v>1340.74</v>
      </c>
      <c r="BS168" s="67">
        <v>1393.08</v>
      </c>
      <c r="BT168" s="67">
        <v>1393.08</v>
      </c>
      <c r="BU168" s="67">
        <v>1393.08</v>
      </c>
      <c r="BV168" s="67">
        <v>1393.08</v>
      </c>
      <c r="BW168" s="67">
        <v>1393.08</v>
      </c>
      <c r="BX168" s="67">
        <v>1393.08</v>
      </c>
      <c r="BY168" s="67">
        <v>1393.08</v>
      </c>
      <c r="BZ168" s="67">
        <v>1393.08</v>
      </c>
      <c r="CA168" s="67">
        <v>1393.08</v>
      </c>
      <c r="CB168" s="67">
        <v>1393.08</v>
      </c>
      <c r="CC168" s="67">
        <v>1393.08</v>
      </c>
      <c r="CD168" s="67">
        <v>1393.08</v>
      </c>
      <c r="CE168" s="67">
        <v>1393.08</v>
      </c>
      <c r="CF168" s="67">
        <v>1393.08</v>
      </c>
      <c r="CG168" s="67">
        <v>1393.08</v>
      </c>
      <c r="CH168" s="67">
        <v>1393.08</v>
      </c>
      <c r="CI168" s="67">
        <v>1393.08</v>
      </c>
      <c r="CJ168" s="67">
        <v>1393.08</v>
      </c>
      <c r="CK168" s="67">
        <v>1393.08</v>
      </c>
      <c r="CL168" s="67">
        <v>1393.08</v>
      </c>
      <c r="CM168" s="67">
        <v>1393.08</v>
      </c>
      <c r="CN168" s="67">
        <v>1393.08</v>
      </c>
      <c r="CO168" s="67">
        <v>1393.08</v>
      </c>
      <c r="CP168" s="67">
        <v>1393.08</v>
      </c>
      <c r="CQ168" s="67">
        <v>1393.08</v>
      </c>
      <c r="CR168" s="67">
        <v>1393.08</v>
      </c>
      <c r="CS168" s="67">
        <v>1393.08</v>
      </c>
      <c r="CT168" s="67">
        <v>1393.08</v>
      </c>
      <c r="CU168" s="67">
        <v>1393.08</v>
      </c>
      <c r="CV168" s="67">
        <v>1393.08</v>
      </c>
      <c r="CW168" s="67">
        <v>1393.08</v>
      </c>
      <c r="CX168" s="67">
        <v>1393.08</v>
      </c>
      <c r="CY168" s="67">
        <v>1393.08</v>
      </c>
      <c r="CZ168" s="67">
        <v>1393.08</v>
      </c>
      <c r="DA168" s="67">
        <v>1393.08</v>
      </c>
      <c r="DB168" s="67">
        <v>1393.08</v>
      </c>
      <c r="DC168" s="67">
        <v>1393.08</v>
      </c>
      <c r="DD168" s="67">
        <v>1393.08</v>
      </c>
      <c r="DE168" s="67">
        <v>1393.08</v>
      </c>
      <c r="DF168" s="67">
        <v>1393.08</v>
      </c>
      <c r="DI168" s="3"/>
      <c r="DJ168" s="3"/>
      <c r="DK168" s="3"/>
      <c r="DL168" s="3"/>
      <c r="DM168" s="3"/>
      <c r="DN168" s="3"/>
      <c r="DO168" s="3"/>
      <c r="DP168" s="3"/>
      <c r="DQ168" s="3"/>
      <c r="DR168" s="3"/>
      <c r="DS168" s="3"/>
      <c r="DT168" s="3"/>
      <c r="DU168" s="3"/>
      <c r="DV168" s="3"/>
      <c r="DW168" s="3"/>
      <c r="DX168" s="3"/>
      <c r="DY168" s="3"/>
      <c r="DZ168" s="3"/>
      <c r="EA168" s="3"/>
      <c r="EB168" s="3"/>
      <c r="EC168" s="3"/>
      <c r="ED168" s="3"/>
      <c r="EE168" s="3"/>
      <c r="EF168" s="3"/>
      <c r="EG168" s="3"/>
      <c r="EH168" s="3"/>
      <c r="EI168" s="3"/>
      <c r="EJ168" s="3"/>
      <c r="EK168" s="3"/>
      <c r="EL168" s="3"/>
      <c r="EM168" s="3"/>
      <c r="EN168" s="3"/>
      <c r="EO168" s="3"/>
      <c r="EP168" s="3"/>
      <c r="EQ168" s="3"/>
      <c r="ER168" s="3"/>
      <c r="ES168" s="3"/>
      <c r="ET168" s="3"/>
      <c r="EU168" s="3"/>
      <c r="EV168" s="3"/>
      <c r="EW168" s="3"/>
      <c r="EX168" s="3"/>
      <c r="EY168" s="3"/>
      <c r="EZ168" s="3"/>
      <c r="FA168" s="3"/>
      <c r="FB168" s="3"/>
    </row>
    <row r="169" spans="1:158" ht="11.25" customHeight="1" x14ac:dyDescent="0.25">
      <c r="A169" s="2" t="str">
        <f t="shared" si="2"/>
        <v>4-86052DC0500010</v>
      </c>
      <c r="B169" s="67">
        <v>4</v>
      </c>
      <c r="C169" s="67" t="s">
        <v>126</v>
      </c>
      <c r="D169" s="67" t="s">
        <v>449</v>
      </c>
      <c r="E169" s="67" t="s">
        <v>172</v>
      </c>
      <c r="F169" s="67" t="s">
        <v>137</v>
      </c>
      <c r="G169" s="67" t="s">
        <v>356</v>
      </c>
      <c r="H169" s="67" t="s">
        <v>403</v>
      </c>
      <c r="I169" s="67" t="s">
        <v>359</v>
      </c>
      <c r="J169" s="67">
        <v>428.49</v>
      </c>
      <c r="K169" s="67">
        <v>428.49</v>
      </c>
      <c r="L169" s="67">
        <v>428.49</v>
      </c>
      <c r="M169" s="67">
        <v>428.49</v>
      </c>
      <c r="N169" s="67">
        <v>428.49</v>
      </c>
      <c r="O169" s="67">
        <v>428.49</v>
      </c>
      <c r="P169" s="67">
        <v>428.49</v>
      </c>
      <c r="Q169" s="67">
        <v>428.49</v>
      </c>
      <c r="R169" s="67">
        <v>428.49</v>
      </c>
      <c r="S169" s="67">
        <v>428.49</v>
      </c>
      <c r="T169" s="67">
        <v>428.49</v>
      </c>
      <c r="U169" s="67">
        <v>428.49</v>
      </c>
      <c r="V169" s="67">
        <v>428.49</v>
      </c>
      <c r="W169" s="67">
        <v>428.49</v>
      </c>
      <c r="X169" s="67">
        <v>428.49</v>
      </c>
      <c r="Y169" s="67">
        <v>428.49</v>
      </c>
      <c r="Z169" s="67">
        <v>428.49</v>
      </c>
      <c r="AA169" s="67">
        <v>428.49</v>
      </c>
      <c r="AB169" s="67">
        <v>428.49</v>
      </c>
      <c r="AC169" s="67">
        <v>428.49</v>
      </c>
      <c r="AD169" s="67">
        <v>428.49</v>
      </c>
      <c r="AE169" s="67">
        <v>476.32</v>
      </c>
      <c r="AF169" s="67">
        <v>476.32</v>
      </c>
      <c r="AG169" s="67">
        <v>476.32</v>
      </c>
      <c r="AH169" s="67">
        <v>476.32</v>
      </c>
      <c r="AI169" s="67">
        <v>476.32</v>
      </c>
      <c r="AJ169" s="67">
        <v>476.32</v>
      </c>
      <c r="AK169" s="67">
        <v>476.32</v>
      </c>
      <c r="AL169" s="67">
        <v>487.46</v>
      </c>
      <c r="AM169" s="67">
        <v>497.94</v>
      </c>
      <c r="AN169" s="67">
        <v>510.39</v>
      </c>
      <c r="AO169" s="67">
        <v>523.5</v>
      </c>
      <c r="AP169" s="67">
        <v>535.29</v>
      </c>
      <c r="AQ169" s="67">
        <v>547.74</v>
      </c>
      <c r="AR169" s="67">
        <v>560.84</v>
      </c>
      <c r="AS169" s="67">
        <v>573.95000000000005</v>
      </c>
      <c r="AT169" s="67">
        <v>587.04999999999995</v>
      </c>
      <c r="AU169" s="67">
        <v>600.15</v>
      </c>
      <c r="AV169" s="67">
        <v>607.36</v>
      </c>
      <c r="AW169" s="67">
        <v>614.57000000000005</v>
      </c>
      <c r="AX169" s="67">
        <v>638.80999999999995</v>
      </c>
      <c r="AY169" s="67">
        <v>663.71</v>
      </c>
      <c r="AZ169" s="67">
        <v>689.92</v>
      </c>
      <c r="BA169" s="67">
        <v>716.78</v>
      </c>
      <c r="BB169" s="67">
        <v>744.95</v>
      </c>
      <c r="BC169" s="67">
        <v>773.78</v>
      </c>
      <c r="BD169" s="67">
        <v>803.92</v>
      </c>
      <c r="BE169" s="67">
        <v>835.37</v>
      </c>
      <c r="BF169" s="67">
        <v>868.13</v>
      </c>
      <c r="BG169" s="67">
        <v>902.2</v>
      </c>
      <c r="BH169" s="67">
        <v>937.58</v>
      </c>
      <c r="BI169" s="67">
        <v>974.27</v>
      </c>
      <c r="BJ169" s="67">
        <v>1012.27</v>
      </c>
      <c r="BK169" s="67">
        <v>1051.58</v>
      </c>
      <c r="BL169" s="67">
        <v>1092.8599999999999</v>
      </c>
      <c r="BM169" s="67">
        <v>1135.44</v>
      </c>
      <c r="BN169" s="67">
        <v>1180</v>
      </c>
      <c r="BO169" s="67">
        <v>1225.8599999999999</v>
      </c>
      <c r="BP169" s="67">
        <v>1273.69</v>
      </c>
      <c r="BQ169" s="67">
        <v>1323.48</v>
      </c>
      <c r="BR169" s="67">
        <v>1375.24</v>
      </c>
      <c r="BS169" s="67">
        <v>1428.94</v>
      </c>
      <c r="BT169" s="67">
        <v>1428.94</v>
      </c>
      <c r="BU169" s="67">
        <v>1428.94</v>
      </c>
      <c r="BV169" s="67">
        <v>1428.94</v>
      </c>
      <c r="BW169" s="67">
        <v>1428.94</v>
      </c>
      <c r="BX169" s="67">
        <v>1428.94</v>
      </c>
      <c r="BY169" s="67">
        <v>1428.94</v>
      </c>
      <c r="BZ169" s="67">
        <v>1428.94</v>
      </c>
      <c r="CA169" s="67">
        <v>1428.94</v>
      </c>
      <c r="CB169" s="67">
        <v>1428.94</v>
      </c>
      <c r="CC169" s="67">
        <v>1428.94</v>
      </c>
      <c r="CD169" s="67">
        <v>1428.94</v>
      </c>
      <c r="CE169" s="67">
        <v>1428.94</v>
      </c>
      <c r="CF169" s="67">
        <v>1428.94</v>
      </c>
      <c r="CG169" s="67">
        <v>1428.94</v>
      </c>
      <c r="CH169" s="67">
        <v>1428.94</v>
      </c>
      <c r="CI169" s="67">
        <v>1428.94</v>
      </c>
      <c r="CJ169" s="67">
        <v>1428.94</v>
      </c>
      <c r="CK169" s="67">
        <v>1428.94</v>
      </c>
      <c r="CL169" s="67">
        <v>1428.94</v>
      </c>
      <c r="CM169" s="67">
        <v>1428.94</v>
      </c>
      <c r="CN169" s="67">
        <v>1428.94</v>
      </c>
      <c r="CO169" s="67">
        <v>1428.94</v>
      </c>
      <c r="CP169" s="67">
        <v>1428.94</v>
      </c>
      <c r="CQ169" s="67">
        <v>1428.94</v>
      </c>
      <c r="CR169" s="67">
        <v>1428.94</v>
      </c>
      <c r="CS169" s="67">
        <v>1428.94</v>
      </c>
      <c r="CT169" s="67">
        <v>1428.94</v>
      </c>
      <c r="CU169" s="67">
        <v>1428.94</v>
      </c>
      <c r="CV169" s="67">
        <v>1428.94</v>
      </c>
      <c r="CW169" s="67">
        <v>1428.94</v>
      </c>
      <c r="CX169" s="67">
        <v>1428.94</v>
      </c>
      <c r="CY169" s="67">
        <v>1428.94</v>
      </c>
      <c r="CZ169" s="67">
        <v>1428.94</v>
      </c>
      <c r="DA169" s="67">
        <v>1428.94</v>
      </c>
      <c r="DB169" s="67">
        <v>1428.94</v>
      </c>
      <c r="DC169" s="67">
        <v>1428.94</v>
      </c>
      <c r="DD169" s="67">
        <v>1428.94</v>
      </c>
      <c r="DE169" s="67">
        <v>1428.94</v>
      </c>
      <c r="DF169" s="67">
        <v>1428.94</v>
      </c>
      <c r="DI169" s="3"/>
      <c r="DJ169" s="3"/>
      <c r="DK169" s="3"/>
      <c r="DL169" s="3"/>
      <c r="DM169" s="3"/>
      <c r="DN169" s="3"/>
      <c r="DO169" s="3"/>
      <c r="DP169" s="3"/>
      <c r="DQ169" s="3"/>
      <c r="DR169" s="3"/>
      <c r="DS169" s="3"/>
      <c r="DT169" s="3"/>
      <c r="DU169" s="3"/>
      <c r="DV169" s="3"/>
      <c r="DW169" s="3"/>
      <c r="DX169" s="3"/>
      <c r="DY169" s="3"/>
      <c r="DZ169" s="3"/>
      <c r="EA169" s="3"/>
      <c r="EB169" s="3"/>
      <c r="EC169" s="3"/>
      <c r="ED169" s="3"/>
      <c r="EE169" s="3"/>
      <c r="EF169" s="3"/>
      <c r="EG169" s="3"/>
      <c r="EH169" s="3"/>
      <c r="EI169" s="3"/>
      <c r="EJ169" s="3"/>
      <c r="EK169" s="3"/>
      <c r="EL169" s="3"/>
      <c r="EM169" s="3"/>
      <c r="EN169" s="3"/>
      <c r="EO169" s="3"/>
      <c r="EP169" s="3"/>
      <c r="EQ169" s="3"/>
      <c r="ER169" s="3"/>
      <c r="ES169" s="3"/>
      <c r="ET169" s="3"/>
      <c r="EU169" s="3"/>
      <c r="EV169" s="3"/>
      <c r="EW169" s="3"/>
      <c r="EX169" s="3"/>
      <c r="EY169" s="3"/>
      <c r="EZ169" s="3"/>
      <c r="FA169" s="3"/>
      <c r="FB169" s="3"/>
    </row>
    <row r="170" spans="1:158" ht="11.25" customHeight="1" x14ac:dyDescent="0.25">
      <c r="A170" s="2" t="str">
        <f t="shared" si="2"/>
        <v>1-86052DC0500020</v>
      </c>
      <c r="B170" s="67">
        <v>1</v>
      </c>
      <c r="C170" s="67" t="s">
        <v>126</v>
      </c>
      <c r="D170" s="67" t="s">
        <v>451</v>
      </c>
      <c r="E170" s="67" t="s">
        <v>452</v>
      </c>
      <c r="F170" s="67" t="s">
        <v>141</v>
      </c>
      <c r="G170" s="67" t="s">
        <v>356</v>
      </c>
      <c r="H170" s="67" t="s">
        <v>403</v>
      </c>
      <c r="I170" s="67" t="s">
        <v>359</v>
      </c>
      <c r="J170" s="67">
        <v>580.52</v>
      </c>
      <c r="K170" s="67">
        <v>580.52</v>
      </c>
      <c r="L170" s="67">
        <v>580.52</v>
      </c>
      <c r="M170" s="67">
        <v>580.52</v>
      </c>
      <c r="N170" s="67">
        <v>580.52</v>
      </c>
      <c r="O170" s="67">
        <v>580.52</v>
      </c>
      <c r="P170" s="67">
        <v>580.52</v>
      </c>
      <c r="Q170" s="67">
        <v>580.52</v>
      </c>
      <c r="R170" s="67">
        <v>580.52</v>
      </c>
      <c r="S170" s="67">
        <v>580.52</v>
      </c>
      <c r="T170" s="67">
        <v>580.52</v>
      </c>
      <c r="U170" s="67">
        <v>580.52</v>
      </c>
      <c r="V170" s="67">
        <v>580.52</v>
      </c>
      <c r="W170" s="67">
        <v>580.52</v>
      </c>
      <c r="X170" s="67">
        <v>580.52</v>
      </c>
      <c r="Y170" s="67">
        <v>580.52</v>
      </c>
      <c r="Z170" s="67">
        <v>580.52</v>
      </c>
      <c r="AA170" s="67">
        <v>580.52</v>
      </c>
      <c r="AB170" s="67">
        <v>580.52</v>
      </c>
      <c r="AC170" s="67">
        <v>580.52</v>
      </c>
      <c r="AD170" s="67">
        <v>580.52</v>
      </c>
      <c r="AE170" s="67">
        <v>645.30999999999995</v>
      </c>
      <c r="AF170" s="67">
        <v>645.30999999999995</v>
      </c>
      <c r="AG170" s="67">
        <v>645.30999999999995</v>
      </c>
      <c r="AH170" s="67">
        <v>645.30999999999995</v>
      </c>
      <c r="AI170" s="67">
        <v>645.30999999999995</v>
      </c>
      <c r="AJ170" s="67">
        <v>645.30999999999995</v>
      </c>
      <c r="AK170" s="67">
        <v>645.30999999999995</v>
      </c>
      <c r="AL170" s="67">
        <v>660.4</v>
      </c>
      <c r="AM170" s="67">
        <v>674.61</v>
      </c>
      <c r="AN170" s="67">
        <v>691.47</v>
      </c>
      <c r="AO170" s="67">
        <v>709.22</v>
      </c>
      <c r="AP170" s="67">
        <v>725.2</v>
      </c>
      <c r="AQ170" s="67">
        <v>742.07</v>
      </c>
      <c r="AR170" s="67">
        <v>759.82</v>
      </c>
      <c r="AS170" s="67">
        <v>777.57</v>
      </c>
      <c r="AT170" s="67">
        <v>795.33</v>
      </c>
      <c r="AU170" s="67">
        <v>813.08</v>
      </c>
      <c r="AV170" s="67">
        <v>822.84</v>
      </c>
      <c r="AW170" s="67">
        <v>832.61</v>
      </c>
      <c r="AX170" s="67">
        <v>865.45</v>
      </c>
      <c r="AY170" s="67">
        <v>899.18</v>
      </c>
      <c r="AZ170" s="67">
        <v>934.68</v>
      </c>
      <c r="BA170" s="67">
        <v>971.08</v>
      </c>
      <c r="BB170" s="67">
        <v>1009.25</v>
      </c>
      <c r="BC170" s="67">
        <v>1048.3</v>
      </c>
      <c r="BD170" s="67">
        <v>1089.1300000000001</v>
      </c>
      <c r="BE170" s="67">
        <v>1131.74</v>
      </c>
      <c r="BF170" s="67">
        <v>1176.1199999999999</v>
      </c>
      <c r="BG170" s="67">
        <v>1222.28</v>
      </c>
      <c r="BH170" s="67">
        <v>1270.21</v>
      </c>
      <c r="BI170" s="67">
        <v>1319.92</v>
      </c>
      <c r="BJ170" s="67">
        <v>1371.4</v>
      </c>
      <c r="BK170" s="67">
        <v>1424.66</v>
      </c>
      <c r="BL170" s="67">
        <v>1480.58</v>
      </c>
      <c r="BM170" s="67">
        <v>1538.28</v>
      </c>
      <c r="BN170" s="67">
        <v>1598.64</v>
      </c>
      <c r="BO170" s="67">
        <v>1660.77</v>
      </c>
      <c r="BP170" s="67">
        <v>1725.57</v>
      </c>
      <c r="BQ170" s="67">
        <v>1793.03</v>
      </c>
      <c r="BR170" s="67">
        <v>1863.16</v>
      </c>
      <c r="BS170" s="67">
        <v>1935.9</v>
      </c>
      <c r="BT170" s="67">
        <v>1935.9</v>
      </c>
      <c r="BU170" s="67">
        <v>1935.9</v>
      </c>
      <c r="BV170" s="67">
        <v>1935.9</v>
      </c>
      <c r="BW170" s="67">
        <v>1935.9</v>
      </c>
      <c r="BX170" s="67">
        <v>1935.9</v>
      </c>
      <c r="BY170" s="67">
        <v>1935.9</v>
      </c>
      <c r="BZ170" s="67">
        <v>1935.9</v>
      </c>
      <c r="CA170" s="67">
        <v>1935.9</v>
      </c>
      <c r="CB170" s="67">
        <v>1935.9</v>
      </c>
      <c r="CC170" s="67">
        <v>1935.9</v>
      </c>
      <c r="CD170" s="67">
        <v>1935.9</v>
      </c>
      <c r="CE170" s="67">
        <v>1935.9</v>
      </c>
      <c r="CF170" s="67">
        <v>1935.9</v>
      </c>
      <c r="CG170" s="67">
        <v>1935.9</v>
      </c>
      <c r="CH170" s="67">
        <v>1935.9</v>
      </c>
      <c r="CI170" s="67">
        <v>1935.9</v>
      </c>
      <c r="CJ170" s="67">
        <v>1935.9</v>
      </c>
      <c r="CK170" s="67">
        <v>1935.9</v>
      </c>
      <c r="CL170" s="67">
        <v>1935.9</v>
      </c>
      <c r="CM170" s="67">
        <v>1935.9</v>
      </c>
      <c r="CN170" s="67">
        <v>1935.9</v>
      </c>
      <c r="CO170" s="67">
        <v>1935.9</v>
      </c>
      <c r="CP170" s="67">
        <v>1935.9</v>
      </c>
      <c r="CQ170" s="67">
        <v>1935.9</v>
      </c>
      <c r="CR170" s="67">
        <v>1935.9</v>
      </c>
      <c r="CS170" s="67">
        <v>1935.9</v>
      </c>
      <c r="CT170" s="67">
        <v>1935.9</v>
      </c>
      <c r="CU170" s="67">
        <v>1935.9</v>
      </c>
      <c r="CV170" s="67">
        <v>1935.9</v>
      </c>
      <c r="CW170" s="67">
        <v>1935.9</v>
      </c>
      <c r="CX170" s="67">
        <v>1935.9</v>
      </c>
      <c r="CY170" s="67">
        <v>1935.9</v>
      </c>
      <c r="CZ170" s="67">
        <v>1935.9</v>
      </c>
      <c r="DA170" s="67">
        <v>1935.9</v>
      </c>
      <c r="DB170" s="67">
        <v>1935.9</v>
      </c>
      <c r="DC170" s="67">
        <v>1935.9</v>
      </c>
      <c r="DD170" s="67">
        <v>1935.9</v>
      </c>
      <c r="DE170" s="67">
        <v>1935.9</v>
      </c>
      <c r="DF170" s="67">
        <v>1935.9</v>
      </c>
      <c r="DI170" s="3"/>
      <c r="DJ170" s="3"/>
      <c r="DK170" s="3"/>
      <c r="DL170" s="3"/>
      <c r="DM170" s="3"/>
      <c r="DN170" s="3"/>
      <c r="DO170" s="3"/>
      <c r="DP170" s="3"/>
      <c r="DQ170" s="3"/>
      <c r="DR170" s="3"/>
      <c r="DS170" s="3"/>
      <c r="DT170" s="3"/>
      <c r="DU170" s="3"/>
      <c r="DV170" s="3"/>
      <c r="DW170" s="3"/>
      <c r="DX170" s="3"/>
      <c r="DY170" s="3"/>
      <c r="DZ170" s="3"/>
      <c r="EA170" s="3"/>
      <c r="EB170" s="3"/>
      <c r="EC170" s="3"/>
      <c r="ED170" s="3"/>
      <c r="EE170" s="3"/>
      <c r="EF170" s="3"/>
      <c r="EG170" s="3"/>
      <c r="EH170" s="3"/>
      <c r="EI170" s="3"/>
      <c r="EJ170" s="3"/>
      <c r="EK170" s="3"/>
      <c r="EL170" s="3"/>
      <c r="EM170" s="3"/>
      <c r="EN170" s="3"/>
      <c r="EO170" s="3"/>
      <c r="EP170" s="3"/>
      <c r="EQ170" s="3"/>
      <c r="ER170" s="3"/>
      <c r="ES170" s="3"/>
      <c r="ET170" s="3"/>
      <c r="EU170" s="3"/>
      <c r="EV170" s="3"/>
      <c r="EW170" s="3"/>
      <c r="EX170" s="3"/>
      <c r="EY170" s="3"/>
      <c r="EZ170" s="3"/>
      <c r="FA170" s="3"/>
      <c r="FB170" s="3"/>
    </row>
    <row r="171" spans="1:158" ht="11.25" customHeight="1" x14ac:dyDescent="0.25">
      <c r="A171" s="2" t="str">
        <f t="shared" si="2"/>
        <v>2-86052DC0500020</v>
      </c>
      <c r="B171" s="67">
        <v>2</v>
      </c>
      <c r="C171" s="67" t="s">
        <v>126</v>
      </c>
      <c r="D171" s="67" t="s">
        <v>451</v>
      </c>
      <c r="E171" s="67" t="s">
        <v>452</v>
      </c>
      <c r="F171" s="67" t="s">
        <v>141</v>
      </c>
      <c r="G171" s="67" t="s">
        <v>356</v>
      </c>
      <c r="H171" s="67" t="s">
        <v>403</v>
      </c>
      <c r="I171" s="67" t="s">
        <v>359</v>
      </c>
      <c r="J171" s="67">
        <v>595.28</v>
      </c>
      <c r="K171" s="67">
        <v>595.28</v>
      </c>
      <c r="L171" s="67">
        <v>595.28</v>
      </c>
      <c r="M171" s="67">
        <v>595.28</v>
      </c>
      <c r="N171" s="67">
        <v>595.28</v>
      </c>
      <c r="O171" s="67">
        <v>595.28</v>
      </c>
      <c r="P171" s="67">
        <v>595.28</v>
      </c>
      <c r="Q171" s="67">
        <v>595.28</v>
      </c>
      <c r="R171" s="67">
        <v>595.28</v>
      </c>
      <c r="S171" s="67">
        <v>595.28</v>
      </c>
      <c r="T171" s="67">
        <v>595.28</v>
      </c>
      <c r="U171" s="67">
        <v>595.28</v>
      </c>
      <c r="V171" s="67">
        <v>595.28</v>
      </c>
      <c r="W171" s="67">
        <v>595.28</v>
      </c>
      <c r="X171" s="67">
        <v>595.28</v>
      </c>
      <c r="Y171" s="67">
        <v>595.28</v>
      </c>
      <c r="Z171" s="67">
        <v>595.28</v>
      </c>
      <c r="AA171" s="67">
        <v>595.28</v>
      </c>
      <c r="AB171" s="67">
        <v>595.28</v>
      </c>
      <c r="AC171" s="67">
        <v>595.28</v>
      </c>
      <c r="AD171" s="67">
        <v>595.28</v>
      </c>
      <c r="AE171" s="67">
        <v>661.72</v>
      </c>
      <c r="AF171" s="67">
        <v>661.72</v>
      </c>
      <c r="AG171" s="67">
        <v>661.72</v>
      </c>
      <c r="AH171" s="67">
        <v>661.72</v>
      </c>
      <c r="AI171" s="67">
        <v>661.72</v>
      </c>
      <c r="AJ171" s="67">
        <v>661.72</v>
      </c>
      <c r="AK171" s="67">
        <v>661.72</v>
      </c>
      <c r="AL171" s="67">
        <v>677.2</v>
      </c>
      <c r="AM171" s="67">
        <v>691.76</v>
      </c>
      <c r="AN171" s="67">
        <v>709.05</v>
      </c>
      <c r="AO171" s="67">
        <v>727.26</v>
      </c>
      <c r="AP171" s="67">
        <v>743.64</v>
      </c>
      <c r="AQ171" s="67">
        <v>760.94</v>
      </c>
      <c r="AR171" s="67">
        <v>779.14</v>
      </c>
      <c r="AS171" s="67">
        <v>797.34</v>
      </c>
      <c r="AT171" s="67">
        <v>815.55</v>
      </c>
      <c r="AU171" s="67">
        <v>833.75</v>
      </c>
      <c r="AV171" s="67">
        <v>843.76</v>
      </c>
      <c r="AW171" s="67">
        <v>853.78</v>
      </c>
      <c r="AX171" s="67">
        <v>887.45</v>
      </c>
      <c r="AY171" s="67">
        <v>922.04</v>
      </c>
      <c r="AZ171" s="67">
        <v>958.45</v>
      </c>
      <c r="BA171" s="67">
        <v>995.77</v>
      </c>
      <c r="BB171" s="67">
        <v>1034.9100000000001</v>
      </c>
      <c r="BC171" s="67">
        <v>1074.96</v>
      </c>
      <c r="BD171" s="67">
        <v>1116.83</v>
      </c>
      <c r="BE171" s="67">
        <v>1160.52</v>
      </c>
      <c r="BF171" s="67">
        <v>1206.03</v>
      </c>
      <c r="BG171" s="67">
        <v>1253.3599999999999</v>
      </c>
      <c r="BH171" s="67">
        <v>1302.51</v>
      </c>
      <c r="BI171" s="67">
        <v>1353.48</v>
      </c>
      <c r="BJ171" s="67">
        <v>1406.27</v>
      </c>
      <c r="BK171" s="67">
        <v>1460.89</v>
      </c>
      <c r="BL171" s="67">
        <v>1518.23</v>
      </c>
      <c r="BM171" s="67">
        <v>1577.39</v>
      </c>
      <c r="BN171" s="67">
        <v>1639.29</v>
      </c>
      <c r="BO171" s="67">
        <v>1703</v>
      </c>
      <c r="BP171" s="67">
        <v>1769.45</v>
      </c>
      <c r="BQ171" s="67">
        <v>1838.62</v>
      </c>
      <c r="BR171" s="67">
        <v>1910.53</v>
      </c>
      <c r="BS171" s="67">
        <v>1985.12</v>
      </c>
      <c r="BT171" s="67">
        <v>1985.12</v>
      </c>
      <c r="BU171" s="67">
        <v>1985.12</v>
      </c>
      <c r="BV171" s="67">
        <v>1985.12</v>
      </c>
      <c r="BW171" s="67">
        <v>1985.12</v>
      </c>
      <c r="BX171" s="67">
        <v>1985.12</v>
      </c>
      <c r="BY171" s="67">
        <v>1985.12</v>
      </c>
      <c r="BZ171" s="67">
        <v>1985.12</v>
      </c>
      <c r="CA171" s="67">
        <v>1985.12</v>
      </c>
      <c r="CB171" s="67">
        <v>1985.12</v>
      </c>
      <c r="CC171" s="67">
        <v>1985.12</v>
      </c>
      <c r="CD171" s="67">
        <v>1985.12</v>
      </c>
      <c r="CE171" s="67">
        <v>1985.12</v>
      </c>
      <c r="CF171" s="67">
        <v>1985.12</v>
      </c>
      <c r="CG171" s="67">
        <v>1985.12</v>
      </c>
      <c r="CH171" s="67">
        <v>1985.12</v>
      </c>
      <c r="CI171" s="67">
        <v>1985.12</v>
      </c>
      <c r="CJ171" s="67">
        <v>1985.12</v>
      </c>
      <c r="CK171" s="67">
        <v>1985.12</v>
      </c>
      <c r="CL171" s="67">
        <v>1985.12</v>
      </c>
      <c r="CM171" s="67">
        <v>1985.12</v>
      </c>
      <c r="CN171" s="67">
        <v>1985.12</v>
      </c>
      <c r="CO171" s="67">
        <v>1985.12</v>
      </c>
      <c r="CP171" s="67">
        <v>1985.12</v>
      </c>
      <c r="CQ171" s="67">
        <v>1985.12</v>
      </c>
      <c r="CR171" s="67">
        <v>1985.12</v>
      </c>
      <c r="CS171" s="67">
        <v>1985.12</v>
      </c>
      <c r="CT171" s="67">
        <v>1985.12</v>
      </c>
      <c r="CU171" s="67">
        <v>1985.12</v>
      </c>
      <c r="CV171" s="67">
        <v>1985.12</v>
      </c>
      <c r="CW171" s="67">
        <v>1985.12</v>
      </c>
      <c r="CX171" s="67">
        <v>1985.12</v>
      </c>
      <c r="CY171" s="67">
        <v>1985.12</v>
      </c>
      <c r="CZ171" s="67">
        <v>1985.12</v>
      </c>
      <c r="DA171" s="67">
        <v>1985.12</v>
      </c>
      <c r="DB171" s="67">
        <v>1985.12</v>
      </c>
      <c r="DC171" s="67">
        <v>1985.12</v>
      </c>
      <c r="DD171" s="67">
        <v>1985.12</v>
      </c>
      <c r="DE171" s="67">
        <v>1985.12</v>
      </c>
      <c r="DF171" s="67">
        <v>1985.12</v>
      </c>
      <c r="DI171" s="3"/>
      <c r="DJ171" s="3"/>
      <c r="DK171" s="3"/>
      <c r="DL171" s="3"/>
      <c r="DM171" s="3"/>
      <c r="DN171" s="3"/>
      <c r="DO171" s="3"/>
      <c r="DP171" s="3"/>
      <c r="DQ171" s="3"/>
      <c r="DR171" s="3"/>
      <c r="DS171" s="3"/>
      <c r="DT171" s="3"/>
      <c r="DU171" s="3"/>
      <c r="DV171" s="3"/>
      <c r="DW171" s="3"/>
      <c r="DX171" s="3"/>
      <c r="DY171" s="3"/>
      <c r="DZ171" s="3"/>
      <c r="EA171" s="3"/>
      <c r="EB171" s="3"/>
      <c r="EC171" s="3"/>
      <c r="ED171" s="3"/>
      <c r="EE171" s="3"/>
      <c r="EF171" s="3"/>
      <c r="EG171" s="3"/>
      <c r="EH171" s="3"/>
      <c r="EI171" s="3"/>
      <c r="EJ171" s="3"/>
      <c r="EK171" s="3"/>
      <c r="EL171" s="3"/>
      <c r="EM171" s="3"/>
      <c r="EN171" s="3"/>
      <c r="EO171" s="3"/>
      <c r="EP171" s="3"/>
      <c r="EQ171" s="3"/>
      <c r="ER171" s="3"/>
      <c r="ES171" s="3"/>
      <c r="ET171" s="3"/>
      <c r="EU171" s="3"/>
      <c r="EV171" s="3"/>
      <c r="EW171" s="3"/>
      <c r="EX171" s="3"/>
      <c r="EY171" s="3"/>
      <c r="EZ171" s="3"/>
      <c r="FA171" s="3"/>
      <c r="FB171" s="3"/>
    </row>
    <row r="172" spans="1:158" ht="11.25" customHeight="1" x14ac:dyDescent="0.25">
      <c r="A172" s="2" t="str">
        <f t="shared" si="2"/>
        <v>3-86052DC0500020</v>
      </c>
      <c r="B172" s="67">
        <v>3</v>
      </c>
      <c r="C172" s="67" t="s">
        <v>126</v>
      </c>
      <c r="D172" s="67" t="s">
        <v>451</v>
      </c>
      <c r="E172" s="67" t="s">
        <v>452</v>
      </c>
      <c r="F172" s="67" t="s">
        <v>141</v>
      </c>
      <c r="G172" s="67" t="s">
        <v>356</v>
      </c>
      <c r="H172" s="67" t="s">
        <v>403</v>
      </c>
      <c r="I172" s="67" t="s">
        <v>359</v>
      </c>
      <c r="J172" s="67">
        <v>610.35</v>
      </c>
      <c r="K172" s="67">
        <v>610.35</v>
      </c>
      <c r="L172" s="67">
        <v>610.35</v>
      </c>
      <c r="M172" s="67">
        <v>610.35</v>
      </c>
      <c r="N172" s="67">
        <v>610.35</v>
      </c>
      <c r="O172" s="67">
        <v>610.35</v>
      </c>
      <c r="P172" s="67">
        <v>610.35</v>
      </c>
      <c r="Q172" s="67">
        <v>610.35</v>
      </c>
      <c r="R172" s="67">
        <v>610.35</v>
      </c>
      <c r="S172" s="67">
        <v>610.35</v>
      </c>
      <c r="T172" s="67">
        <v>610.35</v>
      </c>
      <c r="U172" s="67">
        <v>610.35</v>
      </c>
      <c r="V172" s="67">
        <v>610.35</v>
      </c>
      <c r="W172" s="67">
        <v>610.35</v>
      </c>
      <c r="X172" s="67">
        <v>610.35</v>
      </c>
      <c r="Y172" s="67">
        <v>610.35</v>
      </c>
      <c r="Z172" s="67">
        <v>610.35</v>
      </c>
      <c r="AA172" s="67">
        <v>610.35</v>
      </c>
      <c r="AB172" s="67">
        <v>610.35</v>
      </c>
      <c r="AC172" s="67">
        <v>610.35</v>
      </c>
      <c r="AD172" s="67">
        <v>610.35</v>
      </c>
      <c r="AE172" s="67">
        <v>678.47</v>
      </c>
      <c r="AF172" s="67">
        <v>678.47</v>
      </c>
      <c r="AG172" s="67">
        <v>678.47</v>
      </c>
      <c r="AH172" s="67">
        <v>678.47</v>
      </c>
      <c r="AI172" s="67">
        <v>678.47</v>
      </c>
      <c r="AJ172" s="67">
        <v>678.47</v>
      </c>
      <c r="AK172" s="67">
        <v>678.47</v>
      </c>
      <c r="AL172" s="67">
        <v>694.34</v>
      </c>
      <c r="AM172" s="67">
        <v>709.27</v>
      </c>
      <c r="AN172" s="67">
        <v>727</v>
      </c>
      <c r="AO172" s="67">
        <v>745.67</v>
      </c>
      <c r="AP172" s="67">
        <v>762.47</v>
      </c>
      <c r="AQ172" s="67">
        <v>780.2</v>
      </c>
      <c r="AR172" s="67">
        <v>798.86</v>
      </c>
      <c r="AS172" s="67">
        <v>817.53</v>
      </c>
      <c r="AT172" s="67">
        <v>836.19</v>
      </c>
      <c r="AU172" s="67">
        <v>854.86</v>
      </c>
      <c r="AV172" s="67">
        <v>865.12</v>
      </c>
      <c r="AW172" s="67">
        <v>875.39</v>
      </c>
      <c r="AX172" s="67">
        <v>909.92</v>
      </c>
      <c r="AY172" s="67">
        <v>945.38</v>
      </c>
      <c r="AZ172" s="67">
        <v>982.71</v>
      </c>
      <c r="BA172" s="67">
        <v>1020.98</v>
      </c>
      <c r="BB172" s="67">
        <v>1061.1099999999999</v>
      </c>
      <c r="BC172" s="67">
        <v>1102.17</v>
      </c>
      <c r="BD172" s="67">
        <v>1145.0999999999999</v>
      </c>
      <c r="BE172" s="67">
        <v>1189.8900000000001</v>
      </c>
      <c r="BF172" s="67">
        <v>1236.56</v>
      </c>
      <c r="BG172" s="67">
        <v>1285.0899999999999</v>
      </c>
      <c r="BH172" s="67">
        <v>1335.48</v>
      </c>
      <c r="BI172" s="67">
        <v>1387.74</v>
      </c>
      <c r="BJ172" s="67">
        <v>1441.87</v>
      </c>
      <c r="BK172" s="67">
        <v>1497.87</v>
      </c>
      <c r="BL172" s="67">
        <v>1556.66</v>
      </c>
      <c r="BM172" s="67">
        <v>1617.32</v>
      </c>
      <c r="BN172" s="67">
        <v>1680.78</v>
      </c>
      <c r="BO172" s="67">
        <v>1746.11</v>
      </c>
      <c r="BP172" s="67">
        <v>1814.24</v>
      </c>
      <c r="BQ172" s="67">
        <v>1885.17</v>
      </c>
      <c r="BR172" s="67">
        <v>1958.89</v>
      </c>
      <c r="BS172" s="67">
        <v>2035.37</v>
      </c>
      <c r="BT172" s="67">
        <v>2035.37</v>
      </c>
      <c r="BU172" s="67">
        <v>2035.37</v>
      </c>
      <c r="BV172" s="67">
        <v>2035.37</v>
      </c>
      <c r="BW172" s="67">
        <v>2035.37</v>
      </c>
      <c r="BX172" s="67">
        <v>2035.37</v>
      </c>
      <c r="BY172" s="67">
        <v>2035.37</v>
      </c>
      <c r="BZ172" s="67">
        <v>2035.37</v>
      </c>
      <c r="CA172" s="67">
        <v>2035.37</v>
      </c>
      <c r="CB172" s="67">
        <v>2035.37</v>
      </c>
      <c r="CC172" s="67">
        <v>2035.37</v>
      </c>
      <c r="CD172" s="67">
        <v>2035.37</v>
      </c>
      <c r="CE172" s="67">
        <v>2035.37</v>
      </c>
      <c r="CF172" s="67">
        <v>2035.37</v>
      </c>
      <c r="CG172" s="67">
        <v>2035.37</v>
      </c>
      <c r="CH172" s="67">
        <v>2035.37</v>
      </c>
      <c r="CI172" s="67">
        <v>2035.37</v>
      </c>
      <c r="CJ172" s="67">
        <v>2035.37</v>
      </c>
      <c r="CK172" s="67">
        <v>2035.37</v>
      </c>
      <c r="CL172" s="67">
        <v>2035.37</v>
      </c>
      <c r="CM172" s="67">
        <v>2035.37</v>
      </c>
      <c r="CN172" s="67">
        <v>2035.37</v>
      </c>
      <c r="CO172" s="67">
        <v>2035.37</v>
      </c>
      <c r="CP172" s="67">
        <v>2035.37</v>
      </c>
      <c r="CQ172" s="67">
        <v>2035.37</v>
      </c>
      <c r="CR172" s="67">
        <v>2035.37</v>
      </c>
      <c r="CS172" s="67">
        <v>2035.37</v>
      </c>
      <c r="CT172" s="67">
        <v>2035.37</v>
      </c>
      <c r="CU172" s="67">
        <v>2035.37</v>
      </c>
      <c r="CV172" s="67">
        <v>2035.37</v>
      </c>
      <c r="CW172" s="67">
        <v>2035.37</v>
      </c>
      <c r="CX172" s="67">
        <v>2035.37</v>
      </c>
      <c r="CY172" s="67">
        <v>2035.37</v>
      </c>
      <c r="CZ172" s="67">
        <v>2035.37</v>
      </c>
      <c r="DA172" s="67">
        <v>2035.37</v>
      </c>
      <c r="DB172" s="67">
        <v>2035.37</v>
      </c>
      <c r="DC172" s="67">
        <v>2035.37</v>
      </c>
      <c r="DD172" s="67">
        <v>2035.37</v>
      </c>
      <c r="DE172" s="67">
        <v>2035.37</v>
      </c>
      <c r="DF172" s="67">
        <v>2035.37</v>
      </c>
      <c r="DI172" s="3"/>
      <c r="DJ172" s="3"/>
      <c r="DK172" s="3"/>
      <c r="DL172" s="3"/>
      <c r="DM172" s="3"/>
      <c r="DN172" s="3"/>
      <c r="DO172" s="3"/>
      <c r="DP172" s="3"/>
      <c r="DQ172" s="3"/>
      <c r="DR172" s="3"/>
      <c r="DS172" s="3"/>
      <c r="DT172" s="3"/>
      <c r="DU172" s="3"/>
      <c r="DV172" s="3"/>
      <c r="DW172" s="3"/>
      <c r="DX172" s="3"/>
      <c r="DY172" s="3"/>
      <c r="DZ172" s="3"/>
      <c r="EA172" s="3"/>
      <c r="EB172" s="3"/>
      <c r="EC172" s="3"/>
      <c r="ED172" s="3"/>
      <c r="EE172" s="3"/>
      <c r="EF172" s="3"/>
      <c r="EG172" s="3"/>
      <c r="EH172" s="3"/>
      <c r="EI172" s="3"/>
      <c r="EJ172" s="3"/>
      <c r="EK172" s="3"/>
      <c r="EL172" s="3"/>
      <c r="EM172" s="3"/>
      <c r="EN172" s="3"/>
      <c r="EO172" s="3"/>
      <c r="EP172" s="3"/>
      <c r="EQ172" s="3"/>
      <c r="ER172" s="3"/>
      <c r="ES172" s="3"/>
      <c r="ET172" s="3"/>
      <c r="EU172" s="3"/>
      <c r="EV172" s="3"/>
      <c r="EW172" s="3"/>
      <c r="EX172" s="3"/>
      <c r="EY172" s="3"/>
      <c r="EZ172" s="3"/>
      <c r="FA172" s="3"/>
      <c r="FB172" s="3"/>
    </row>
    <row r="173" spans="1:158" ht="11.25" customHeight="1" x14ac:dyDescent="0.25">
      <c r="A173" s="2" t="str">
        <f t="shared" si="2"/>
        <v>4-86052DC0500020</v>
      </c>
      <c r="B173" s="67">
        <v>4</v>
      </c>
      <c r="C173" s="67" t="s">
        <v>126</v>
      </c>
      <c r="D173" s="67" t="s">
        <v>451</v>
      </c>
      <c r="E173" s="67" t="s">
        <v>452</v>
      </c>
      <c r="F173" s="67" t="s">
        <v>141</v>
      </c>
      <c r="G173" s="67" t="s">
        <v>356</v>
      </c>
      <c r="H173" s="67" t="s">
        <v>403</v>
      </c>
      <c r="I173" s="67" t="s">
        <v>359</v>
      </c>
      <c r="J173" s="67">
        <v>626.04999999999995</v>
      </c>
      <c r="K173" s="67">
        <v>626.04999999999995</v>
      </c>
      <c r="L173" s="67">
        <v>626.04999999999995</v>
      </c>
      <c r="M173" s="67">
        <v>626.04999999999995</v>
      </c>
      <c r="N173" s="67">
        <v>626.04999999999995</v>
      </c>
      <c r="O173" s="67">
        <v>626.04999999999995</v>
      </c>
      <c r="P173" s="67">
        <v>626.04999999999995</v>
      </c>
      <c r="Q173" s="67">
        <v>626.04999999999995</v>
      </c>
      <c r="R173" s="67">
        <v>626.04999999999995</v>
      </c>
      <c r="S173" s="67">
        <v>626.04999999999995</v>
      </c>
      <c r="T173" s="67">
        <v>626.04999999999995</v>
      </c>
      <c r="U173" s="67">
        <v>626.04999999999995</v>
      </c>
      <c r="V173" s="67">
        <v>626.04999999999995</v>
      </c>
      <c r="W173" s="67">
        <v>626.04999999999995</v>
      </c>
      <c r="X173" s="67">
        <v>626.04999999999995</v>
      </c>
      <c r="Y173" s="67">
        <v>626.04999999999995</v>
      </c>
      <c r="Z173" s="67">
        <v>626.04999999999995</v>
      </c>
      <c r="AA173" s="67">
        <v>626.04999999999995</v>
      </c>
      <c r="AB173" s="67">
        <v>626.04999999999995</v>
      </c>
      <c r="AC173" s="67">
        <v>626.04999999999995</v>
      </c>
      <c r="AD173" s="67">
        <v>626.04999999999995</v>
      </c>
      <c r="AE173" s="67">
        <v>695.94</v>
      </c>
      <c r="AF173" s="67">
        <v>695.94</v>
      </c>
      <c r="AG173" s="67">
        <v>695.94</v>
      </c>
      <c r="AH173" s="67">
        <v>695.94</v>
      </c>
      <c r="AI173" s="67">
        <v>695.94</v>
      </c>
      <c r="AJ173" s="67">
        <v>695.94</v>
      </c>
      <c r="AK173" s="67">
        <v>695.94</v>
      </c>
      <c r="AL173" s="67">
        <v>712.21</v>
      </c>
      <c r="AM173" s="67">
        <v>727.53</v>
      </c>
      <c r="AN173" s="67">
        <v>745.71</v>
      </c>
      <c r="AO173" s="67">
        <v>764.86</v>
      </c>
      <c r="AP173" s="67">
        <v>782.09</v>
      </c>
      <c r="AQ173" s="67">
        <v>800.28</v>
      </c>
      <c r="AR173" s="67">
        <v>819.42</v>
      </c>
      <c r="AS173" s="67">
        <v>838.57</v>
      </c>
      <c r="AT173" s="67">
        <v>857.71</v>
      </c>
      <c r="AU173" s="67">
        <v>876.86</v>
      </c>
      <c r="AV173" s="67">
        <v>887.39</v>
      </c>
      <c r="AW173" s="67">
        <v>897.92</v>
      </c>
      <c r="AX173" s="67">
        <v>933.34</v>
      </c>
      <c r="AY173" s="67">
        <v>969.71</v>
      </c>
      <c r="AZ173" s="67">
        <v>1008.01</v>
      </c>
      <c r="BA173" s="67">
        <v>1047.25</v>
      </c>
      <c r="BB173" s="67">
        <v>1088.42</v>
      </c>
      <c r="BC173" s="67">
        <v>1130.54</v>
      </c>
      <c r="BD173" s="67">
        <v>1174.57</v>
      </c>
      <c r="BE173" s="67">
        <v>1220.52</v>
      </c>
      <c r="BF173" s="67">
        <v>1268.3800000000001</v>
      </c>
      <c r="BG173" s="67">
        <v>1318.16</v>
      </c>
      <c r="BH173" s="67">
        <v>1369.85</v>
      </c>
      <c r="BI173" s="67">
        <v>1423.46</v>
      </c>
      <c r="BJ173" s="67">
        <v>1478.98</v>
      </c>
      <c r="BK173" s="67">
        <v>1536.42</v>
      </c>
      <c r="BL173" s="67">
        <v>1596.73</v>
      </c>
      <c r="BM173" s="67">
        <v>1658.95</v>
      </c>
      <c r="BN173" s="67">
        <v>1724.04</v>
      </c>
      <c r="BO173" s="67">
        <v>1791.05</v>
      </c>
      <c r="BP173" s="67">
        <v>1860.93</v>
      </c>
      <c r="BQ173" s="67">
        <v>1933.69</v>
      </c>
      <c r="BR173" s="67">
        <v>2009.31</v>
      </c>
      <c r="BS173" s="67">
        <v>2087.7600000000002</v>
      </c>
      <c r="BT173" s="67">
        <v>2087.7600000000002</v>
      </c>
      <c r="BU173" s="67">
        <v>2087.7600000000002</v>
      </c>
      <c r="BV173" s="67">
        <v>2087.7600000000002</v>
      </c>
      <c r="BW173" s="67">
        <v>2087.7600000000002</v>
      </c>
      <c r="BX173" s="67">
        <v>2087.7600000000002</v>
      </c>
      <c r="BY173" s="67">
        <v>2087.7600000000002</v>
      </c>
      <c r="BZ173" s="67">
        <v>2087.7600000000002</v>
      </c>
      <c r="CA173" s="67">
        <v>2087.7600000000002</v>
      </c>
      <c r="CB173" s="67">
        <v>2087.7600000000002</v>
      </c>
      <c r="CC173" s="67">
        <v>2087.7600000000002</v>
      </c>
      <c r="CD173" s="67">
        <v>2087.7600000000002</v>
      </c>
      <c r="CE173" s="67">
        <v>2087.7600000000002</v>
      </c>
      <c r="CF173" s="67">
        <v>2087.7600000000002</v>
      </c>
      <c r="CG173" s="67">
        <v>2087.7600000000002</v>
      </c>
      <c r="CH173" s="67">
        <v>2087.7600000000002</v>
      </c>
      <c r="CI173" s="67">
        <v>2087.7600000000002</v>
      </c>
      <c r="CJ173" s="67">
        <v>2087.7600000000002</v>
      </c>
      <c r="CK173" s="67">
        <v>2087.7600000000002</v>
      </c>
      <c r="CL173" s="67">
        <v>2087.7600000000002</v>
      </c>
      <c r="CM173" s="67">
        <v>2087.7600000000002</v>
      </c>
      <c r="CN173" s="67">
        <v>2087.7600000000002</v>
      </c>
      <c r="CO173" s="67">
        <v>2087.7600000000002</v>
      </c>
      <c r="CP173" s="67">
        <v>2087.7600000000002</v>
      </c>
      <c r="CQ173" s="67">
        <v>2087.7600000000002</v>
      </c>
      <c r="CR173" s="67">
        <v>2087.7600000000002</v>
      </c>
      <c r="CS173" s="67">
        <v>2087.7600000000002</v>
      </c>
      <c r="CT173" s="67">
        <v>2087.7600000000002</v>
      </c>
      <c r="CU173" s="67">
        <v>2087.7600000000002</v>
      </c>
      <c r="CV173" s="67">
        <v>2087.7600000000002</v>
      </c>
      <c r="CW173" s="67">
        <v>2087.7600000000002</v>
      </c>
      <c r="CX173" s="67">
        <v>2087.7600000000002</v>
      </c>
      <c r="CY173" s="67">
        <v>2087.7600000000002</v>
      </c>
      <c r="CZ173" s="67">
        <v>2087.7600000000002</v>
      </c>
      <c r="DA173" s="67">
        <v>2087.7600000000002</v>
      </c>
      <c r="DB173" s="67">
        <v>2087.7600000000002</v>
      </c>
      <c r="DC173" s="67">
        <v>2087.7600000000002</v>
      </c>
      <c r="DD173" s="67">
        <v>2087.7600000000002</v>
      </c>
      <c r="DE173" s="67">
        <v>2087.7600000000002</v>
      </c>
      <c r="DF173" s="67">
        <v>2087.7600000000002</v>
      </c>
      <c r="DI173" s="3"/>
      <c r="DJ173" s="3"/>
      <c r="DK173" s="3"/>
      <c r="DL173" s="3"/>
      <c r="DM173" s="3"/>
      <c r="DN173" s="3"/>
      <c r="DO173" s="3"/>
      <c r="DP173" s="3"/>
      <c r="DQ173" s="3"/>
      <c r="DR173" s="3"/>
      <c r="DS173" s="3"/>
      <c r="DT173" s="3"/>
      <c r="DU173" s="3"/>
      <c r="DV173" s="3"/>
      <c r="DW173" s="3"/>
      <c r="DX173" s="3"/>
      <c r="DY173" s="3"/>
      <c r="DZ173" s="3"/>
      <c r="EA173" s="3"/>
      <c r="EB173" s="3"/>
      <c r="EC173" s="3"/>
      <c r="ED173" s="3"/>
      <c r="EE173" s="3"/>
      <c r="EF173" s="3"/>
      <c r="EG173" s="3"/>
      <c r="EH173" s="3"/>
      <c r="EI173" s="3"/>
      <c r="EJ173" s="3"/>
      <c r="EK173" s="3"/>
      <c r="EL173" s="3"/>
      <c r="EM173" s="3"/>
      <c r="EN173" s="3"/>
      <c r="EO173" s="3"/>
      <c r="EP173" s="3"/>
      <c r="EQ173" s="3"/>
      <c r="ER173" s="3"/>
      <c r="ES173" s="3"/>
      <c r="ET173" s="3"/>
      <c r="EU173" s="3"/>
      <c r="EV173" s="3"/>
      <c r="EW173" s="3"/>
      <c r="EX173" s="3"/>
      <c r="EY173" s="3"/>
      <c r="EZ173" s="3"/>
      <c r="FA173" s="3"/>
      <c r="FB173" s="3"/>
    </row>
    <row r="174" spans="1:158" ht="11.25" customHeight="1" x14ac:dyDescent="0.25">
      <c r="A174" s="2" t="str">
        <f t="shared" si="2"/>
        <v>1-86052DC0500019</v>
      </c>
      <c r="B174" s="67">
        <v>1</v>
      </c>
      <c r="C174" s="67" t="s">
        <v>126</v>
      </c>
      <c r="D174" s="67" t="s">
        <v>46</v>
      </c>
      <c r="E174" s="67" t="s">
        <v>173</v>
      </c>
      <c r="F174" s="67" t="s">
        <v>141</v>
      </c>
      <c r="G174" s="67" t="s">
        <v>356</v>
      </c>
      <c r="H174" s="67" t="s">
        <v>403</v>
      </c>
      <c r="I174" s="67" t="s">
        <v>359</v>
      </c>
      <c r="J174" s="67">
        <v>569.71</v>
      </c>
      <c r="K174" s="67">
        <v>569.71</v>
      </c>
      <c r="L174" s="67">
        <v>569.71</v>
      </c>
      <c r="M174" s="67">
        <v>569.71</v>
      </c>
      <c r="N174" s="67">
        <v>569.71</v>
      </c>
      <c r="O174" s="67">
        <v>569.71</v>
      </c>
      <c r="P174" s="67">
        <v>569.71</v>
      </c>
      <c r="Q174" s="67">
        <v>569.71</v>
      </c>
      <c r="R174" s="67">
        <v>569.71</v>
      </c>
      <c r="S174" s="67">
        <v>569.71</v>
      </c>
      <c r="T174" s="67">
        <v>569.71</v>
      </c>
      <c r="U174" s="67">
        <v>569.71</v>
      </c>
      <c r="V174" s="67">
        <v>569.71</v>
      </c>
      <c r="W174" s="67">
        <v>569.71</v>
      </c>
      <c r="X174" s="67">
        <v>569.71</v>
      </c>
      <c r="Y174" s="67">
        <v>569.71</v>
      </c>
      <c r="Z174" s="67">
        <v>569.71</v>
      </c>
      <c r="AA174" s="67">
        <v>569.71</v>
      </c>
      <c r="AB174" s="67">
        <v>569.71</v>
      </c>
      <c r="AC174" s="67">
        <v>569.71</v>
      </c>
      <c r="AD174" s="67">
        <v>569.71</v>
      </c>
      <c r="AE174" s="67">
        <v>633.29999999999995</v>
      </c>
      <c r="AF174" s="67">
        <v>633.29999999999995</v>
      </c>
      <c r="AG174" s="67">
        <v>633.29999999999995</v>
      </c>
      <c r="AH174" s="67">
        <v>633.29999999999995</v>
      </c>
      <c r="AI174" s="67">
        <v>633.29999999999995</v>
      </c>
      <c r="AJ174" s="67">
        <v>633.29999999999995</v>
      </c>
      <c r="AK174" s="67">
        <v>633.29999999999995</v>
      </c>
      <c r="AL174" s="67">
        <v>648.11</v>
      </c>
      <c r="AM174" s="67">
        <v>662.04</v>
      </c>
      <c r="AN174" s="67">
        <v>678.59</v>
      </c>
      <c r="AO174" s="67">
        <v>696.02</v>
      </c>
      <c r="AP174" s="67">
        <v>711.7</v>
      </c>
      <c r="AQ174" s="67">
        <v>728.25</v>
      </c>
      <c r="AR174" s="67">
        <v>745.67</v>
      </c>
      <c r="AS174" s="67">
        <v>763.09</v>
      </c>
      <c r="AT174" s="67">
        <v>780.51</v>
      </c>
      <c r="AU174" s="67">
        <v>797.94</v>
      </c>
      <c r="AV174" s="67">
        <v>807.52</v>
      </c>
      <c r="AW174" s="67">
        <v>817.1</v>
      </c>
      <c r="AX174" s="67">
        <v>849.33</v>
      </c>
      <c r="AY174" s="67">
        <v>882.43</v>
      </c>
      <c r="AZ174" s="67">
        <v>917.28</v>
      </c>
      <c r="BA174" s="67">
        <v>952.99</v>
      </c>
      <c r="BB174" s="67">
        <v>990.45</v>
      </c>
      <c r="BC174" s="67">
        <v>1028.78</v>
      </c>
      <c r="BD174" s="67">
        <v>1068.8499999999999</v>
      </c>
      <c r="BE174" s="67">
        <v>1110.67</v>
      </c>
      <c r="BF174" s="67">
        <v>1154.22</v>
      </c>
      <c r="BG174" s="67">
        <v>1199.52</v>
      </c>
      <c r="BH174" s="67">
        <v>1246.56</v>
      </c>
      <c r="BI174" s="67">
        <v>1295.3399999999999</v>
      </c>
      <c r="BJ174" s="67">
        <v>1345.86</v>
      </c>
      <c r="BK174" s="67">
        <v>1398.13</v>
      </c>
      <c r="BL174" s="67">
        <v>1453.01</v>
      </c>
      <c r="BM174" s="67">
        <v>1509.63</v>
      </c>
      <c r="BN174" s="67">
        <v>1568.87</v>
      </c>
      <c r="BO174" s="67">
        <v>1629.85</v>
      </c>
      <c r="BP174" s="67">
        <v>1693.44</v>
      </c>
      <c r="BQ174" s="67">
        <v>1759.64</v>
      </c>
      <c r="BR174" s="67">
        <v>1828.46</v>
      </c>
      <c r="BS174" s="67">
        <v>1899.85</v>
      </c>
      <c r="BT174" s="67">
        <v>1899.85</v>
      </c>
      <c r="BU174" s="67">
        <v>1899.85</v>
      </c>
      <c r="BV174" s="67">
        <v>1899.85</v>
      </c>
      <c r="BW174" s="67">
        <v>1899.85</v>
      </c>
      <c r="BX174" s="67">
        <v>1899.85</v>
      </c>
      <c r="BY174" s="67">
        <v>1899.85</v>
      </c>
      <c r="BZ174" s="67">
        <v>1899.85</v>
      </c>
      <c r="CA174" s="67">
        <v>1899.85</v>
      </c>
      <c r="CB174" s="67">
        <v>1899.85</v>
      </c>
      <c r="CC174" s="67">
        <v>1899.85</v>
      </c>
      <c r="CD174" s="67">
        <v>1899.85</v>
      </c>
      <c r="CE174" s="67">
        <v>1899.85</v>
      </c>
      <c r="CF174" s="67">
        <v>1899.85</v>
      </c>
      <c r="CG174" s="67">
        <v>1899.85</v>
      </c>
      <c r="CH174" s="67">
        <v>1899.85</v>
      </c>
      <c r="CI174" s="67">
        <v>1899.85</v>
      </c>
      <c r="CJ174" s="67">
        <v>1899.85</v>
      </c>
      <c r="CK174" s="67">
        <v>1899.85</v>
      </c>
      <c r="CL174" s="67">
        <v>1899.85</v>
      </c>
      <c r="CM174" s="67">
        <v>1899.85</v>
      </c>
      <c r="CN174" s="67">
        <v>1899.85</v>
      </c>
      <c r="CO174" s="67">
        <v>1899.85</v>
      </c>
      <c r="CP174" s="67">
        <v>1899.85</v>
      </c>
      <c r="CQ174" s="67">
        <v>1899.85</v>
      </c>
      <c r="CR174" s="67">
        <v>1899.85</v>
      </c>
      <c r="CS174" s="67">
        <v>1899.85</v>
      </c>
      <c r="CT174" s="67">
        <v>1899.85</v>
      </c>
      <c r="CU174" s="67">
        <v>1899.85</v>
      </c>
      <c r="CV174" s="67">
        <v>1899.85</v>
      </c>
      <c r="CW174" s="67">
        <v>1899.85</v>
      </c>
      <c r="CX174" s="67">
        <v>1899.85</v>
      </c>
      <c r="CY174" s="67">
        <v>1899.85</v>
      </c>
      <c r="CZ174" s="67">
        <v>1899.85</v>
      </c>
      <c r="DA174" s="67">
        <v>1899.85</v>
      </c>
      <c r="DB174" s="67">
        <v>1899.85</v>
      </c>
      <c r="DC174" s="67">
        <v>1899.85</v>
      </c>
      <c r="DD174" s="67">
        <v>1899.85</v>
      </c>
      <c r="DE174" s="67">
        <v>1899.85</v>
      </c>
      <c r="DF174" s="67">
        <v>1899.85</v>
      </c>
      <c r="DI174" s="3"/>
      <c r="DJ174" s="3"/>
      <c r="DK174" s="3"/>
      <c r="DL174" s="3"/>
      <c r="DM174" s="3"/>
      <c r="DN174" s="3"/>
      <c r="DO174" s="3"/>
      <c r="DP174" s="3"/>
      <c r="DQ174" s="3"/>
      <c r="DR174" s="3"/>
      <c r="DS174" s="3"/>
      <c r="DT174" s="3"/>
      <c r="DU174" s="3"/>
      <c r="DV174" s="3"/>
      <c r="DW174" s="3"/>
      <c r="DX174" s="3"/>
      <c r="DY174" s="3"/>
      <c r="DZ174" s="3"/>
      <c r="EA174" s="3"/>
      <c r="EB174" s="3"/>
      <c r="EC174" s="3"/>
      <c r="ED174" s="3"/>
      <c r="EE174" s="3"/>
      <c r="EF174" s="3"/>
      <c r="EG174" s="3"/>
      <c r="EH174" s="3"/>
      <c r="EI174" s="3"/>
      <c r="EJ174" s="3"/>
      <c r="EK174" s="3"/>
      <c r="EL174" s="3"/>
      <c r="EM174" s="3"/>
      <c r="EN174" s="3"/>
      <c r="EO174" s="3"/>
      <c r="EP174" s="3"/>
      <c r="EQ174" s="3"/>
      <c r="ER174" s="3"/>
      <c r="ES174" s="3"/>
      <c r="ET174" s="3"/>
      <c r="EU174" s="3"/>
      <c r="EV174" s="3"/>
      <c r="EW174" s="3"/>
      <c r="EX174" s="3"/>
      <c r="EY174" s="3"/>
      <c r="EZ174" s="3"/>
      <c r="FA174" s="3"/>
      <c r="FB174" s="3"/>
    </row>
    <row r="175" spans="1:158" ht="11.25" customHeight="1" x14ac:dyDescent="0.25">
      <c r="A175" s="2" t="str">
        <f t="shared" si="2"/>
        <v>2-86052DC0500019</v>
      </c>
      <c r="B175" s="67">
        <v>2</v>
      </c>
      <c r="C175" s="67" t="s">
        <v>126</v>
      </c>
      <c r="D175" s="67" t="s">
        <v>46</v>
      </c>
      <c r="E175" s="67" t="s">
        <v>173</v>
      </c>
      <c r="F175" s="67" t="s">
        <v>141</v>
      </c>
      <c r="G175" s="67" t="s">
        <v>356</v>
      </c>
      <c r="H175" s="67" t="s">
        <v>403</v>
      </c>
      <c r="I175" s="67" t="s">
        <v>359</v>
      </c>
      <c r="J175" s="67">
        <v>584.19000000000005</v>
      </c>
      <c r="K175" s="67">
        <v>584.19000000000005</v>
      </c>
      <c r="L175" s="67">
        <v>584.19000000000005</v>
      </c>
      <c r="M175" s="67">
        <v>584.19000000000005</v>
      </c>
      <c r="N175" s="67">
        <v>584.19000000000005</v>
      </c>
      <c r="O175" s="67">
        <v>584.19000000000005</v>
      </c>
      <c r="P175" s="67">
        <v>584.19000000000005</v>
      </c>
      <c r="Q175" s="67">
        <v>584.19000000000005</v>
      </c>
      <c r="R175" s="67">
        <v>584.19000000000005</v>
      </c>
      <c r="S175" s="67">
        <v>584.19000000000005</v>
      </c>
      <c r="T175" s="67">
        <v>584.19000000000005</v>
      </c>
      <c r="U175" s="67">
        <v>584.19000000000005</v>
      </c>
      <c r="V175" s="67">
        <v>584.19000000000005</v>
      </c>
      <c r="W175" s="67">
        <v>584.19000000000005</v>
      </c>
      <c r="X175" s="67">
        <v>584.19000000000005</v>
      </c>
      <c r="Y175" s="67">
        <v>584.19000000000005</v>
      </c>
      <c r="Z175" s="67">
        <v>584.19000000000005</v>
      </c>
      <c r="AA175" s="67">
        <v>584.19000000000005</v>
      </c>
      <c r="AB175" s="67">
        <v>584.19000000000005</v>
      </c>
      <c r="AC175" s="67">
        <v>584.19000000000005</v>
      </c>
      <c r="AD175" s="67">
        <v>584.19000000000005</v>
      </c>
      <c r="AE175" s="67">
        <v>649.4</v>
      </c>
      <c r="AF175" s="67">
        <v>649.4</v>
      </c>
      <c r="AG175" s="67">
        <v>649.4</v>
      </c>
      <c r="AH175" s="67">
        <v>649.4</v>
      </c>
      <c r="AI175" s="67">
        <v>649.4</v>
      </c>
      <c r="AJ175" s="67">
        <v>649.4</v>
      </c>
      <c r="AK175" s="67">
        <v>649.4</v>
      </c>
      <c r="AL175" s="67">
        <v>664.59</v>
      </c>
      <c r="AM175" s="67">
        <v>678.88</v>
      </c>
      <c r="AN175" s="67">
        <v>695.85</v>
      </c>
      <c r="AO175" s="67">
        <v>713.71</v>
      </c>
      <c r="AP175" s="67">
        <v>729.79</v>
      </c>
      <c r="AQ175" s="67">
        <v>746.77</v>
      </c>
      <c r="AR175" s="67">
        <v>764.63</v>
      </c>
      <c r="AS175" s="67">
        <v>782.5</v>
      </c>
      <c r="AT175" s="67">
        <v>800.36</v>
      </c>
      <c r="AU175" s="67">
        <v>818.23</v>
      </c>
      <c r="AV175" s="67">
        <v>828.05</v>
      </c>
      <c r="AW175" s="67">
        <v>837.88</v>
      </c>
      <c r="AX175" s="67">
        <v>870.93</v>
      </c>
      <c r="AY175" s="67">
        <v>904.87</v>
      </c>
      <c r="AZ175" s="67">
        <v>940.6</v>
      </c>
      <c r="BA175" s="67">
        <v>977.23</v>
      </c>
      <c r="BB175" s="67">
        <v>1015.64</v>
      </c>
      <c r="BC175" s="67">
        <v>1054.94</v>
      </c>
      <c r="BD175" s="67">
        <v>1096.03</v>
      </c>
      <c r="BE175" s="67">
        <v>1138.9100000000001</v>
      </c>
      <c r="BF175" s="67">
        <v>1183.57</v>
      </c>
      <c r="BG175" s="67">
        <v>1230.02</v>
      </c>
      <c r="BH175" s="67">
        <v>1278.26</v>
      </c>
      <c r="BI175" s="67">
        <v>1328.28</v>
      </c>
      <c r="BJ175" s="67">
        <v>1380.09</v>
      </c>
      <c r="BK175" s="67">
        <v>1433.68</v>
      </c>
      <c r="BL175" s="67">
        <v>1489.96</v>
      </c>
      <c r="BM175" s="67">
        <v>1548.02</v>
      </c>
      <c r="BN175" s="67">
        <v>1608.76</v>
      </c>
      <c r="BO175" s="67">
        <v>1671.29</v>
      </c>
      <c r="BP175" s="67">
        <v>1736.5</v>
      </c>
      <c r="BQ175" s="67">
        <v>1804.39</v>
      </c>
      <c r="BR175" s="67">
        <v>1874.95</v>
      </c>
      <c r="BS175" s="67">
        <v>1948.16</v>
      </c>
      <c r="BT175" s="67">
        <v>1948.16</v>
      </c>
      <c r="BU175" s="67">
        <v>1948.16</v>
      </c>
      <c r="BV175" s="67">
        <v>1948.16</v>
      </c>
      <c r="BW175" s="67">
        <v>1948.16</v>
      </c>
      <c r="BX175" s="67">
        <v>1948.16</v>
      </c>
      <c r="BY175" s="67">
        <v>1948.16</v>
      </c>
      <c r="BZ175" s="67">
        <v>1948.16</v>
      </c>
      <c r="CA175" s="67">
        <v>1948.16</v>
      </c>
      <c r="CB175" s="67">
        <v>1948.16</v>
      </c>
      <c r="CC175" s="67">
        <v>1948.16</v>
      </c>
      <c r="CD175" s="67">
        <v>1948.16</v>
      </c>
      <c r="CE175" s="67">
        <v>1948.16</v>
      </c>
      <c r="CF175" s="67">
        <v>1948.16</v>
      </c>
      <c r="CG175" s="67">
        <v>1948.16</v>
      </c>
      <c r="CH175" s="67">
        <v>1948.16</v>
      </c>
      <c r="CI175" s="67">
        <v>1948.16</v>
      </c>
      <c r="CJ175" s="67">
        <v>1948.16</v>
      </c>
      <c r="CK175" s="67">
        <v>1948.16</v>
      </c>
      <c r="CL175" s="67">
        <v>1948.16</v>
      </c>
      <c r="CM175" s="67">
        <v>1948.16</v>
      </c>
      <c r="CN175" s="67">
        <v>1948.16</v>
      </c>
      <c r="CO175" s="67">
        <v>1948.16</v>
      </c>
      <c r="CP175" s="67">
        <v>1948.16</v>
      </c>
      <c r="CQ175" s="67">
        <v>1948.16</v>
      </c>
      <c r="CR175" s="67">
        <v>1948.16</v>
      </c>
      <c r="CS175" s="67">
        <v>1948.16</v>
      </c>
      <c r="CT175" s="67">
        <v>1948.16</v>
      </c>
      <c r="CU175" s="67">
        <v>1948.16</v>
      </c>
      <c r="CV175" s="67">
        <v>1948.16</v>
      </c>
      <c r="CW175" s="67">
        <v>1948.16</v>
      </c>
      <c r="CX175" s="67">
        <v>1948.16</v>
      </c>
      <c r="CY175" s="67">
        <v>1948.16</v>
      </c>
      <c r="CZ175" s="67">
        <v>1948.16</v>
      </c>
      <c r="DA175" s="67">
        <v>1948.16</v>
      </c>
      <c r="DB175" s="67">
        <v>1948.16</v>
      </c>
      <c r="DC175" s="67">
        <v>1948.16</v>
      </c>
      <c r="DD175" s="67">
        <v>1948.16</v>
      </c>
      <c r="DE175" s="67">
        <v>1948.16</v>
      </c>
      <c r="DF175" s="67">
        <v>1948.16</v>
      </c>
      <c r="DI175" s="3"/>
      <c r="DJ175" s="3"/>
      <c r="DK175" s="3"/>
      <c r="DL175" s="3"/>
      <c r="DM175" s="3"/>
      <c r="DN175" s="3"/>
      <c r="DO175" s="3"/>
      <c r="DP175" s="3"/>
      <c r="DQ175" s="3"/>
      <c r="DR175" s="3"/>
      <c r="DS175" s="3"/>
      <c r="DT175" s="3"/>
      <c r="DU175" s="3"/>
      <c r="DV175" s="3"/>
      <c r="DW175" s="3"/>
      <c r="DX175" s="3"/>
      <c r="DY175" s="3"/>
      <c r="DZ175" s="3"/>
      <c r="EA175" s="3"/>
      <c r="EB175" s="3"/>
      <c r="EC175" s="3"/>
      <c r="ED175" s="3"/>
      <c r="EE175" s="3"/>
      <c r="EF175" s="3"/>
      <c r="EG175" s="3"/>
      <c r="EH175" s="3"/>
      <c r="EI175" s="3"/>
      <c r="EJ175" s="3"/>
      <c r="EK175" s="3"/>
      <c r="EL175" s="3"/>
      <c r="EM175" s="3"/>
      <c r="EN175" s="3"/>
      <c r="EO175" s="3"/>
      <c r="EP175" s="3"/>
      <c r="EQ175" s="3"/>
      <c r="ER175" s="3"/>
      <c r="ES175" s="3"/>
      <c r="ET175" s="3"/>
      <c r="EU175" s="3"/>
      <c r="EV175" s="3"/>
      <c r="EW175" s="3"/>
      <c r="EX175" s="3"/>
      <c r="EY175" s="3"/>
      <c r="EZ175" s="3"/>
      <c r="FA175" s="3"/>
      <c r="FB175" s="3"/>
    </row>
    <row r="176" spans="1:158" ht="11.25" customHeight="1" x14ac:dyDescent="0.25">
      <c r="A176" s="2" t="str">
        <f t="shared" si="2"/>
        <v>3-86052DC0500019</v>
      </c>
      <c r="B176" s="67">
        <v>3</v>
      </c>
      <c r="C176" s="67" t="s">
        <v>126</v>
      </c>
      <c r="D176" s="67" t="s">
        <v>46</v>
      </c>
      <c r="E176" s="67" t="s">
        <v>173</v>
      </c>
      <c r="F176" s="67" t="s">
        <v>141</v>
      </c>
      <c r="G176" s="67" t="s">
        <v>356</v>
      </c>
      <c r="H176" s="67" t="s">
        <v>403</v>
      </c>
      <c r="I176" s="67" t="s">
        <v>359</v>
      </c>
      <c r="J176" s="67">
        <v>598.97</v>
      </c>
      <c r="K176" s="67">
        <v>598.97</v>
      </c>
      <c r="L176" s="67">
        <v>598.97</v>
      </c>
      <c r="M176" s="67">
        <v>598.97</v>
      </c>
      <c r="N176" s="67">
        <v>598.97</v>
      </c>
      <c r="O176" s="67">
        <v>598.97</v>
      </c>
      <c r="P176" s="67">
        <v>598.97</v>
      </c>
      <c r="Q176" s="67">
        <v>598.97</v>
      </c>
      <c r="R176" s="67">
        <v>598.97</v>
      </c>
      <c r="S176" s="67">
        <v>598.97</v>
      </c>
      <c r="T176" s="67">
        <v>598.97</v>
      </c>
      <c r="U176" s="67">
        <v>598.97</v>
      </c>
      <c r="V176" s="67">
        <v>598.97</v>
      </c>
      <c r="W176" s="67">
        <v>598.97</v>
      </c>
      <c r="X176" s="67">
        <v>598.97</v>
      </c>
      <c r="Y176" s="67">
        <v>598.97</v>
      </c>
      <c r="Z176" s="67">
        <v>598.97</v>
      </c>
      <c r="AA176" s="67">
        <v>598.97</v>
      </c>
      <c r="AB176" s="67">
        <v>598.97</v>
      </c>
      <c r="AC176" s="67">
        <v>598.97</v>
      </c>
      <c r="AD176" s="67">
        <v>598.97</v>
      </c>
      <c r="AE176" s="67">
        <v>665.83</v>
      </c>
      <c r="AF176" s="67">
        <v>665.83</v>
      </c>
      <c r="AG176" s="67">
        <v>665.83</v>
      </c>
      <c r="AH176" s="67">
        <v>665.83</v>
      </c>
      <c r="AI176" s="67">
        <v>665.83</v>
      </c>
      <c r="AJ176" s="67">
        <v>665.83</v>
      </c>
      <c r="AK176" s="67">
        <v>665.83</v>
      </c>
      <c r="AL176" s="67">
        <v>681.4</v>
      </c>
      <c r="AM176" s="67">
        <v>696.05</v>
      </c>
      <c r="AN176" s="67">
        <v>713.45</v>
      </c>
      <c r="AO176" s="67">
        <v>731.77</v>
      </c>
      <c r="AP176" s="67">
        <v>748.26</v>
      </c>
      <c r="AQ176" s="67">
        <v>765.66</v>
      </c>
      <c r="AR176" s="67">
        <v>783.98</v>
      </c>
      <c r="AS176" s="67">
        <v>802.29</v>
      </c>
      <c r="AT176" s="67">
        <v>820.61</v>
      </c>
      <c r="AU176" s="67">
        <v>838.93</v>
      </c>
      <c r="AV176" s="67">
        <v>849</v>
      </c>
      <c r="AW176" s="67">
        <v>859.08</v>
      </c>
      <c r="AX176" s="67">
        <v>892.96</v>
      </c>
      <c r="AY176" s="67">
        <v>927.77</v>
      </c>
      <c r="AZ176" s="67">
        <v>964.4</v>
      </c>
      <c r="BA176" s="67">
        <v>1001.95</v>
      </c>
      <c r="BB176" s="67">
        <v>1041.33</v>
      </c>
      <c r="BC176" s="67">
        <v>1081.6300000000001</v>
      </c>
      <c r="BD176" s="67">
        <v>1123.76</v>
      </c>
      <c r="BE176" s="67">
        <v>1167.72</v>
      </c>
      <c r="BF176" s="67">
        <v>1213.51</v>
      </c>
      <c r="BG176" s="67">
        <v>1261.1400000000001</v>
      </c>
      <c r="BH176" s="67">
        <v>1310.5999999999999</v>
      </c>
      <c r="BI176" s="67">
        <v>1361.88</v>
      </c>
      <c r="BJ176" s="67">
        <v>1415</v>
      </c>
      <c r="BK176" s="67">
        <v>1469.96</v>
      </c>
      <c r="BL176" s="67">
        <v>1527.65</v>
      </c>
      <c r="BM176" s="67">
        <v>1587.19</v>
      </c>
      <c r="BN176" s="67">
        <v>1649.46</v>
      </c>
      <c r="BO176" s="67">
        <v>1713.57</v>
      </c>
      <c r="BP176" s="67">
        <v>1780.43</v>
      </c>
      <c r="BQ176" s="67">
        <v>1850.04</v>
      </c>
      <c r="BR176" s="67">
        <v>1922.39</v>
      </c>
      <c r="BS176" s="67">
        <v>1997.44</v>
      </c>
      <c r="BT176" s="67">
        <v>1997.44</v>
      </c>
      <c r="BU176" s="67">
        <v>1997.44</v>
      </c>
      <c r="BV176" s="67">
        <v>1997.44</v>
      </c>
      <c r="BW176" s="67">
        <v>1997.44</v>
      </c>
      <c r="BX176" s="67">
        <v>1997.44</v>
      </c>
      <c r="BY176" s="67">
        <v>1997.44</v>
      </c>
      <c r="BZ176" s="67">
        <v>1997.44</v>
      </c>
      <c r="CA176" s="67">
        <v>1997.44</v>
      </c>
      <c r="CB176" s="67">
        <v>1997.44</v>
      </c>
      <c r="CC176" s="67">
        <v>1997.44</v>
      </c>
      <c r="CD176" s="67">
        <v>1997.44</v>
      </c>
      <c r="CE176" s="67">
        <v>1997.44</v>
      </c>
      <c r="CF176" s="67">
        <v>1997.44</v>
      </c>
      <c r="CG176" s="67">
        <v>1997.44</v>
      </c>
      <c r="CH176" s="67">
        <v>1997.44</v>
      </c>
      <c r="CI176" s="67">
        <v>1997.44</v>
      </c>
      <c r="CJ176" s="67">
        <v>1997.44</v>
      </c>
      <c r="CK176" s="67">
        <v>1997.44</v>
      </c>
      <c r="CL176" s="67">
        <v>1997.44</v>
      </c>
      <c r="CM176" s="67">
        <v>1997.44</v>
      </c>
      <c r="CN176" s="67">
        <v>1997.44</v>
      </c>
      <c r="CO176" s="67">
        <v>1997.44</v>
      </c>
      <c r="CP176" s="67">
        <v>1997.44</v>
      </c>
      <c r="CQ176" s="67">
        <v>1997.44</v>
      </c>
      <c r="CR176" s="67">
        <v>1997.44</v>
      </c>
      <c r="CS176" s="67">
        <v>1997.44</v>
      </c>
      <c r="CT176" s="67">
        <v>1997.44</v>
      </c>
      <c r="CU176" s="67">
        <v>1997.44</v>
      </c>
      <c r="CV176" s="67">
        <v>1997.44</v>
      </c>
      <c r="CW176" s="67">
        <v>1997.44</v>
      </c>
      <c r="CX176" s="67">
        <v>1997.44</v>
      </c>
      <c r="CY176" s="67">
        <v>1997.44</v>
      </c>
      <c r="CZ176" s="67">
        <v>1997.44</v>
      </c>
      <c r="DA176" s="67">
        <v>1997.44</v>
      </c>
      <c r="DB176" s="67">
        <v>1997.44</v>
      </c>
      <c r="DC176" s="67">
        <v>1997.44</v>
      </c>
      <c r="DD176" s="67">
        <v>1997.44</v>
      </c>
      <c r="DE176" s="67">
        <v>1997.44</v>
      </c>
      <c r="DF176" s="67">
        <v>1997.44</v>
      </c>
      <c r="DI176" s="3"/>
      <c r="DJ176" s="3"/>
      <c r="DK176" s="3"/>
      <c r="DL176" s="3"/>
      <c r="DM176" s="3"/>
      <c r="DN176" s="3"/>
      <c r="DO176" s="3"/>
      <c r="DP176" s="3"/>
      <c r="DQ176" s="3"/>
      <c r="DR176" s="3"/>
      <c r="DS176" s="3"/>
      <c r="DT176" s="3"/>
      <c r="DU176" s="3"/>
      <c r="DV176" s="3"/>
      <c r="DW176" s="3"/>
      <c r="DX176" s="3"/>
      <c r="DY176" s="3"/>
      <c r="DZ176" s="3"/>
      <c r="EA176" s="3"/>
      <c r="EB176" s="3"/>
      <c r="EC176" s="3"/>
      <c r="ED176" s="3"/>
      <c r="EE176" s="3"/>
      <c r="EF176" s="3"/>
      <c r="EG176" s="3"/>
      <c r="EH176" s="3"/>
      <c r="EI176" s="3"/>
      <c r="EJ176" s="3"/>
      <c r="EK176" s="3"/>
      <c r="EL176" s="3"/>
      <c r="EM176" s="3"/>
      <c r="EN176" s="3"/>
      <c r="EO176" s="3"/>
      <c r="EP176" s="3"/>
      <c r="EQ176" s="3"/>
      <c r="ER176" s="3"/>
      <c r="ES176" s="3"/>
      <c r="ET176" s="3"/>
      <c r="EU176" s="3"/>
      <c r="EV176" s="3"/>
      <c r="EW176" s="3"/>
      <c r="EX176" s="3"/>
      <c r="EY176" s="3"/>
      <c r="EZ176" s="3"/>
      <c r="FA176" s="3"/>
      <c r="FB176" s="3"/>
    </row>
    <row r="177" spans="1:158" ht="11.25" customHeight="1" x14ac:dyDescent="0.25">
      <c r="A177" s="2" t="str">
        <f t="shared" si="2"/>
        <v>4-86052DC0500019</v>
      </c>
      <c r="B177" s="67">
        <v>4</v>
      </c>
      <c r="C177" s="67" t="s">
        <v>126</v>
      </c>
      <c r="D177" s="67" t="s">
        <v>46</v>
      </c>
      <c r="E177" s="67" t="s">
        <v>173</v>
      </c>
      <c r="F177" s="67" t="s">
        <v>141</v>
      </c>
      <c r="G177" s="67" t="s">
        <v>356</v>
      </c>
      <c r="H177" s="67" t="s">
        <v>403</v>
      </c>
      <c r="I177" s="67" t="s">
        <v>359</v>
      </c>
      <c r="J177" s="67">
        <v>614.39</v>
      </c>
      <c r="K177" s="67">
        <v>614.39</v>
      </c>
      <c r="L177" s="67">
        <v>614.39</v>
      </c>
      <c r="M177" s="67">
        <v>614.39</v>
      </c>
      <c r="N177" s="67">
        <v>614.39</v>
      </c>
      <c r="O177" s="67">
        <v>614.39</v>
      </c>
      <c r="P177" s="67">
        <v>614.39</v>
      </c>
      <c r="Q177" s="67">
        <v>614.39</v>
      </c>
      <c r="R177" s="67">
        <v>614.39</v>
      </c>
      <c r="S177" s="67">
        <v>614.39</v>
      </c>
      <c r="T177" s="67">
        <v>614.39</v>
      </c>
      <c r="U177" s="67">
        <v>614.39</v>
      </c>
      <c r="V177" s="67">
        <v>614.39</v>
      </c>
      <c r="W177" s="67">
        <v>614.39</v>
      </c>
      <c r="X177" s="67">
        <v>614.39</v>
      </c>
      <c r="Y177" s="67">
        <v>614.39</v>
      </c>
      <c r="Z177" s="67">
        <v>614.39</v>
      </c>
      <c r="AA177" s="67">
        <v>614.39</v>
      </c>
      <c r="AB177" s="67">
        <v>614.39</v>
      </c>
      <c r="AC177" s="67">
        <v>614.39</v>
      </c>
      <c r="AD177" s="67">
        <v>614.39</v>
      </c>
      <c r="AE177" s="67">
        <v>682.97</v>
      </c>
      <c r="AF177" s="67">
        <v>682.97</v>
      </c>
      <c r="AG177" s="67">
        <v>682.97</v>
      </c>
      <c r="AH177" s="67">
        <v>682.97</v>
      </c>
      <c r="AI177" s="67">
        <v>682.97</v>
      </c>
      <c r="AJ177" s="67">
        <v>682.97</v>
      </c>
      <c r="AK177" s="67">
        <v>682.97</v>
      </c>
      <c r="AL177" s="67">
        <v>698.94</v>
      </c>
      <c r="AM177" s="67">
        <v>713.97</v>
      </c>
      <c r="AN177" s="67">
        <v>731.82</v>
      </c>
      <c r="AO177" s="67">
        <v>750.61</v>
      </c>
      <c r="AP177" s="67">
        <v>767.52</v>
      </c>
      <c r="AQ177" s="67">
        <v>785.37</v>
      </c>
      <c r="AR177" s="67">
        <v>804.16</v>
      </c>
      <c r="AS177" s="67">
        <v>822.95</v>
      </c>
      <c r="AT177" s="67">
        <v>841.74</v>
      </c>
      <c r="AU177" s="67">
        <v>860.53</v>
      </c>
      <c r="AV177" s="67">
        <v>870.86</v>
      </c>
      <c r="AW177" s="67">
        <v>881.19</v>
      </c>
      <c r="AX177" s="67">
        <v>915.95</v>
      </c>
      <c r="AY177" s="67">
        <v>951.65</v>
      </c>
      <c r="AZ177" s="67">
        <v>989.23</v>
      </c>
      <c r="BA177" s="67">
        <v>1027.75</v>
      </c>
      <c r="BB177" s="67">
        <v>1068.1400000000001</v>
      </c>
      <c r="BC177" s="67">
        <v>1109.48</v>
      </c>
      <c r="BD177" s="67">
        <v>1152.69</v>
      </c>
      <c r="BE177" s="67">
        <v>1197.79</v>
      </c>
      <c r="BF177" s="67">
        <v>1244.76</v>
      </c>
      <c r="BG177" s="67">
        <v>1293.6099999999999</v>
      </c>
      <c r="BH177" s="67">
        <v>1344.34</v>
      </c>
      <c r="BI177" s="67">
        <v>1396.95</v>
      </c>
      <c r="BJ177" s="67">
        <v>1451.43</v>
      </c>
      <c r="BK177" s="67">
        <v>1507.8</v>
      </c>
      <c r="BL177" s="67">
        <v>1566.99</v>
      </c>
      <c r="BM177" s="67">
        <v>1628.05</v>
      </c>
      <c r="BN177" s="67">
        <v>1691.93</v>
      </c>
      <c r="BO177" s="67">
        <v>1757.69</v>
      </c>
      <c r="BP177" s="67">
        <v>1826.27</v>
      </c>
      <c r="BQ177" s="67">
        <v>1897.67</v>
      </c>
      <c r="BR177" s="67">
        <v>1971.88</v>
      </c>
      <c r="BS177" s="67">
        <v>2048.87</v>
      </c>
      <c r="BT177" s="67">
        <v>2048.87</v>
      </c>
      <c r="BU177" s="67">
        <v>2048.87</v>
      </c>
      <c r="BV177" s="67">
        <v>2048.87</v>
      </c>
      <c r="BW177" s="67">
        <v>2048.87</v>
      </c>
      <c r="BX177" s="67">
        <v>2048.87</v>
      </c>
      <c r="BY177" s="67">
        <v>2048.87</v>
      </c>
      <c r="BZ177" s="67">
        <v>2048.87</v>
      </c>
      <c r="CA177" s="67">
        <v>2048.87</v>
      </c>
      <c r="CB177" s="67">
        <v>2048.87</v>
      </c>
      <c r="CC177" s="67">
        <v>2048.87</v>
      </c>
      <c r="CD177" s="67">
        <v>2048.87</v>
      </c>
      <c r="CE177" s="67">
        <v>2048.87</v>
      </c>
      <c r="CF177" s="67">
        <v>2048.87</v>
      </c>
      <c r="CG177" s="67">
        <v>2048.87</v>
      </c>
      <c r="CH177" s="67">
        <v>2048.87</v>
      </c>
      <c r="CI177" s="67">
        <v>2048.87</v>
      </c>
      <c r="CJ177" s="67">
        <v>2048.87</v>
      </c>
      <c r="CK177" s="67">
        <v>2048.87</v>
      </c>
      <c r="CL177" s="67">
        <v>2048.87</v>
      </c>
      <c r="CM177" s="67">
        <v>2048.87</v>
      </c>
      <c r="CN177" s="67">
        <v>2048.87</v>
      </c>
      <c r="CO177" s="67">
        <v>2048.87</v>
      </c>
      <c r="CP177" s="67">
        <v>2048.87</v>
      </c>
      <c r="CQ177" s="67">
        <v>2048.87</v>
      </c>
      <c r="CR177" s="67">
        <v>2048.87</v>
      </c>
      <c r="CS177" s="67">
        <v>2048.87</v>
      </c>
      <c r="CT177" s="67">
        <v>2048.87</v>
      </c>
      <c r="CU177" s="67">
        <v>2048.87</v>
      </c>
      <c r="CV177" s="67">
        <v>2048.87</v>
      </c>
      <c r="CW177" s="67">
        <v>2048.87</v>
      </c>
      <c r="CX177" s="67">
        <v>2048.87</v>
      </c>
      <c r="CY177" s="67">
        <v>2048.87</v>
      </c>
      <c r="CZ177" s="67">
        <v>2048.87</v>
      </c>
      <c r="DA177" s="67">
        <v>2048.87</v>
      </c>
      <c r="DB177" s="67">
        <v>2048.87</v>
      </c>
      <c r="DC177" s="67">
        <v>2048.87</v>
      </c>
      <c r="DD177" s="67">
        <v>2048.87</v>
      </c>
      <c r="DE177" s="67">
        <v>2048.87</v>
      </c>
      <c r="DF177" s="67">
        <v>2048.87</v>
      </c>
      <c r="DI177" s="3"/>
      <c r="DJ177" s="3"/>
      <c r="DK177" s="3"/>
      <c r="DL177" s="3"/>
      <c r="DM177" s="3"/>
      <c r="DN177" s="3"/>
      <c r="DO177" s="3"/>
      <c r="DP177" s="3"/>
      <c r="DQ177" s="3"/>
      <c r="DR177" s="3"/>
      <c r="DS177" s="3"/>
      <c r="DT177" s="3"/>
      <c r="DU177" s="3"/>
      <c r="DV177" s="3"/>
      <c r="DW177" s="3"/>
      <c r="DX177" s="3"/>
      <c r="DY177" s="3"/>
      <c r="DZ177" s="3"/>
      <c r="EA177" s="3"/>
      <c r="EB177" s="3"/>
      <c r="EC177" s="3"/>
      <c r="ED177" s="3"/>
      <c r="EE177" s="3"/>
      <c r="EF177" s="3"/>
      <c r="EG177" s="3"/>
      <c r="EH177" s="3"/>
      <c r="EI177" s="3"/>
      <c r="EJ177" s="3"/>
      <c r="EK177" s="3"/>
      <c r="EL177" s="3"/>
      <c r="EM177" s="3"/>
      <c r="EN177" s="3"/>
      <c r="EO177" s="3"/>
      <c r="EP177" s="3"/>
      <c r="EQ177" s="3"/>
      <c r="ER177" s="3"/>
      <c r="ES177" s="3"/>
      <c r="ET177" s="3"/>
      <c r="EU177" s="3"/>
      <c r="EV177" s="3"/>
      <c r="EW177" s="3"/>
      <c r="EX177" s="3"/>
      <c r="EY177" s="3"/>
      <c r="EZ177" s="3"/>
      <c r="FA177" s="3"/>
      <c r="FB177" s="3"/>
    </row>
    <row r="178" spans="1:158" ht="11.25" customHeight="1" x14ac:dyDescent="0.25">
      <c r="A178" s="2" t="str">
        <f t="shared" si="2"/>
        <v>1-78079DC0220037</v>
      </c>
      <c r="B178" s="67">
        <v>1</v>
      </c>
      <c r="C178" s="67" t="s">
        <v>174</v>
      </c>
      <c r="D178" s="67" t="s">
        <v>47</v>
      </c>
      <c r="E178" s="67" t="s">
        <v>175</v>
      </c>
      <c r="F178" s="67" t="s">
        <v>128</v>
      </c>
      <c r="G178" s="67" t="s">
        <v>360</v>
      </c>
      <c r="H178" s="67" t="s">
        <v>401</v>
      </c>
      <c r="I178" s="67" t="s">
        <v>357</v>
      </c>
      <c r="J178" s="67">
        <v>447.43</v>
      </c>
      <c r="K178" s="67">
        <v>447.43</v>
      </c>
      <c r="L178" s="67">
        <v>447.43</v>
      </c>
      <c r="M178" s="67">
        <v>447.43</v>
      </c>
      <c r="N178" s="67">
        <v>447.43</v>
      </c>
      <c r="O178" s="67">
        <v>447.43</v>
      </c>
      <c r="P178" s="67">
        <v>447.43</v>
      </c>
      <c r="Q178" s="67">
        <v>447.43</v>
      </c>
      <c r="R178" s="67">
        <v>447.43</v>
      </c>
      <c r="S178" s="67">
        <v>447.43</v>
      </c>
      <c r="T178" s="67">
        <v>447.43</v>
      </c>
      <c r="U178" s="67">
        <v>447.43</v>
      </c>
      <c r="V178" s="67">
        <v>447.43</v>
      </c>
      <c r="W178" s="67">
        <v>447.43</v>
      </c>
      <c r="X178" s="67">
        <v>447.43</v>
      </c>
      <c r="Y178" s="67">
        <v>447.43</v>
      </c>
      <c r="Z178" s="67">
        <v>447.43</v>
      </c>
      <c r="AA178" s="67">
        <v>447.43</v>
      </c>
      <c r="AB178" s="67">
        <v>447.43</v>
      </c>
      <c r="AC178" s="67">
        <v>447.43</v>
      </c>
      <c r="AD178" s="67">
        <v>447.43</v>
      </c>
      <c r="AE178" s="67">
        <v>497.38</v>
      </c>
      <c r="AF178" s="67">
        <v>497.38</v>
      </c>
      <c r="AG178" s="67">
        <v>497.38</v>
      </c>
      <c r="AH178" s="67">
        <v>497.38</v>
      </c>
      <c r="AI178" s="67">
        <v>497.38</v>
      </c>
      <c r="AJ178" s="67">
        <v>497.38</v>
      </c>
      <c r="AK178" s="67">
        <v>497.38</v>
      </c>
      <c r="AL178" s="67">
        <v>509.01</v>
      </c>
      <c r="AM178" s="67">
        <v>519.95000000000005</v>
      </c>
      <c r="AN178" s="67">
        <v>532.95000000000005</v>
      </c>
      <c r="AO178" s="67">
        <v>546.64</v>
      </c>
      <c r="AP178" s="67">
        <v>558.95000000000005</v>
      </c>
      <c r="AQ178" s="67">
        <v>571.95000000000005</v>
      </c>
      <c r="AR178" s="67">
        <v>585.63</v>
      </c>
      <c r="AS178" s="67">
        <v>599.32000000000005</v>
      </c>
      <c r="AT178" s="67">
        <v>613</v>
      </c>
      <c r="AU178" s="67">
        <v>626.67999999999995</v>
      </c>
      <c r="AV178" s="67">
        <v>634.21</v>
      </c>
      <c r="AW178" s="67">
        <v>641.73</v>
      </c>
      <c r="AX178" s="67">
        <v>667.05</v>
      </c>
      <c r="AY178" s="67">
        <v>693.04</v>
      </c>
      <c r="AZ178" s="67">
        <v>720.41</v>
      </c>
      <c r="BA178" s="67">
        <v>748.46</v>
      </c>
      <c r="BB178" s="67">
        <v>777.88</v>
      </c>
      <c r="BC178" s="67">
        <v>807.98</v>
      </c>
      <c r="BD178" s="67">
        <v>839.45</v>
      </c>
      <c r="BE178" s="67">
        <v>872.29</v>
      </c>
      <c r="BF178" s="67">
        <v>906.5</v>
      </c>
      <c r="BG178" s="67">
        <v>942.07</v>
      </c>
      <c r="BH178" s="67">
        <v>979.02</v>
      </c>
      <c r="BI178" s="67">
        <v>1017.33</v>
      </c>
      <c r="BJ178" s="67">
        <v>1057.01</v>
      </c>
      <c r="BK178" s="67">
        <v>1098.06</v>
      </c>
      <c r="BL178" s="67">
        <v>1141.1600000000001</v>
      </c>
      <c r="BM178" s="67">
        <v>1185.6300000000001</v>
      </c>
      <c r="BN178" s="67">
        <v>1232.1500000000001</v>
      </c>
      <c r="BO178" s="67">
        <v>1280.04</v>
      </c>
      <c r="BP178" s="67">
        <v>1329.99</v>
      </c>
      <c r="BQ178" s="67">
        <v>1381.98</v>
      </c>
      <c r="BR178" s="67">
        <v>1436.03</v>
      </c>
      <c r="BS178" s="67">
        <v>1492.1</v>
      </c>
      <c r="BT178" s="67">
        <v>1492.1</v>
      </c>
      <c r="BU178" s="67">
        <v>1492.1</v>
      </c>
      <c r="BV178" s="67">
        <v>1492.1</v>
      </c>
      <c r="BW178" s="67">
        <v>1492.1</v>
      </c>
      <c r="BX178" s="67">
        <v>1492.1</v>
      </c>
      <c r="BY178" s="67">
        <v>1492.1</v>
      </c>
      <c r="BZ178" s="67">
        <v>1492.1</v>
      </c>
      <c r="CA178" s="67">
        <v>1492.1</v>
      </c>
      <c r="CB178" s="67">
        <v>1492.1</v>
      </c>
      <c r="CC178" s="67">
        <v>1492.1</v>
      </c>
      <c r="CD178" s="67">
        <v>1492.1</v>
      </c>
      <c r="CE178" s="67">
        <v>1492.1</v>
      </c>
      <c r="CF178" s="67">
        <v>1492.1</v>
      </c>
      <c r="CG178" s="67">
        <v>1492.1</v>
      </c>
      <c r="CH178" s="67">
        <v>1492.1</v>
      </c>
      <c r="CI178" s="67">
        <v>1492.1</v>
      </c>
      <c r="CJ178" s="67">
        <v>1492.1</v>
      </c>
      <c r="CK178" s="67">
        <v>1492.1</v>
      </c>
      <c r="CL178" s="67">
        <v>1492.1</v>
      </c>
      <c r="CM178" s="67">
        <v>1492.1</v>
      </c>
      <c r="CN178" s="67">
        <v>1492.1</v>
      </c>
      <c r="CO178" s="67">
        <v>1492.1</v>
      </c>
      <c r="CP178" s="67">
        <v>1492.1</v>
      </c>
      <c r="CQ178" s="67">
        <v>1492.1</v>
      </c>
      <c r="CR178" s="67">
        <v>1492.1</v>
      </c>
      <c r="CS178" s="67">
        <v>1492.1</v>
      </c>
      <c r="CT178" s="67">
        <v>1492.1</v>
      </c>
      <c r="CU178" s="67">
        <v>1492.1</v>
      </c>
      <c r="CV178" s="67">
        <v>1492.1</v>
      </c>
      <c r="CW178" s="67">
        <v>1492.1</v>
      </c>
      <c r="CX178" s="67">
        <v>1492.1</v>
      </c>
      <c r="CY178" s="67">
        <v>1492.1</v>
      </c>
      <c r="CZ178" s="67">
        <v>1492.1</v>
      </c>
      <c r="DA178" s="67">
        <v>1492.1</v>
      </c>
      <c r="DB178" s="67">
        <v>1492.1</v>
      </c>
      <c r="DC178" s="67">
        <v>1492.1</v>
      </c>
      <c r="DD178" s="67">
        <v>1492.1</v>
      </c>
      <c r="DE178" s="67">
        <v>1492.1</v>
      </c>
      <c r="DF178" s="67">
        <v>1492.1</v>
      </c>
      <c r="DI178" s="3"/>
      <c r="DJ178" s="3"/>
      <c r="DK178" s="3"/>
      <c r="DL178" s="3"/>
      <c r="DM178" s="3"/>
      <c r="DN178" s="3"/>
      <c r="DO178" s="3"/>
      <c r="DP178" s="3"/>
      <c r="DQ178" s="3"/>
      <c r="DR178" s="3"/>
      <c r="DS178" s="3"/>
      <c r="DT178" s="3"/>
      <c r="DU178" s="3"/>
      <c r="DV178" s="3"/>
      <c r="DW178" s="3"/>
      <c r="DX178" s="3"/>
      <c r="DY178" s="3"/>
      <c r="DZ178" s="3"/>
      <c r="EA178" s="3"/>
      <c r="EB178" s="3"/>
      <c r="EC178" s="3"/>
      <c r="ED178" s="3"/>
      <c r="EE178" s="3"/>
      <c r="EF178" s="3"/>
      <c r="EG178" s="3"/>
      <c r="EH178" s="3"/>
      <c r="EI178" s="3"/>
      <c r="EJ178" s="3"/>
      <c r="EK178" s="3"/>
      <c r="EL178" s="3"/>
      <c r="EM178" s="3"/>
      <c r="EN178" s="3"/>
      <c r="EO178" s="3"/>
      <c r="EP178" s="3"/>
      <c r="EQ178" s="3"/>
      <c r="ER178" s="3"/>
      <c r="ES178" s="3"/>
      <c r="ET178" s="3"/>
      <c r="EU178" s="3"/>
      <c r="EV178" s="3"/>
      <c r="EW178" s="3"/>
      <c r="EX178" s="3"/>
      <c r="EY178" s="3"/>
      <c r="EZ178" s="3"/>
      <c r="FA178" s="3"/>
      <c r="FB178" s="3"/>
    </row>
    <row r="179" spans="1:158" ht="11.25" customHeight="1" x14ac:dyDescent="0.25">
      <c r="A179" s="2" t="str">
        <f t="shared" si="2"/>
        <v>2-78079DC0220037</v>
      </c>
      <c r="B179" s="67">
        <v>2</v>
      </c>
      <c r="C179" s="67" t="s">
        <v>174</v>
      </c>
      <c r="D179" s="67" t="s">
        <v>47</v>
      </c>
      <c r="E179" s="67" t="s">
        <v>175</v>
      </c>
      <c r="F179" s="67" t="s">
        <v>128</v>
      </c>
      <c r="G179" s="67" t="s">
        <v>360</v>
      </c>
      <c r="H179" s="67" t="s">
        <v>401</v>
      </c>
      <c r="I179" s="67" t="s">
        <v>357</v>
      </c>
      <c r="J179" s="67">
        <v>456.8</v>
      </c>
      <c r="K179" s="67">
        <v>456.8</v>
      </c>
      <c r="L179" s="67">
        <v>456.8</v>
      </c>
      <c r="M179" s="67">
        <v>456.8</v>
      </c>
      <c r="N179" s="67">
        <v>456.8</v>
      </c>
      <c r="O179" s="67">
        <v>456.8</v>
      </c>
      <c r="P179" s="67">
        <v>456.8</v>
      </c>
      <c r="Q179" s="67">
        <v>456.8</v>
      </c>
      <c r="R179" s="67">
        <v>456.8</v>
      </c>
      <c r="S179" s="67">
        <v>456.8</v>
      </c>
      <c r="T179" s="67">
        <v>456.8</v>
      </c>
      <c r="U179" s="67">
        <v>456.8</v>
      </c>
      <c r="V179" s="67">
        <v>456.8</v>
      </c>
      <c r="W179" s="67">
        <v>456.8</v>
      </c>
      <c r="X179" s="67">
        <v>456.8</v>
      </c>
      <c r="Y179" s="67">
        <v>456.8</v>
      </c>
      <c r="Z179" s="67">
        <v>456.8</v>
      </c>
      <c r="AA179" s="67">
        <v>456.8</v>
      </c>
      <c r="AB179" s="67">
        <v>456.8</v>
      </c>
      <c r="AC179" s="67">
        <v>456.8</v>
      </c>
      <c r="AD179" s="67">
        <v>456.8</v>
      </c>
      <c r="AE179" s="67">
        <v>507.79</v>
      </c>
      <c r="AF179" s="67">
        <v>507.79</v>
      </c>
      <c r="AG179" s="67">
        <v>507.79</v>
      </c>
      <c r="AH179" s="67">
        <v>507.79</v>
      </c>
      <c r="AI179" s="67">
        <v>507.79</v>
      </c>
      <c r="AJ179" s="67">
        <v>507.79</v>
      </c>
      <c r="AK179" s="67">
        <v>507.79</v>
      </c>
      <c r="AL179" s="67">
        <v>519.66</v>
      </c>
      <c r="AM179" s="67">
        <v>530.84</v>
      </c>
      <c r="AN179" s="67">
        <v>544.11</v>
      </c>
      <c r="AO179" s="67">
        <v>558.08000000000004</v>
      </c>
      <c r="AP179" s="67">
        <v>570.65</v>
      </c>
      <c r="AQ179" s="67">
        <v>583.91999999999996</v>
      </c>
      <c r="AR179" s="67">
        <v>597.89</v>
      </c>
      <c r="AS179" s="67">
        <v>611.86</v>
      </c>
      <c r="AT179" s="67">
        <v>625.83000000000004</v>
      </c>
      <c r="AU179" s="67">
        <v>639.79999999999995</v>
      </c>
      <c r="AV179" s="67">
        <v>647.48</v>
      </c>
      <c r="AW179" s="67">
        <v>655.16</v>
      </c>
      <c r="AX179" s="67">
        <v>681.01</v>
      </c>
      <c r="AY179" s="67">
        <v>707.55</v>
      </c>
      <c r="AZ179" s="67">
        <v>735.49</v>
      </c>
      <c r="BA179" s="67">
        <v>764.13</v>
      </c>
      <c r="BB179" s="67">
        <v>794.16</v>
      </c>
      <c r="BC179" s="67">
        <v>824.89</v>
      </c>
      <c r="BD179" s="67">
        <v>857.02</v>
      </c>
      <c r="BE179" s="67">
        <v>890.55</v>
      </c>
      <c r="BF179" s="67">
        <v>925.47</v>
      </c>
      <c r="BG179" s="67">
        <v>961.79</v>
      </c>
      <c r="BH179" s="67">
        <v>999.51</v>
      </c>
      <c r="BI179" s="67">
        <v>1038.6199999999999</v>
      </c>
      <c r="BJ179" s="67">
        <v>1079.1400000000001</v>
      </c>
      <c r="BK179" s="67">
        <v>1121.04</v>
      </c>
      <c r="BL179" s="67">
        <v>1165.05</v>
      </c>
      <c r="BM179" s="67">
        <v>1210.45</v>
      </c>
      <c r="BN179" s="67">
        <v>1257.94</v>
      </c>
      <c r="BO179" s="67">
        <v>1306.8399999999999</v>
      </c>
      <c r="BP179" s="67">
        <v>1357.83</v>
      </c>
      <c r="BQ179" s="67">
        <v>1410.91</v>
      </c>
      <c r="BR179" s="67">
        <v>1466.09</v>
      </c>
      <c r="BS179" s="67">
        <v>1523.33</v>
      </c>
      <c r="BT179" s="67">
        <v>1523.33</v>
      </c>
      <c r="BU179" s="67">
        <v>1523.33</v>
      </c>
      <c r="BV179" s="67">
        <v>1523.33</v>
      </c>
      <c r="BW179" s="67">
        <v>1523.33</v>
      </c>
      <c r="BX179" s="67">
        <v>1523.33</v>
      </c>
      <c r="BY179" s="67">
        <v>1523.33</v>
      </c>
      <c r="BZ179" s="67">
        <v>1523.33</v>
      </c>
      <c r="CA179" s="67">
        <v>1523.33</v>
      </c>
      <c r="CB179" s="67">
        <v>1523.33</v>
      </c>
      <c r="CC179" s="67">
        <v>1523.33</v>
      </c>
      <c r="CD179" s="67">
        <v>1523.33</v>
      </c>
      <c r="CE179" s="67">
        <v>1523.33</v>
      </c>
      <c r="CF179" s="67">
        <v>1523.33</v>
      </c>
      <c r="CG179" s="67">
        <v>1523.33</v>
      </c>
      <c r="CH179" s="67">
        <v>1523.33</v>
      </c>
      <c r="CI179" s="67">
        <v>1523.33</v>
      </c>
      <c r="CJ179" s="67">
        <v>1523.33</v>
      </c>
      <c r="CK179" s="67">
        <v>1523.33</v>
      </c>
      <c r="CL179" s="67">
        <v>1523.33</v>
      </c>
      <c r="CM179" s="67">
        <v>1523.33</v>
      </c>
      <c r="CN179" s="67">
        <v>1523.33</v>
      </c>
      <c r="CO179" s="67">
        <v>1523.33</v>
      </c>
      <c r="CP179" s="67">
        <v>1523.33</v>
      </c>
      <c r="CQ179" s="67">
        <v>1523.33</v>
      </c>
      <c r="CR179" s="67">
        <v>1523.33</v>
      </c>
      <c r="CS179" s="67">
        <v>1523.33</v>
      </c>
      <c r="CT179" s="67">
        <v>1523.33</v>
      </c>
      <c r="CU179" s="67">
        <v>1523.33</v>
      </c>
      <c r="CV179" s="67">
        <v>1523.33</v>
      </c>
      <c r="CW179" s="67">
        <v>1523.33</v>
      </c>
      <c r="CX179" s="67">
        <v>1523.33</v>
      </c>
      <c r="CY179" s="67">
        <v>1523.33</v>
      </c>
      <c r="CZ179" s="67">
        <v>1523.33</v>
      </c>
      <c r="DA179" s="67">
        <v>1523.33</v>
      </c>
      <c r="DB179" s="67">
        <v>1523.33</v>
      </c>
      <c r="DC179" s="67">
        <v>1523.33</v>
      </c>
      <c r="DD179" s="67">
        <v>1523.33</v>
      </c>
      <c r="DE179" s="67">
        <v>1523.33</v>
      </c>
      <c r="DF179" s="67">
        <v>1523.33</v>
      </c>
      <c r="DI179" s="3"/>
      <c r="DJ179" s="3"/>
      <c r="DK179" s="3"/>
      <c r="DL179" s="3"/>
      <c r="DM179" s="3"/>
      <c r="DN179" s="3"/>
      <c r="DO179" s="3"/>
      <c r="DP179" s="3"/>
      <c r="DQ179" s="3"/>
      <c r="DR179" s="3"/>
      <c r="DS179" s="3"/>
      <c r="DT179" s="3"/>
      <c r="DU179" s="3"/>
      <c r="DV179" s="3"/>
      <c r="DW179" s="3"/>
      <c r="DX179" s="3"/>
      <c r="DY179" s="3"/>
      <c r="DZ179" s="3"/>
      <c r="EA179" s="3"/>
      <c r="EB179" s="3"/>
      <c r="EC179" s="3"/>
      <c r="ED179" s="3"/>
      <c r="EE179" s="3"/>
      <c r="EF179" s="3"/>
      <c r="EG179" s="3"/>
      <c r="EH179" s="3"/>
      <c r="EI179" s="3"/>
      <c r="EJ179" s="3"/>
      <c r="EK179" s="3"/>
      <c r="EL179" s="3"/>
      <c r="EM179" s="3"/>
      <c r="EN179" s="3"/>
      <c r="EO179" s="3"/>
      <c r="EP179" s="3"/>
      <c r="EQ179" s="3"/>
      <c r="ER179" s="3"/>
      <c r="ES179" s="3"/>
      <c r="ET179" s="3"/>
      <c r="EU179" s="3"/>
      <c r="EV179" s="3"/>
      <c r="EW179" s="3"/>
      <c r="EX179" s="3"/>
      <c r="EY179" s="3"/>
      <c r="EZ179" s="3"/>
      <c r="FA179" s="3"/>
      <c r="FB179" s="3"/>
    </row>
    <row r="180" spans="1:158" ht="11.25" customHeight="1" x14ac:dyDescent="0.25">
      <c r="A180" s="2" t="str">
        <f t="shared" si="2"/>
        <v>3-78079DC0220037</v>
      </c>
      <c r="B180" s="67">
        <v>3</v>
      </c>
      <c r="C180" s="67" t="s">
        <v>174</v>
      </c>
      <c r="D180" s="67" t="s">
        <v>47</v>
      </c>
      <c r="E180" s="67" t="s">
        <v>175</v>
      </c>
      <c r="F180" s="67" t="s">
        <v>128</v>
      </c>
      <c r="G180" s="67" t="s">
        <v>360</v>
      </c>
      <c r="H180" s="67" t="s">
        <v>401</v>
      </c>
      <c r="I180" s="67" t="s">
        <v>357</v>
      </c>
      <c r="J180" s="67">
        <v>466.23</v>
      </c>
      <c r="K180" s="67">
        <v>466.23</v>
      </c>
      <c r="L180" s="67">
        <v>466.23</v>
      </c>
      <c r="M180" s="67">
        <v>466.23</v>
      </c>
      <c r="N180" s="67">
        <v>466.23</v>
      </c>
      <c r="O180" s="67">
        <v>466.23</v>
      </c>
      <c r="P180" s="67">
        <v>466.23</v>
      </c>
      <c r="Q180" s="67">
        <v>466.23</v>
      </c>
      <c r="R180" s="67">
        <v>466.23</v>
      </c>
      <c r="S180" s="67">
        <v>466.23</v>
      </c>
      <c r="T180" s="67">
        <v>466.23</v>
      </c>
      <c r="U180" s="67">
        <v>466.23</v>
      </c>
      <c r="V180" s="67">
        <v>466.23</v>
      </c>
      <c r="W180" s="67">
        <v>466.23</v>
      </c>
      <c r="X180" s="67">
        <v>466.23</v>
      </c>
      <c r="Y180" s="67">
        <v>466.23</v>
      </c>
      <c r="Z180" s="67">
        <v>466.23</v>
      </c>
      <c r="AA180" s="67">
        <v>466.23</v>
      </c>
      <c r="AB180" s="67">
        <v>466.23</v>
      </c>
      <c r="AC180" s="67">
        <v>466.23</v>
      </c>
      <c r="AD180" s="67">
        <v>466.23</v>
      </c>
      <c r="AE180" s="67">
        <v>518.27</v>
      </c>
      <c r="AF180" s="67">
        <v>518.27</v>
      </c>
      <c r="AG180" s="67">
        <v>518.27</v>
      </c>
      <c r="AH180" s="67">
        <v>518.27</v>
      </c>
      <c r="AI180" s="67">
        <v>518.27</v>
      </c>
      <c r="AJ180" s="67">
        <v>518.27</v>
      </c>
      <c r="AK180" s="67">
        <v>518.27</v>
      </c>
      <c r="AL180" s="67">
        <v>530.39</v>
      </c>
      <c r="AM180" s="67">
        <v>541.79999999999995</v>
      </c>
      <c r="AN180" s="67">
        <v>555.34</v>
      </c>
      <c r="AO180" s="67">
        <v>569.6</v>
      </c>
      <c r="AP180" s="67">
        <v>582.42999999999995</v>
      </c>
      <c r="AQ180" s="67">
        <v>595.98</v>
      </c>
      <c r="AR180" s="67">
        <v>610.23</v>
      </c>
      <c r="AS180" s="67">
        <v>624.49</v>
      </c>
      <c r="AT180" s="67">
        <v>638.75</v>
      </c>
      <c r="AU180" s="67">
        <v>653.01</v>
      </c>
      <c r="AV180" s="67">
        <v>660.85</v>
      </c>
      <c r="AW180" s="67">
        <v>668.69</v>
      </c>
      <c r="AX180" s="67">
        <v>695.07</v>
      </c>
      <c r="AY180" s="67">
        <v>722.16</v>
      </c>
      <c r="AZ180" s="67">
        <v>750.67</v>
      </c>
      <c r="BA180" s="67">
        <v>779.9</v>
      </c>
      <c r="BB180" s="67">
        <v>810.56</v>
      </c>
      <c r="BC180" s="67">
        <v>841.92</v>
      </c>
      <c r="BD180" s="67">
        <v>874.72</v>
      </c>
      <c r="BE180" s="67">
        <v>908.93</v>
      </c>
      <c r="BF180" s="67">
        <v>944.58</v>
      </c>
      <c r="BG180" s="67">
        <v>981.65</v>
      </c>
      <c r="BH180" s="67">
        <v>1020.15</v>
      </c>
      <c r="BI180" s="67">
        <v>1060.07</v>
      </c>
      <c r="BJ180" s="67">
        <v>1101.42</v>
      </c>
      <c r="BK180" s="67">
        <v>1144.19</v>
      </c>
      <c r="BL180" s="67">
        <v>1189.0999999999999</v>
      </c>
      <c r="BM180" s="67">
        <v>1235.44</v>
      </c>
      <c r="BN180" s="67">
        <v>1283.9100000000001</v>
      </c>
      <c r="BO180" s="67">
        <v>1333.82</v>
      </c>
      <c r="BP180" s="67">
        <v>1385.86</v>
      </c>
      <c r="BQ180" s="67">
        <v>1440.04</v>
      </c>
      <c r="BR180" s="67">
        <v>1496.36</v>
      </c>
      <c r="BS180" s="67">
        <v>1554.78</v>
      </c>
      <c r="BT180" s="67">
        <v>1554.78</v>
      </c>
      <c r="BU180" s="67">
        <v>1554.78</v>
      </c>
      <c r="BV180" s="67">
        <v>1554.78</v>
      </c>
      <c r="BW180" s="67">
        <v>1554.78</v>
      </c>
      <c r="BX180" s="67">
        <v>1554.78</v>
      </c>
      <c r="BY180" s="67">
        <v>1554.78</v>
      </c>
      <c r="BZ180" s="67">
        <v>1554.78</v>
      </c>
      <c r="CA180" s="67">
        <v>1554.78</v>
      </c>
      <c r="CB180" s="67">
        <v>1554.78</v>
      </c>
      <c r="CC180" s="67">
        <v>1554.78</v>
      </c>
      <c r="CD180" s="67">
        <v>1554.78</v>
      </c>
      <c r="CE180" s="67">
        <v>1554.78</v>
      </c>
      <c r="CF180" s="67">
        <v>1554.78</v>
      </c>
      <c r="CG180" s="67">
        <v>1554.78</v>
      </c>
      <c r="CH180" s="67">
        <v>1554.78</v>
      </c>
      <c r="CI180" s="67">
        <v>1554.78</v>
      </c>
      <c r="CJ180" s="67">
        <v>1554.78</v>
      </c>
      <c r="CK180" s="67">
        <v>1554.78</v>
      </c>
      <c r="CL180" s="67">
        <v>1554.78</v>
      </c>
      <c r="CM180" s="67">
        <v>1554.78</v>
      </c>
      <c r="CN180" s="67">
        <v>1554.78</v>
      </c>
      <c r="CO180" s="67">
        <v>1554.78</v>
      </c>
      <c r="CP180" s="67">
        <v>1554.78</v>
      </c>
      <c r="CQ180" s="67">
        <v>1554.78</v>
      </c>
      <c r="CR180" s="67">
        <v>1554.78</v>
      </c>
      <c r="CS180" s="67">
        <v>1554.78</v>
      </c>
      <c r="CT180" s="67">
        <v>1554.78</v>
      </c>
      <c r="CU180" s="67">
        <v>1554.78</v>
      </c>
      <c r="CV180" s="67">
        <v>1554.78</v>
      </c>
      <c r="CW180" s="67">
        <v>1554.78</v>
      </c>
      <c r="CX180" s="67">
        <v>1554.78</v>
      </c>
      <c r="CY180" s="67">
        <v>1554.78</v>
      </c>
      <c r="CZ180" s="67">
        <v>1554.78</v>
      </c>
      <c r="DA180" s="67">
        <v>1554.78</v>
      </c>
      <c r="DB180" s="67">
        <v>1554.78</v>
      </c>
      <c r="DC180" s="67">
        <v>1554.78</v>
      </c>
      <c r="DD180" s="67">
        <v>1554.78</v>
      </c>
      <c r="DE180" s="67">
        <v>1554.78</v>
      </c>
      <c r="DF180" s="67">
        <v>1554.78</v>
      </c>
      <c r="DI180" s="3"/>
      <c r="DJ180" s="3"/>
      <c r="DK180" s="3"/>
      <c r="DL180" s="3"/>
      <c r="DM180" s="3"/>
      <c r="DN180" s="3"/>
      <c r="DO180" s="3"/>
      <c r="DP180" s="3"/>
      <c r="DQ180" s="3"/>
      <c r="DR180" s="3"/>
      <c r="DS180" s="3"/>
      <c r="DT180" s="3"/>
      <c r="DU180" s="3"/>
      <c r="DV180" s="3"/>
      <c r="DW180" s="3"/>
      <c r="DX180" s="3"/>
      <c r="DY180" s="3"/>
      <c r="DZ180" s="3"/>
      <c r="EA180" s="3"/>
      <c r="EB180" s="3"/>
      <c r="EC180" s="3"/>
      <c r="ED180" s="3"/>
      <c r="EE180" s="3"/>
      <c r="EF180" s="3"/>
      <c r="EG180" s="3"/>
      <c r="EH180" s="3"/>
      <c r="EI180" s="3"/>
      <c r="EJ180" s="3"/>
      <c r="EK180" s="3"/>
      <c r="EL180" s="3"/>
      <c r="EM180" s="3"/>
      <c r="EN180" s="3"/>
      <c r="EO180" s="3"/>
      <c r="EP180" s="3"/>
      <c r="EQ180" s="3"/>
      <c r="ER180" s="3"/>
      <c r="ES180" s="3"/>
      <c r="ET180" s="3"/>
      <c r="EU180" s="3"/>
      <c r="EV180" s="3"/>
      <c r="EW180" s="3"/>
      <c r="EX180" s="3"/>
      <c r="EY180" s="3"/>
      <c r="EZ180" s="3"/>
      <c r="FA180" s="3"/>
      <c r="FB180" s="3"/>
    </row>
    <row r="181" spans="1:158" ht="11.25" customHeight="1" x14ac:dyDescent="0.25">
      <c r="A181" s="2" t="str">
        <f t="shared" si="2"/>
        <v>4-78079DC0220037</v>
      </c>
      <c r="B181" s="67">
        <v>4</v>
      </c>
      <c r="C181" s="67" t="s">
        <v>174</v>
      </c>
      <c r="D181" s="67" t="s">
        <v>47</v>
      </c>
      <c r="E181" s="67" t="s">
        <v>175</v>
      </c>
      <c r="F181" s="67" t="s">
        <v>128</v>
      </c>
      <c r="G181" s="67" t="s">
        <v>360</v>
      </c>
      <c r="H181" s="67" t="s">
        <v>401</v>
      </c>
      <c r="I181" s="67" t="s">
        <v>357</v>
      </c>
      <c r="J181" s="67">
        <v>476.05</v>
      </c>
      <c r="K181" s="67">
        <v>476.05</v>
      </c>
      <c r="L181" s="67">
        <v>476.05</v>
      </c>
      <c r="M181" s="67">
        <v>476.05</v>
      </c>
      <c r="N181" s="67">
        <v>476.05</v>
      </c>
      <c r="O181" s="67">
        <v>476.05</v>
      </c>
      <c r="P181" s="67">
        <v>476.05</v>
      </c>
      <c r="Q181" s="67">
        <v>476.05</v>
      </c>
      <c r="R181" s="67">
        <v>476.05</v>
      </c>
      <c r="S181" s="67">
        <v>476.05</v>
      </c>
      <c r="T181" s="67">
        <v>476.05</v>
      </c>
      <c r="U181" s="67">
        <v>476.05</v>
      </c>
      <c r="V181" s="67">
        <v>476.05</v>
      </c>
      <c r="W181" s="67">
        <v>476.05</v>
      </c>
      <c r="X181" s="67">
        <v>476.05</v>
      </c>
      <c r="Y181" s="67">
        <v>476.05</v>
      </c>
      <c r="Z181" s="67">
        <v>476.05</v>
      </c>
      <c r="AA181" s="67">
        <v>476.05</v>
      </c>
      <c r="AB181" s="67">
        <v>476.05</v>
      </c>
      <c r="AC181" s="67">
        <v>476.05</v>
      </c>
      <c r="AD181" s="67">
        <v>476.05</v>
      </c>
      <c r="AE181" s="67">
        <v>529.17999999999995</v>
      </c>
      <c r="AF181" s="67">
        <v>529.17999999999995</v>
      </c>
      <c r="AG181" s="67">
        <v>529.17999999999995</v>
      </c>
      <c r="AH181" s="67">
        <v>529.17999999999995</v>
      </c>
      <c r="AI181" s="67">
        <v>529.17999999999995</v>
      </c>
      <c r="AJ181" s="67">
        <v>529.17999999999995</v>
      </c>
      <c r="AK181" s="67">
        <v>529.17999999999995</v>
      </c>
      <c r="AL181" s="67">
        <v>541.55999999999995</v>
      </c>
      <c r="AM181" s="67">
        <v>553.20000000000005</v>
      </c>
      <c r="AN181" s="67">
        <v>567.03</v>
      </c>
      <c r="AO181" s="67">
        <v>581.59</v>
      </c>
      <c r="AP181" s="67">
        <v>594.69000000000005</v>
      </c>
      <c r="AQ181" s="67">
        <v>608.52</v>
      </c>
      <c r="AR181" s="67">
        <v>623.08000000000004</v>
      </c>
      <c r="AS181" s="67">
        <v>637.64</v>
      </c>
      <c r="AT181" s="67">
        <v>652.20000000000005</v>
      </c>
      <c r="AU181" s="67">
        <v>666.76</v>
      </c>
      <c r="AV181" s="67">
        <v>674.76</v>
      </c>
      <c r="AW181" s="67">
        <v>682.77</v>
      </c>
      <c r="AX181" s="67">
        <v>709.7</v>
      </c>
      <c r="AY181" s="67">
        <v>737.36</v>
      </c>
      <c r="AZ181" s="67">
        <v>766.48</v>
      </c>
      <c r="BA181" s="67">
        <v>796.32</v>
      </c>
      <c r="BB181" s="67">
        <v>827.62</v>
      </c>
      <c r="BC181" s="67">
        <v>859.65</v>
      </c>
      <c r="BD181" s="67">
        <v>893.13</v>
      </c>
      <c r="BE181" s="67">
        <v>928.07</v>
      </c>
      <c r="BF181" s="67">
        <v>964.47</v>
      </c>
      <c r="BG181" s="67">
        <v>1002.32</v>
      </c>
      <c r="BH181" s="67">
        <v>1041.6199999999999</v>
      </c>
      <c r="BI181" s="67">
        <v>1082.3900000000001</v>
      </c>
      <c r="BJ181" s="67">
        <v>1124.6099999999999</v>
      </c>
      <c r="BK181" s="67">
        <v>1168.28</v>
      </c>
      <c r="BL181" s="67">
        <v>1214.1400000000001</v>
      </c>
      <c r="BM181" s="67">
        <v>1261.45</v>
      </c>
      <c r="BN181" s="67">
        <v>1310.95</v>
      </c>
      <c r="BO181" s="67">
        <v>1361.9</v>
      </c>
      <c r="BP181" s="67">
        <v>1415.04</v>
      </c>
      <c r="BQ181" s="67">
        <v>1470.36</v>
      </c>
      <c r="BR181" s="67">
        <v>1527.86</v>
      </c>
      <c r="BS181" s="67">
        <v>1587.51</v>
      </c>
      <c r="BT181" s="67">
        <v>1587.51</v>
      </c>
      <c r="BU181" s="67">
        <v>1587.51</v>
      </c>
      <c r="BV181" s="67">
        <v>1587.51</v>
      </c>
      <c r="BW181" s="67">
        <v>1587.51</v>
      </c>
      <c r="BX181" s="67">
        <v>1587.51</v>
      </c>
      <c r="BY181" s="67">
        <v>1587.51</v>
      </c>
      <c r="BZ181" s="67">
        <v>1587.51</v>
      </c>
      <c r="CA181" s="67">
        <v>1587.51</v>
      </c>
      <c r="CB181" s="67">
        <v>1587.51</v>
      </c>
      <c r="CC181" s="67">
        <v>1587.51</v>
      </c>
      <c r="CD181" s="67">
        <v>1587.51</v>
      </c>
      <c r="CE181" s="67">
        <v>1587.51</v>
      </c>
      <c r="CF181" s="67">
        <v>1587.51</v>
      </c>
      <c r="CG181" s="67">
        <v>1587.51</v>
      </c>
      <c r="CH181" s="67">
        <v>1587.51</v>
      </c>
      <c r="CI181" s="67">
        <v>1587.51</v>
      </c>
      <c r="CJ181" s="67">
        <v>1587.51</v>
      </c>
      <c r="CK181" s="67">
        <v>1587.51</v>
      </c>
      <c r="CL181" s="67">
        <v>1587.51</v>
      </c>
      <c r="CM181" s="67">
        <v>1587.51</v>
      </c>
      <c r="CN181" s="67">
        <v>1587.51</v>
      </c>
      <c r="CO181" s="67">
        <v>1587.51</v>
      </c>
      <c r="CP181" s="67">
        <v>1587.51</v>
      </c>
      <c r="CQ181" s="67">
        <v>1587.51</v>
      </c>
      <c r="CR181" s="67">
        <v>1587.51</v>
      </c>
      <c r="CS181" s="67">
        <v>1587.51</v>
      </c>
      <c r="CT181" s="67">
        <v>1587.51</v>
      </c>
      <c r="CU181" s="67">
        <v>1587.51</v>
      </c>
      <c r="CV181" s="67">
        <v>1587.51</v>
      </c>
      <c r="CW181" s="67">
        <v>1587.51</v>
      </c>
      <c r="CX181" s="67">
        <v>1587.51</v>
      </c>
      <c r="CY181" s="67">
        <v>1587.51</v>
      </c>
      <c r="CZ181" s="67">
        <v>1587.51</v>
      </c>
      <c r="DA181" s="67">
        <v>1587.51</v>
      </c>
      <c r="DB181" s="67">
        <v>1587.51</v>
      </c>
      <c r="DC181" s="67">
        <v>1587.51</v>
      </c>
      <c r="DD181" s="67">
        <v>1587.51</v>
      </c>
      <c r="DE181" s="67">
        <v>1587.51</v>
      </c>
      <c r="DF181" s="67">
        <v>1587.51</v>
      </c>
      <c r="DI181" s="3"/>
      <c r="DJ181" s="3"/>
      <c r="DK181" s="3"/>
      <c r="DL181" s="3"/>
      <c r="DM181" s="3"/>
      <c r="DN181" s="3"/>
      <c r="DO181" s="3"/>
      <c r="DP181" s="3"/>
      <c r="DQ181" s="3"/>
      <c r="DR181" s="3"/>
      <c r="DS181" s="3"/>
      <c r="DT181" s="3"/>
      <c r="DU181" s="3"/>
      <c r="DV181" s="3"/>
      <c r="DW181" s="3"/>
      <c r="DX181" s="3"/>
      <c r="DY181" s="3"/>
      <c r="DZ181" s="3"/>
      <c r="EA181" s="3"/>
      <c r="EB181" s="3"/>
      <c r="EC181" s="3"/>
      <c r="ED181" s="3"/>
      <c r="EE181" s="3"/>
      <c r="EF181" s="3"/>
      <c r="EG181" s="3"/>
      <c r="EH181" s="3"/>
      <c r="EI181" s="3"/>
      <c r="EJ181" s="3"/>
      <c r="EK181" s="3"/>
      <c r="EL181" s="3"/>
      <c r="EM181" s="3"/>
      <c r="EN181" s="3"/>
      <c r="EO181" s="3"/>
      <c r="EP181" s="3"/>
      <c r="EQ181" s="3"/>
      <c r="ER181" s="3"/>
      <c r="ES181" s="3"/>
      <c r="ET181" s="3"/>
      <c r="EU181" s="3"/>
      <c r="EV181" s="3"/>
      <c r="EW181" s="3"/>
      <c r="EX181" s="3"/>
      <c r="EY181" s="3"/>
      <c r="EZ181" s="3"/>
      <c r="FA181" s="3"/>
      <c r="FB181" s="3"/>
    </row>
    <row r="182" spans="1:158" ht="11.25" customHeight="1" x14ac:dyDescent="0.25">
      <c r="A182" s="2" t="str">
        <f t="shared" si="2"/>
        <v>1-78079DC0220038</v>
      </c>
      <c r="B182" s="67">
        <v>1</v>
      </c>
      <c r="C182" s="67" t="s">
        <v>174</v>
      </c>
      <c r="D182" s="67" t="s">
        <v>12</v>
      </c>
      <c r="E182" s="67" t="s">
        <v>176</v>
      </c>
      <c r="F182" s="67" t="s">
        <v>130</v>
      </c>
      <c r="G182" s="67" t="s">
        <v>360</v>
      </c>
      <c r="H182" s="67" t="s">
        <v>401</v>
      </c>
      <c r="I182" s="67" t="s">
        <v>357</v>
      </c>
      <c r="J182" s="67">
        <v>623.04999999999995</v>
      </c>
      <c r="K182" s="67">
        <v>623.04999999999995</v>
      </c>
      <c r="L182" s="67">
        <v>623.04999999999995</v>
      </c>
      <c r="M182" s="67">
        <v>623.04999999999995</v>
      </c>
      <c r="N182" s="67">
        <v>623.04999999999995</v>
      </c>
      <c r="O182" s="67">
        <v>623.04999999999995</v>
      </c>
      <c r="P182" s="67">
        <v>623.04999999999995</v>
      </c>
      <c r="Q182" s="67">
        <v>623.04999999999995</v>
      </c>
      <c r="R182" s="67">
        <v>623.04999999999995</v>
      </c>
      <c r="S182" s="67">
        <v>623.04999999999995</v>
      </c>
      <c r="T182" s="67">
        <v>623.04999999999995</v>
      </c>
      <c r="U182" s="67">
        <v>623.04999999999995</v>
      </c>
      <c r="V182" s="67">
        <v>623.04999999999995</v>
      </c>
      <c r="W182" s="67">
        <v>623.04999999999995</v>
      </c>
      <c r="X182" s="67">
        <v>623.04999999999995</v>
      </c>
      <c r="Y182" s="67">
        <v>623.04999999999995</v>
      </c>
      <c r="Z182" s="67">
        <v>623.04999999999995</v>
      </c>
      <c r="AA182" s="67">
        <v>623.04999999999995</v>
      </c>
      <c r="AB182" s="67">
        <v>623.04999999999995</v>
      </c>
      <c r="AC182" s="67">
        <v>623.04999999999995</v>
      </c>
      <c r="AD182" s="67">
        <v>623.04999999999995</v>
      </c>
      <c r="AE182" s="67">
        <v>692.6</v>
      </c>
      <c r="AF182" s="67">
        <v>692.6</v>
      </c>
      <c r="AG182" s="67">
        <v>692.6</v>
      </c>
      <c r="AH182" s="67">
        <v>692.6</v>
      </c>
      <c r="AI182" s="67">
        <v>692.6</v>
      </c>
      <c r="AJ182" s="67">
        <v>692.6</v>
      </c>
      <c r="AK182" s="67">
        <v>692.6</v>
      </c>
      <c r="AL182" s="67">
        <v>708.79</v>
      </c>
      <c r="AM182" s="67">
        <v>724.04</v>
      </c>
      <c r="AN182" s="67">
        <v>742.14</v>
      </c>
      <c r="AO182" s="67">
        <v>761.19</v>
      </c>
      <c r="AP182" s="67">
        <v>778.34</v>
      </c>
      <c r="AQ182" s="67">
        <v>796.44</v>
      </c>
      <c r="AR182" s="67">
        <v>815.49</v>
      </c>
      <c r="AS182" s="67">
        <v>834.55</v>
      </c>
      <c r="AT182" s="67">
        <v>853.6</v>
      </c>
      <c r="AU182" s="67">
        <v>872.65</v>
      </c>
      <c r="AV182" s="67">
        <v>883.13</v>
      </c>
      <c r="AW182" s="67">
        <v>893.61</v>
      </c>
      <c r="AX182" s="67">
        <v>928.86</v>
      </c>
      <c r="AY182" s="67">
        <v>965.06</v>
      </c>
      <c r="AZ182" s="67">
        <v>1003.17</v>
      </c>
      <c r="BA182" s="67">
        <v>1042.23</v>
      </c>
      <c r="BB182" s="67">
        <v>1083.2</v>
      </c>
      <c r="BC182" s="67">
        <v>1125.1199999999999</v>
      </c>
      <c r="BD182" s="67">
        <v>1168.94</v>
      </c>
      <c r="BE182" s="67">
        <v>1214.67</v>
      </c>
      <c r="BF182" s="67">
        <v>1262.3</v>
      </c>
      <c r="BG182" s="67">
        <v>1311.84</v>
      </c>
      <c r="BH182" s="67">
        <v>1363.29</v>
      </c>
      <c r="BI182" s="67">
        <v>1416.64</v>
      </c>
      <c r="BJ182" s="67">
        <v>1471.89</v>
      </c>
      <c r="BK182" s="67">
        <v>1529.05</v>
      </c>
      <c r="BL182" s="67">
        <v>1589.07</v>
      </c>
      <c r="BM182" s="67">
        <v>1650.99</v>
      </c>
      <c r="BN182" s="67">
        <v>1715.78</v>
      </c>
      <c r="BO182" s="67">
        <v>1782.46</v>
      </c>
      <c r="BP182" s="67">
        <v>1852.01</v>
      </c>
      <c r="BQ182" s="67">
        <v>1924.41</v>
      </c>
      <c r="BR182" s="67">
        <v>1999.68</v>
      </c>
      <c r="BS182" s="67">
        <v>2077.75</v>
      </c>
      <c r="BT182" s="67">
        <v>2077.75</v>
      </c>
      <c r="BU182" s="67">
        <v>2077.75</v>
      </c>
      <c r="BV182" s="67">
        <v>2077.75</v>
      </c>
      <c r="BW182" s="67">
        <v>2077.75</v>
      </c>
      <c r="BX182" s="67">
        <v>2077.75</v>
      </c>
      <c r="BY182" s="67">
        <v>2077.75</v>
      </c>
      <c r="BZ182" s="67">
        <v>2077.75</v>
      </c>
      <c r="CA182" s="67">
        <v>2077.75</v>
      </c>
      <c r="CB182" s="67">
        <v>2077.75</v>
      </c>
      <c r="CC182" s="67">
        <v>2077.75</v>
      </c>
      <c r="CD182" s="67">
        <v>2077.75</v>
      </c>
      <c r="CE182" s="67">
        <v>2077.75</v>
      </c>
      <c r="CF182" s="67">
        <v>2077.75</v>
      </c>
      <c r="CG182" s="67">
        <v>2077.75</v>
      </c>
      <c r="CH182" s="67">
        <v>2077.75</v>
      </c>
      <c r="CI182" s="67">
        <v>2077.75</v>
      </c>
      <c r="CJ182" s="67">
        <v>2077.75</v>
      </c>
      <c r="CK182" s="67">
        <v>2077.75</v>
      </c>
      <c r="CL182" s="67">
        <v>2077.75</v>
      </c>
      <c r="CM182" s="67">
        <v>2077.75</v>
      </c>
      <c r="CN182" s="67">
        <v>2077.75</v>
      </c>
      <c r="CO182" s="67">
        <v>2077.75</v>
      </c>
      <c r="CP182" s="67">
        <v>2077.75</v>
      </c>
      <c r="CQ182" s="67">
        <v>2077.75</v>
      </c>
      <c r="CR182" s="67">
        <v>2077.75</v>
      </c>
      <c r="CS182" s="67">
        <v>2077.75</v>
      </c>
      <c r="CT182" s="67">
        <v>2077.75</v>
      </c>
      <c r="CU182" s="67">
        <v>2077.75</v>
      </c>
      <c r="CV182" s="67">
        <v>2077.75</v>
      </c>
      <c r="CW182" s="67">
        <v>2077.75</v>
      </c>
      <c r="CX182" s="67">
        <v>2077.75</v>
      </c>
      <c r="CY182" s="67">
        <v>2077.75</v>
      </c>
      <c r="CZ182" s="67">
        <v>2077.75</v>
      </c>
      <c r="DA182" s="67">
        <v>2077.75</v>
      </c>
      <c r="DB182" s="67">
        <v>2077.75</v>
      </c>
      <c r="DC182" s="67">
        <v>2077.75</v>
      </c>
      <c r="DD182" s="67">
        <v>2077.75</v>
      </c>
      <c r="DE182" s="67">
        <v>2077.75</v>
      </c>
      <c r="DF182" s="67">
        <v>2077.75</v>
      </c>
      <c r="DI182" s="3"/>
      <c r="DJ182" s="3"/>
      <c r="DK182" s="3"/>
      <c r="DL182" s="3"/>
      <c r="DM182" s="3"/>
      <c r="DN182" s="3"/>
      <c r="DO182" s="3"/>
      <c r="DP182" s="3"/>
      <c r="DQ182" s="3"/>
      <c r="DR182" s="3"/>
      <c r="DS182" s="3"/>
      <c r="DT182" s="3"/>
      <c r="DU182" s="3"/>
      <c r="DV182" s="3"/>
      <c r="DW182" s="3"/>
      <c r="DX182" s="3"/>
      <c r="DY182" s="3"/>
      <c r="DZ182" s="3"/>
      <c r="EA182" s="3"/>
      <c r="EB182" s="3"/>
      <c r="EC182" s="3"/>
      <c r="ED182" s="3"/>
      <c r="EE182" s="3"/>
      <c r="EF182" s="3"/>
      <c r="EG182" s="3"/>
      <c r="EH182" s="3"/>
      <c r="EI182" s="3"/>
      <c r="EJ182" s="3"/>
      <c r="EK182" s="3"/>
      <c r="EL182" s="3"/>
      <c r="EM182" s="3"/>
      <c r="EN182" s="3"/>
      <c r="EO182" s="3"/>
      <c r="EP182" s="3"/>
      <c r="EQ182" s="3"/>
      <c r="ER182" s="3"/>
      <c r="ES182" s="3"/>
      <c r="ET182" s="3"/>
      <c r="EU182" s="3"/>
      <c r="EV182" s="3"/>
      <c r="EW182" s="3"/>
      <c r="EX182" s="3"/>
      <c r="EY182" s="3"/>
      <c r="EZ182" s="3"/>
      <c r="FA182" s="3"/>
      <c r="FB182" s="3"/>
    </row>
    <row r="183" spans="1:158" ht="11.25" customHeight="1" x14ac:dyDescent="0.25">
      <c r="A183" s="2" t="str">
        <f t="shared" si="2"/>
        <v>2-78079DC0220038</v>
      </c>
      <c r="B183" s="67">
        <v>2</v>
      </c>
      <c r="C183" s="67" t="s">
        <v>174</v>
      </c>
      <c r="D183" s="67" t="s">
        <v>12</v>
      </c>
      <c r="E183" s="67" t="s">
        <v>176</v>
      </c>
      <c r="F183" s="67" t="s">
        <v>130</v>
      </c>
      <c r="G183" s="67" t="s">
        <v>360</v>
      </c>
      <c r="H183" s="67" t="s">
        <v>401</v>
      </c>
      <c r="I183" s="67" t="s">
        <v>357</v>
      </c>
      <c r="J183" s="67">
        <v>636.09</v>
      </c>
      <c r="K183" s="67">
        <v>636.09</v>
      </c>
      <c r="L183" s="67">
        <v>636.09</v>
      </c>
      <c r="M183" s="67">
        <v>636.09</v>
      </c>
      <c r="N183" s="67">
        <v>636.09</v>
      </c>
      <c r="O183" s="67">
        <v>636.09</v>
      </c>
      <c r="P183" s="67">
        <v>636.09</v>
      </c>
      <c r="Q183" s="67">
        <v>636.09</v>
      </c>
      <c r="R183" s="67">
        <v>636.09</v>
      </c>
      <c r="S183" s="67">
        <v>636.09</v>
      </c>
      <c r="T183" s="67">
        <v>636.09</v>
      </c>
      <c r="U183" s="67">
        <v>636.09</v>
      </c>
      <c r="V183" s="67">
        <v>636.09</v>
      </c>
      <c r="W183" s="67">
        <v>636.09</v>
      </c>
      <c r="X183" s="67">
        <v>636.09</v>
      </c>
      <c r="Y183" s="67">
        <v>636.09</v>
      </c>
      <c r="Z183" s="67">
        <v>636.09</v>
      </c>
      <c r="AA183" s="67">
        <v>636.09</v>
      </c>
      <c r="AB183" s="67">
        <v>636.09</v>
      </c>
      <c r="AC183" s="67">
        <v>636.09</v>
      </c>
      <c r="AD183" s="67">
        <v>636.09</v>
      </c>
      <c r="AE183" s="67">
        <v>707.09</v>
      </c>
      <c r="AF183" s="67">
        <v>707.09</v>
      </c>
      <c r="AG183" s="67">
        <v>707.09</v>
      </c>
      <c r="AH183" s="67">
        <v>707.09</v>
      </c>
      <c r="AI183" s="67">
        <v>707.09</v>
      </c>
      <c r="AJ183" s="67">
        <v>707.09</v>
      </c>
      <c r="AK183" s="67">
        <v>707.09</v>
      </c>
      <c r="AL183" s="67">
        <v>723.63</v>
      </c>
      <c r="AM183" s="67">
        <v>739.19</v>
      </c>
      <c r="AN183" s="67">
        <v>757.67</v>
      </c>
      <c r="AO183" s="67">
        <v>777.12</v>
      </c>
      <c r="AP183" s="67">
        <v>794.63</v>
      </c>
      <c r="AQ183" s="67">
        <v>813.11</v>
      </c>
      <c r="AR183" s="67">
        <v>832.56</v>
      </c>
      <c r="AS183" s="67">
        <v>852.02</v>
      </c>
      <c r="AT183" s="67">
        <v>871.47</v>
      </c>
      <c r="AU183" s="67">
        <v>890.92</v>
      </c>
      <c r="AV183" s="67">
        <v>901.62</v>
      </c>
      <c r="AW183" s="67">
        <v>912.32</v>
      </c>
      <c r="AX183" s="67">
        <v>948.3</v>
      </c>
      <c r="AY183" s="67">
        <v>985.26</v>
      </c>
      <c r="AZ183" s="67">
        <v>1024.17</v>
      </c>
      <c r="BA183" s="67">
        <v>1064.05</v>
      </c>
      <c r="BB183" s="67">
        <v>1105.8699999999999</v>
      </c>
      <c r="BC183" s="67">
        <v>1148.6600000000001</v>
      </c>
      <c r="BD183" s="67">
        <v>1193.4000000000001</v>
      </c>
      <c r="BE183" s="67">
        <v>1240.0899999999999</v>
      </c>
      <c r="BF183" s="67">
        <v>1288.72</v>
      </c>
      <c r="BG183" s="67">
        <v>1339.3</v>
      </c>
      <c r="BH183" s="67">
        <v>1391.82</v>
      </c>
      <c r="BI183" s="67">
        <v>1446.29</v>
      </c>
      <c r="BJ183" s="67">
        <v>1502.7</v>
      </c>
      <c r="BK183" s="67">
        <v>1561.06</v>
      </c>
      <c r="BL183" s="67">
        <v>1622.33</v>
      </c>
      <c r="BM183" s="67">
        <v>1685.55</v>
      </c>
      <c r="BN183" s="67">
        <v>1751.69</v>
      </c>
      <c r="BO183" s="67">
        <v>1819.77</v>
      </c>
      <c r="BP183" s="67">
        <v>1890.77</v>
      </c>
      <c r="BQ183" s="67">
        <v>1964.69</v>
      </c>
      <c r="BR183" s="67">
        <v>2041.53</v>
      </c>
      <c r="BS183" s="67">
        <v>2121.2399999999998</v>
      </c>
      <c r="BT183" s="67">
        <v>2121.2399999999998</v>
      </c>
      <c r="BU183" s="67">
        <v>2121.2399999999998</v>
      </c>
      <c r="BV183" s="67">
        <v>2121.2399999999998</v>
      </c>
      <c r="BW183" s="67">
        <v>2121.2399999999998</v>
      </c>
      <c r="BX183" s="67">
        <v>2121.2399999999998</v>
      </c>
      <c r="BY183" s="67">
        <v>2121.2399999999998</v>
      </c>
      <c r="BZ183" s="67">
        <v>2121.2399999999998</v>
      </c>
      <c r="CA183" s="67">
        <v>2121.2399999999998</v>
      </c>
      <c r="CB183" s="67">
        <v>2121.2399999999998</v>
      </c>
      <c r="CC183" s="67">
        <v>2121.2399999999998</v>
      </c>
      <c r="CD183" s="67">
        <v>2121.2399999999998</v>
      </c>
      <c r="CE183" s="67">
        <v>2121.2399999999998</v>
      </c>
      <c r="CF183" s="67">
        <v>2121.2399999999998</v>
      </c>
      <c r="CG183" s="67">
        <v>2121.2399999999998</v>
      </c>
      <c r="CH183" s="67">
        <v>2121.2399999999998</v>
      </c>
      <c r="CI183" s="67">
        <v>2121.2399999999998</v>
      </c>
      <c r="CJ183" s="67">
        <v>2121.2399999999998</v>
      </c>
      <c r="CK183" s="67">
        <v>2121.2399999999998</v>
      </c>
      <c r="CL183" s="67">
        <v>2121.2399999999998</v>
      </c>
      <c r="CM183" s="67">
        <v>2121.2399999999998</v>
      </c>
      <c r="CN183" s="67">
        <v>2121.2399999999998</v>
      </c>
      <c r="CO183" s="67">
        <v>2121.2399999999998</v>
      </c>
      <c r="CP183" s="67">
        <v>2121.2399999999998</v>
      </c>
      <c r="CQ183" s="67">
        <v>2121.2399999999998</v>
      </c>
      <c r="CR183" s="67">
        <v>2121.2399999999998</v>
      </c>
      <c r="CS183" s="67">
        <v>2121.2399999999998</v>
      </c>
      <c r="CT183" s="67">
        <v>2121.2399999999998</v>
      </c>
      <c r="CU183" s="67">
        <v>2121.2399999999998</v>
      </c>
      <c r="CV183" s="67">
        <v>2121.2399999999998</v>
      </c>
      <c r="CW183" s="67">
        <v>2121.2399999999998</v>
      </c>
      <c r="CX183" s="67">
        <v>2121.2399999999998</v>
      </c>
      <c r="CY183" s="67">
        <v>2121.2399999999998</v>
      </c>
      <c r="CZ183" s="67">
        <v>2121.2399999999998</v>
      </c>
      <c r="DA183" s="67">
        <v>2121.2399999999998</v>
      </c>
      <c r="DB183" s="67">
        <v>2121.2399999999998</v>
      </c>
      <c r="DC183" s="67">
        <v>2121.2399999999998</v>
      </c>
      <c r="DD183" s="67">
        <v>2121.2399999999998</v>
      </c>
      <c r="DE183" s="67">
        <v>2121.2399999999998</v>
      </c>
      <c r="DF183" s="67">
        <v>2121.2399999999998</v>
      </c>
      <c r="DI183" s="3"/>
      <c r="DJ183" s="3"/>
      <c r="DK183" s="3"/>
      <c r="DL183" s="3"/>
      <c r="DM183" s="3"/>
      <c r="DN183" s="3"/>
      <c r="DO183" s="3"/>
      <c r="DP183" s="3"/>
      <c r="DQ183" s="3"/>
      <c r="DR183" s="3"/>
      <c r="DS183" s="3"/>
      <c r="DT183" s="3"/>
      <c r="DU183" s="3"/>
      <c r="DV183" s="3"/>
      <c r="DW183" s="3"/>
      <c r="DX183" s="3"/>
      <c r="DY183" s="3"/>
      <c r="DZ183" s="3"/>
      <c r="EA183" s="3"/>
      <c r="EB183" s="3"/>
      <c r="EC183" s="3"/>
      <c r="ED183" s="3"/>
      <c r="EE183" s="3"/>
      <c r="EF183" s="3"/>
      <c r="EG183" s="3"/>
      <c r="EH183" s="3"/>
      <c r="EI183" s="3"/>
      <c r="EJ183" s="3"/>
      <c r="EK183" s="3"/>
      <c r="EL183" s="3"/>
      <c r="EM183" s="3"/>
      <c r="EN183" s="3"/>
      <c r="EO183" s="3"/>
      <c r="EP183" s="3"/>
      <c r="EQ183" s="3"/>
      <c r="ER183" s="3"/>
      <c r="ES183" s="3"/>
      <c r="ET183" s="3"/>
      <c r="EU183" s="3"/>
      <c r="EV183" s="3"/>
      <c r="EW183" s="3"/>
      <c r="EX183" s="3"/>
      <c r="EY183" s="3"/>
      <c r="EZ183" s="3"/>
      <c r="FA183" s="3"/>
      <c r="FB183" s="3"/>
    </row>
    <row r="184" spans="1:158" ht="11.25" customHeight="1" x14ac:dyDescent="0.25">
      <c r="A184" s="2" t="str">
        <f t="shared" si="2"/>
        <v>3-78079DC0220038</v>
      </c>
      <c r="B184" s="67">
        <v>3</v>
      </c>
      <c r="C184" s="67" t="s">
        <v>174</v>
      </c>
      <c r="D184" s="67" t="s">
        <v>12</v>
      </c>
      <c r="E184" s="67" t="s">
        <v>176</v>
      </c>
      <c r="F184" s="67" t="s">
        <v>130</v>
      </c>
      <c r="G184" s="67" t="s">
        <v>360</v>
      </c>
      <c r="H184" s="67" t="s">
        <v>401</v>
      </c>
      <c r="I184" s="67" t="s">
        <v>357</v>
      </c>
      <c r="J184" s="67">
        <v>649.23</v>
      </c>
      <c r="K184" s="67">
        <v>649.23</v>
      </c>
      <c r="L184" s="67">
        <v>649.23</v>
      </c>
      <c r="M184" s="67">
        <v>649.23</v>
      </c>
      <c r="N184" s="67">
        <v>649.23</v>
      </c>
      <c r="O184" s="67">
        <v>649.23</v>
      </c>
      <c r="P184" s="67">
        <v>649.23</v>
      </c>
      <c r="Q184" s="67">
        <v>649.23</v>
      </c>
      <c r="R184" s="67">
        <v>649.23</v>
      </c>
      <c r="S184" s="67">
        <v>649.23</v>
      </c>
      <c r="T184" s="67">
        <v>649.23</v>
      </c>
      <c r="U184" s="67">
        <v>649.23</v>
      </c>
      <c r="V184" s="67">
        <v>649.23</v>
      </c>
      <c r="W184" s="67">
        <v>649.23</v>
      </c>
      <c r="X184" s="67">
        <v>649.23</v>
      </c>
      <c r="Y184" s="67">
        <v>649.23</v>
      </c>
      <c r="Z184" s="67">
        <v>649.23</v>
      </c>
      <c r="AA184" s="67">
        <v>649.23</v>
      </c>
      <c r="AB184" s="67">
        <v>649.23</v>
      </c>
      <c r="AC184" s="67">
        <v>649.23</v>
      </c>
      <c r="AD184" s="67">
        <v>649.23</v>
      </c>
      <c r="AE184" s="67">
        <v>721.7</v>
      </c>
      <c r="AF184" s="67">
        <v>721.7</v>
      </c>
      <c r="AG184" s="67">
        <v>721.7</v>
      </c>
      <c r="AH184" s="67">
        <v>721.7</v>
      </c>
      <c r="AI184" s="67">
        <v>721.7</v>
      </c>
      <c r="AJ184" s="67">
        <v>721.7</v>
      </c>
      <c r="AK184" s="67">
        <v>721.7</v>
      </c>
      <c r="AL184" s="67">
        <v>738.58</v>
      </c>
      <c r="AM184" s="67">
        <v>754.46</v>
      </c>
      <c r="AN184" s="67">
        <v>773.32</v>
      </c>
      <c r="AO184" s="67">
        <v>793.18</v>
      </c>
      <c r="AP184" s="67">
        <v>811.04</v>
      </c>
      <c r="AQ184" s="67">
        <v>829.91</v>
      </c>
      <c r="AR184" s="67">
        <v>849.76</v>
      </c>
      <c r="AS184" s="67">
        <v>869.61</v>
      </c>
      <c r="AT184" s="67">
        <v>889.47</v>
      </c>
      <c r="AU184" s="67">
        <v>909.32</v>
      </c>
      <c r="AV184" s="67">
        <v>920.24</v>
      </c>
      <c r="AW184" s="67">
        <v>931.16</v>
      </c>
      <c r="AX184" s="67">
        <v>967.89</v>
      </c>
      <c r="AY184" s="67">
        <v>1005.62</v>
      </c>
      <c r="AZ184" s="67">
        <v>1045.32</v>
      </c>
      <c r="BA184" s="67">
        <v>1086.02</v>
      </c>
      <c r="BB184" s="67">
        <v>1128.71</v>
      </c>
      <c r="BC184" s="67">
        <v>1172.3900000000001</v>
      </c>
      <c r="BD184" s="67">
        <v>1218.06</v>
      </c>
      <c r="BE184" s="67">
        <v>1265.71</v>
      </c>
      <c r="BF184" s="67">
        <v>1315.34</v>
      </c>
      <c r="BG184" s="67">
        <v>1366.96</v>
      </c>
      <c r="BH184" s="67">
        <v>1420.57</v>
      </c>
      <c r="BI184" s="67">
        <v>1476.16</v>
      </c>
      <c r="BJ184" s="67">
        <v>1533.74</v>
      </c>
      <c r="BK184" s="67">
        <v>1593.3</v>
      </c>
      <c r="BL184" s="67">
        <v>1655.84</v>
      </c>
      <c r="BM184" s="67">
        <v>1720.37</v>
      </c>
      <c r="BN184" s="67">
        <v>1787.87</v>
      </c>
      <c r="BO184" s="67">
        <v>1857.36</v>
      </c>
      <c r="BP184" s="67">
        <v>1929.83</v>
      </c>
      <c r="BQ184" s="67">
        <v>2005.27</v>
      </c>
      <c r="BR184" s="67">
        <v>2083.6999999999998</v>
      </c>
      <c r="BS184" s="67">
        <v>2165.0500000000002</v>
      </c>
      <c r="BT184" s="67">
        <v>2165.0500000000002</v>
      </c>
      <c r="BU184" s="67">
        <v>2165.0500000000002</v>
      </c>
      <c r="BV184" s="67">
        <v>2165.0500000000002</v>
      </c>
      <c r="BW184" s="67">
        <v>2165.0500000000002</v>
      </c>
      <c r="BX184" s="67">
        <v>2165.0500000000002</v>
      </c>
      <c r="BY184" s="67">
        <v>2165.0500000000002</v>
      </c>
      <c r="BZ184" s="67">
        <v>2165.0500000000002</v>
      </c>
      <c r="CA184" s="67">
        <v>2165.0500000000002</v>
      </c>
      <c r="CB184" s="67">
        <v>2165.0500000000002</v>
      </c>
      <c r="CC184" s="67">
        <v>2165.0500000000002</v>
      </c>
      <c r="CD184" s="67">
        <v>2165.0500000000002</v>
      </c>
      <c r="CE184" s="67">
        <v>2165.0500000000002</v>
      </c>
      <c r="CF184" s="67">
        <v>2165.0500000000002</v>
      </c>
      <c r="CG184" s="67">
        <v>2165.0500000000002</v>
      </c>
      <c r="CH184" s="67">
        <v>2165.0500000000002</v>
      </c>
      <c r="CI184" s="67">
        <v>2165.0500000000002</v>
      </c>
      <c r="CJ184" s="67">
        <v>2165.0500000000002</v>
      </c>
      <c r="CK184" s="67">
        <v>2165.0500000000002</v>
      </c>
      <c r="CL184" s="67">
        <v>2165.0500000000002</v>
      </c>
      <c r="CM184" s="67">
        <v>2165.0500000000002</v>
      </c>
      <c r="CN184" s="67">
        <v>2165.0500000000002</v>
      </c>
      <c r="CO184" s="67">
        <v>2165.0500000000002</v>
      </c>
      <c r="CP184" s="67">
        <v>2165.0500000000002</v>
      </c>
      <c r="CQ184" s="67">
        <v>2165.0500000000002</v>
      </c>
      <c r="CR184" s="67">
        <v>2165.0500000000002</v>
      </c>
      <c r="CS184" s="67">
        <v>2165.0500000000002</v>
      </c>
      <c r="CT184" s="67">
        <v>2165.0500000000002</v>
      </c>
      <c r="CU184" s="67">
        <v>2165.0500000000002</v>
      </c>
      <c r="CV184" s="67">
        <v>2165.0500000000002</v>
      </c>
      <c r="CW184" s="67">
        <v>2165.0500000000002</v>
      </c>
      <c r="CX184" s="67">
        <v>2165.0500000000002</v>
      </c>
      <c r="CY184" s="67">
        <v>2165.0500000000002</v>
      </c>
      <c r="CZ184" s="67">
        <v>2165.0500000000002</v>
      </c>
      <c r="DA184" s="67">
        <v>2165.0500000000002</v>
      </c>
      <c r="DB184" s="67">
        <v>2165.0500000000002</v>
      </c>
      <c r="DC184" s="67">
        <v>2165.0500000000002</v>
      </c>
      <c r="DD184" s="67">
        <v>2165.0500000000002</v>
      </c>
      <c r="DE184" s="67">
        <v>2165.0500000000002</v>
      </c>
      <c r="DF184" s="67">
        <v>2165.0500000000002</v>
      </c>
      <c r="DI184" s="3"/>
      <c r="DJ184" s="3"/>
      <c r="DK184" s="3"/>
      <c r="DL184" s="3"/>
      <c r="DM184" s="3"/>
      <c r="DN184" s="3"/>
      <c r="DO184" s="3"/>
      <c r="DP184" s="3"/>
      <c r="DQ184" s="3"/>
      <c r="DR184" s="3"/>
      <c r="DS184" s="3"/>
      <c r="DT184" s="3"/>
      <c r="DU184" s="3"/>
      <c r="DV184" s="3"/>
      <c r="DW184" s="3"/>
      <c r="DX184" s="3"/>
      <c r="DY184" s="3"/>
      <c r="DZ184" s="3"/>
      <c r="EA184" s="3"/>
      <c r="EB184" s="3"/>
      <c r="EC184" s="3"/>
      <c r="ED184" s="3"/>
      <c r="EE184" s="3"/>
      <c r="EF184" s="3"/>
      <c r="EG184" s="3"/>
      <c r="EH184" s="3"/>
      <c r="EI184" s="3"/>
      <c r="EJ184" s="3"/>
      <c r="EK184" s="3"/>
      <c r="EL184" s="3"/>
      <c r="EM184" s="3"/>
      <c r="EN184" s="3"/>
      <c r="EO184" s="3"/>
      <c r="EP184" s="3"/>
      <c r="EQ184" s="3"/>
      <c r="ER184" s="3"/>
      <c r="ES184" s="3"/>
      <c r="ET184" s="3"/>
      <c r="EU184" s="3"/>
      <c r="EV184" s="3"/>
      <c r="EW184" s="3"/>
      <c r="EX184" s="3"/>
      <c r="EY184" s="3"/>
      <c r="EZ184" s="3"/>
      <c r="FA184" s="3"/>
      <c r="FB184" s="3"/>
    </row>
    <row r="185" spans="1:158" ht="11.25" customHeight="1" x14ac:dyDescent="0.25">
      <c r="A185" s="2" t="str">
        <f t="shared" si="2"/>
        <v>4-78079DC0220038</v>
      </c>
      <c r="B185" s="67">
        <v>4</v>
      </c>
      <c r="C185" s="67" t="s">
        <v>174</v>
      </c>
      <c r="D185" s="67" t="s">
        <v>12</v>
      </c>
      <c r="E185" s="67" t="s">
        <v>176</v>
      </c>
      <c r="F185" s="67" t="s">
        <v>130</v>
      </c>
      <c r="G185" s="67" t="s">
        <v>360</v>
      </c>
      <c r="H185" s="67" t="s">
        <v>401</v>
      </c>
      <c r="I185" s="67" t="s">
        <v>357</v>
      </c>
      <c r="J185" s="67">
        <v>662.89</v>
      </c>
      <c r="K185" s="67">
        <v>662.89</v>
      </c>
      <c r="L185" s="67">
        <v>662.89</v>
      </c>
      <c r="M185" s="67">
        <v>662.89</v>
      </c>
      <c r="N185" s="67">
        <v>662.89</v>
      </c>
      <c r="O185" s="67">
        <v>662.89</v>
      </c>
      <c r="P185" s="67">
        <v>662.89</v>
      </c>
      <c r="Q185" s="67">
        <v>662.89</v>
      </c>
      <c r="R185" s="67">
        <v>662.89</v>
      </c>
      <c r="S185" s="67">
        <v>662.89</v>
      </c>
      <c r="T185" s="67">
        <v>662.89</v>
      </c>
      <c r="U185" s="67">
        <v>662.89</v>
      </c>
      <c r="V185" s="67">
        <v>662.89</v>
      </c>
      <c r="W185" s="67">
        <v>662.89</v>
      </c>
      <c r="X185" s="67">
        <v>662.89</v>
      </c>
      <c r="Y185" s="67">
        <v>662.89</v>
      </c>
      <c r="Z185" s="67">
        <v>662.89</v>
      </c>
      <c r="AA185" s="67">
        <v>662.89</v>
      </c>
      <c r="AB185" s="67">
        <v>662.89</v>
      </c>
      <c r="AC185" s="67">
        <v>662.89</v>
      </c>
      <c r="AD185" s="67">
        <v>662.89</v>
      </c>
      <c r="AE185" s="67">
        <v>736.89</v>
      </c>
      <c r="AF185" s="67">
        <v>736.89</v>
      </c>
      <c r="AG185" s="67">
        <v>736.89</v>
      </c>
      <c r="AH185" s="67">
        <v>736.89</v>
      </c>
      <c r="AI185" s="67">
        <v>736.89</v>
      </c>
      <c r="AJ185" s="67">
        <v>736.89</v>
      </c>
      <c r="AK185" s="67">
        <v>736.89</v>
      </c>
      <c r="AL185" s="67">
        <v>754.12</v>
      </c>
      <c r="AM185" s="67">
        <v>770.34</v>
      </c>
      <c r="AN185" s="67">
        <v>789.59</v>
      </c>
      <c r="AO185" s="67">
        <v>809.87</v>
      </c>
      <c r="AP185" s="67">
        <v>828.11</v>
      </c>
      <c r="AQ185" s="67">
        <v>847.37</v>
      </c>
      <c r="AR185" s="67">
        <v>867.64</v>
      </c>
      <c r="AS185" s="67">
        <v>887.91</v>
      </c>
      <c r="AT185" s="67">
        <v>908.19</v>
      </c>
      <c r="AU185" s="67">
        <v>928.46</v>
      </c>
      <c r="AV185" s="67">
        <v>939.61</v>
      </c>
      <c r="AW185" s="67">
        <v>950.76</v>
      </c>
      <c r="AX185" s="67">
        <v>988.26</v>
      </c>
      <c r="AY185" s="67">
        <v>1026.78</v>
      </c>
      <c r="AZ185" s="67">
        <v>1067.32</v>
      </c>
      <c r="BA185" s="67">
        <v>1108.8800000000001</v>
      </c>
      <c r="BB185" s="67">
        <v>1152.46</v>
      </c>
      <c r="BC185" s="67">
        <v>1197.06</v>
      </c>
      <c r="BD185" s="67">
        <v>1243.69</v>
      </c>
      <c r="BE185" s="67">
        <v>1292.3399999999999</v>
      </c>
      <c r="BF185" s="67">
        <v>1343.02</v>
      </c>
      <c r="BG185" s="67">
        <v>1395.73</v>
      </c>
      <c r="BH185" s="67">
        <v>1450.46</v>
      </c>
      <c r="BI185" s="67">
        <v>1507.22</v>
      </c>
      <c r="BJ185" s="67">
        <v>1566.01</v>
      </c>
      <c r="BK185" s="67">
        <v>1626.83</v>
      </c>
      <c r="BL185" s="67">
        <v>1690.68</v>
      </c>
      <c r="BM185" s="67">
        <v>1756.57</v>
      </c>
      <c r="BN185" s="67">
        <v>1825.49</v>
      </c>
      <c r="BO185" s="67">
        <v>1896.45</v>
      </c>
      <c r="BP185" s="67">
        <v>1970.44</v>
      </c>
      <c r="BQ185" s="67">
        <v>2047.47</v>
      </c>
      <c r="BR185" s="67">
        <v>2127.5500000000002</v>
      </c>
      <c r="BS185" s="67">
        <v>2210.61</v>
      </c>
      <c r="BT185" s="67">
        <v>2210.61</v>
      </c>
      <c r="BU185" s="67">
        <v>2210.61</v>
      </c>
      <c r="BV185" s="67">
        <v>2210.61</v>
      </c>
      <c r="BW185" s="67">
        <v>2210.61</v>
      </c>
      <c r="BX185" s="67">
        <v>2210.61</v>
      </c>
      <c r="BY185" s="67">
        <v>2210.61</v>
      </c>
      <c r="BZ185" s="67">
        <v>2210.61</v>
      </c>
      <c r="CA185" s="67">
        <v>2210.61</v>
      </c>
      <c r="CB185" s="67">
        <v>2210.61</v>
      </c>
      <c r="CC185" s="67">
        <v>2210.61</v>
      </c>
      <c r="CD185" s="67">
        <v>2210.61</v>
      </c>
      <c r="CE185" s="67">
        <v>2210.61</v>
      </c>
      <c r="CF185" s="67">
        <v>2210.61</v>
      </c>
      <c r="CG185" s="67">
        <v>2210.61</v>
      </c>
      <c r="CH185" s="67">
        <v>2210.61</v>
      </c>
      <c r="CI185" s="67">
        <v>2210.61</v>
      </c>
      <c r="CJ185" s="67">
        <v>2210.61</v>
      </c>
      <c r="CK185" s="67">
        <v>2210.61</v>
      </c>
      <c r="CL185" s="67">
        <v>2210.61</v>
      </c>
      <c r="CM185" s="67">
        <v>2210.61</v>
      </c>
      <c r="CN185" s="67">
        <v>2210.61</v>
      </c>
      <c r="CO185" s="67">
        <v>2210.61</v>
      </c>
      <c r="CP185" s="67">
        <v>2210.61</v>
      </c>
      <c r="CQ185" s="67">
        <v>2210.61</v>
      </c>
      <c r="CR185" s="67">
        <v>2210.61</v>
      </c>
      <c r="CS185" s="67">
        <v>2210.61</v>
      </c>
      <c r="CT185" s="67">
        <v>2210.61</v>
      </c>
      <c r="CU185" s="67">
        <v>2210.61</v>
      </c>
      <c r="CV185" s="67">
        <v>2210.61</v>
      </c>
      <c r="CW185" s="67">
        <v>2210.61</v>
      </c>
      <c r="CX185" s="67">
        <v>2210.61</v>
      </c>
      <c r="CY185" s="67">
        <v>2210.61</v>
      </c>
      <c r="CZ185" s="67">
        <v>2210.61</v>
      </c>
      <c r="DA185" s="67">
        <v>2210.61</v>
      </c>
      <c r="DB185" s="67">
        <v>2210.61</v>
      </c>
      <c r="DC185" s="67">
        <v>2210.61</v>
      </c>
      <c r="DD185" s="67">
        <v>2210.61</v>
      </c>
      <c r="DE185" s="67">
        <v>2210.61</v>
      </c>
      <c r="DF185" s="67">
        <v>2210.61</v>
      </c>
      <c r="DI185" s="3"/>
      <c r="DJ185" s="3"/>
      <c r="DK185" s="3"/>
      <c r="DL185" s="3"/>
      <c r="DM185" s="3"/>
      <c r="DN185" s="3"/>
      <c r="DO185" s="3"/>
      <c r="DP185" s="3"/>
      <c r="DQ185" s="3"/>
      <c r="DR185" s="3"/>
      <c r="DS185" s="3"/>
      <c r="DT185" s="3"/>
      <c r="DU185" s="3"/>
      <c r="DV185" s="3"/>
      <c r="DW185" s="3"/>
      <c r="DX185" s="3"/>
      <c r="DY185" s="3"/>
      <c r="DZ185" s="3"/>
      <c r="EA185" s="3"/>
      <c r="EB185" s="3"/>
      <c r="EC185" s="3"/>
      <c r="ED185" s="3"/>
      <c r="EE185" s="3"/>
      <c r="EF185" s="3"/>
      <c r="EG185" s="3"/>
      <c r="EH185" s="3"/>
      <c r="EI185" s="3"/>
      <c r="EJ185" s="3"/>
      <c r="EK185" s="3"/>
      <c r="EL185" s="3"/>
      <c r="EM185" s="3"/>
      <c r="EN185" s="3"/>
      <c r="EO185" s="3"/>
      <c r="EP185" s="3"/>
      <c r="EQ185" s="3"/>
      <c r="ER185" s="3"/>
      <c r="ES185" s="3"/>
      <c r="ET185" s="3"/>
      <c r="EU185" s="3"/>
      <c r="EV185" s="3"/>
      <c r="EW185" s="3"/>
      <c r="EX185" s="3"/>
      <c r="EY185" s="3"/>
      <c r="EZ185" s="3"/>
      <c r="FA185" s="3"/>
      <c r="FB185" s="3"/>
    </row>
    <row r="186" spans="1:158" ht="11.25" customHeight="1" x14ac:dyDescent="0.25">
      <c r="A186" s="2" t="str">
        <f t="shared" si="2"/>
        <v>1-78079DC0220039</v>
      </c>
      <c r="B186" s="67">
        <v>1</v>
      </c>
      <c r="C186" s="67" t="s">
        <v>174</v>
      </c>
      <c r="D186" s="67" t="s">
        <v>48</v>
      </c>
      <c r="E186" s="67" t="s">
        <v>177</v>
      </c>
      <c r="F186" s="67" t="s">
        <v>141</v>
      </c>
      <c r="G186" s="67" t="s">
        <v>360</v>
      </c>
      <c r="H186" s="67" t="s">
        <v>401</v>
      </c>
      <c r="I186" s="67" t="s">
        <v>357</v>
      </c>
      <c r="J186" s="67">
        <v>703.36</v>
      </c>
      <c r="K186" s="67">
        <v>703.36</v>
      </c>
      <c r="L186" s="67">
        <v>703.36</v>
      </c>
      <c r="M186" s="67">
        <v>703.36</v>
      </c>
      <c r="N186" s="67">
        <v>703.36</v>
      </c>
      <c r="O186" s="67">
        <v>703.36</v>
      </c>
      <c r="P186" s="67">
        <v>703.36</v>
      </c>
      <c r="Q186" s="67">
        <v>703.36</v>
      </c>
      <c r="R186" s="67">
        <v>703.36</v>
      </c>
      <c r="S186" s="67">
        <v>703.36</v>
      </c>
      <c r="T186" s="67">
        <v>703.36</v>
      </c>
      <c r="U186" s="67">
        <v>703.36</v>
      </c>
      <c r="V186" s="67">
        <v>703.36</v>
      </c>
      <c r="W186" s="67">
        <v>703.36</v>
      </c>
      <c r="X186" s="67">
        <v>703.36</v>
      </c>
      <c r="Y186" s="67">
        <v>703.36</v>
      </c>
      <c r="Z186" s="67">
        <v>703.36</v>
      </c>
      <c r="AA186" s="67">
        <v>703.36</v>
      </c>
      <c r="AB186" s="67">
        <v>703.36</v>
      </c>
      <c r="AC186" s="67">
        <v>703.36</v>
      </c>
      <c r="AD186" s="67">
        <v>703.36</v>
      </c>
      <c r="AE186" s="67">
        <v>781.87</v>
      </c>
      <c r="AF186" s="67">
        <v>781.87</v>
      </c>
      <c r="AG186" s="67">
        <v>781.87</v>
      </c>
      <c r="AH186" s="67">
        <v>781.87</v>
      </c>
      <c r="AI186" s="67">
        <v>781.87</v>
      </c>
      <c r="AJ186" s="67">
        <v>781.87</v>
      </c>
      <c r="AK186" s="67">
        <v>781.87</v>
      </c>
      <c r="AL186" s="67">
        <v>800.15</v>
      </c>
      <c r="AM186" s="67">
        <v>817.36</v>
      </c>
      <c r="AN186" s="67">
        <v>837.79</v>
      </c>
      <c r="AO186" s="67">
        <v>859.3</v>
      </c>
      <c r="AP186" s="67">
        <v>878.66</v>
      </c>
      <c r="AQ186" s="67">
        <v>899.09</v>
      </c>
      <c r="AR186" s="67">
        <v>920.6</v>
      </c>
      <c r="AS186" s="67">
        <v>942.11</v>
      </c>
      <c r="AT186" s="67">
        <v>963.62</v>
      </c>
      <c r="AU186" s="67">
        <v>985.13</v>
      </c>
      <c r="AV186" s="67">
        <v>996.96</v>
      </c>
      <c r="AW186" s="67">
        <v>1008.79</v>
      </c>
      <c r="AX186" s="67">
        <v>1048.58</v>
      </c>
      <c r="AY186" s="67">
        <v>1089.45</v>
      </c>
      <c r="AZ186" s="67">
        <v>1132.47</v>
      </c>
      <c r="BA186" s="67">
        <v>1176.56</v>
      </c>
      <c r="BB186" s="67">
        <v>1222.81</v>
      </c>
      <c r="BC186" s="67">
        <v>1270.1300000000001</v>
      </c>
      <c r="BD186" s="67">
        <v>1319.6</v>
      </c>
      <c r="BE186" s="67">
        <v>1371.22</v>
      </c>
      <c r="BF186" s="67">
        <v>1425</v>
      </c>
      <c r="BG186" s="67">
        <v>1480.92</v>
      </c>
      <c r="BH186" s="67">
        <v>1539</v>
      </c>
      <c r="BI186" s="67">
        <v>1599.22</v>
      </c>
      <c r="BJ186" s="67">
        <v>1661.6</v>
      </c>
      <c r="BK186" s="67">
        <v>1726.13</v>
      </c>
      <c r="BL186" s="67">
        <v>1793.88</v>
      </c>
      <c r="BM186" s="67">
        <v>1863.79</v>
      </c>
      <c r="BN186" s="67">
        <v>1936.92</v>
      </c>
      <c r="BO186" s="67">
        <v>2012.2</v>
      </c>
      <c r="BP186" s="67">
        <v>2090.71</v>
      </c>
      <c r="BQ186" s="67">
        <v>2172.4499999999998</v>
      </c>
      <c r="BR186" s="67">
        <v>2257.41</v>
      </c>
      <c r="BS186" s="67">
        <v>2345.5500000000002</v>
      </c>
      <c r="BT186" s="67">
        <v>2345.5500000000002</v>
      </c>
      <c r="BU186" s="67">
        <v>2345.5500000000002</v>
      </c>
      <c r="BV186" s="67">
        <v>2345.5500000000002</v>
      </c>
      <c r="BW186" s="67">
        <v>2345.5500000000002</v>
      </c>
      <c r="BX186" s="67">
        <v>2345.5500000000002</v>
      </c>
      <c r="BY186" s="67">
        <v>2345.5500000000002</v>
      </c>
      <c r="BZ186" s="67">
        <v>2345.5500000000002</v>
      </c>
      <c r="CA186" s="67">
        <v>2345.5500000000002</v>
      </c>
      <c r="CB186" s="67">
        <v>2345.5500000000002</v>
      </c>
      <c r="CC186" s="67">
        <v>2345.5500000000002</v>
      </c>
      <c r="CD186" s="67">
        <v>2345.5500000000002</v>
      </c>
      <c r="CE186" s="67">
        <v>2345.5500000000002</v>
      </c>
      <c r="CF186" s="67">
        <v>2345.5500000000002</v>
      </c>
      <c r="CG186" s="67">
        <v>2345.5500000000002</v>
      </c>
      <c r="CH186" s="67">
        <v>2345.5500000000002</v>
      </c>
      <c r="CI186" s="67">
        <v>2345.5500000000002</v>
      </c>
      <c r="CJ186" s="67">
        <v>2345.5500000000002</v>
      </c>
      <c r="CK186" s="67">
        <v>2345.5500000000002</v>
      </c>
      <c r="CL186" s="67">
        <v>2345.5500000000002</v>
      </c>
      <c r="CM186" s="67">
        <v>2345.5500000000002</v>
      </c>
      <c r="CN186" s="67">
        <v>2345.5500000000002</v>
      </c>
      <c r="CO186" s="67">
        <v>2345.5500000000002</v>
      </c>
      <c r="CP186" s="67">
        <v>2345.5500000000002</v>
      </c>
      <c r="CQ186" s="67">
        <v>2345.5500000000002</v>
      </c>
      <c r="CR186" s="67">
        <v>2345.5500000000002</v>
      </c>
      <c r="CS186" s="67">
        <v>2345.5500000000002</v>
      </c>
      <c r="CT186" s="67">
        <v>2345.5500000000002</v>
      </c>
      <c r="CU186" s="67">
        <v>2345.5500000000002</v>
      </c>
      <c r="CV186" s="67">
        <v>2345.5500000000002</v>
      </c>
      <c r="CW186" s="67">
        <v>2345.5500000000002</v>
      </c>
      <c r="CX186" s="67">
        <v>2345.5500000000002</v>
      </c>
      <c r="CY186" s="67">
        <v>2345.5500000000002</v>
      </c>
      <c r="CZ186" s="67">
        <v>2345.5500000000002</v>
      </c>
      <c r="DA186" s="67">
        <v>2345.5500000000002</v>
      </c>
      <c r="DB186" s="67">
        <v>2345.5500000000002</v>
      </c>
      <c r="DC186" s="67">
        <v>2345.5500000000002</v>
      </c>
      <c r="DD186" s="67">
        <v>2345.5500000000002</v>
      </c>
      <c r="DE186" s="67">
        <v>2345.5500000000002</v>
      </c>
      <c r="DF186" s="67">
        <v>2345.5500000000002</v>
      </c>
      <c r="DI186" s="3"/>
      <c r="DJ186" s="3"/>
      <c r="DK186" s="3"/>
      <c r="DL186" s="3"/>
      <c r="DM186" s="3"/>
      <c r="DN186" s="3"/>
      <c r="DO186" s="3"/>
      <c r="DP186" s="3"/>
      <c r="DQ186" s="3"/>
      <c r="DR186" s="3"/>
      <c r="DS186" s="3"/>
      <c r="DT186" s="3"/>
      <c r="DU186" s="3"/>
      <c r="DV186" s="3"/>
      <c r="DW186" s="3"/>
      <c r="DX186" s="3"/>
      <c r="DY186" s="3"/>
      <c r="DZ186" s="3"/>
      <c r="EA186" s="3"/>
      <c r="EB186" s="3"/>
      <c r="EC186" s="3"/>
      <c r="ED186" s="3"/>
      <c r="EE186" s="3"/>
      <c r="EF186" s="3"/>
      <c r="EG186" s="3"/>
      <c r="EH186" s="3"/>
      <c r="EI186" s="3"/>
      <c r="EJ186" s="3"/>
      <c r="EK186" s="3"/>
      <c r="EL186" s="3"/>
      <c r="EM186" s="3"/>
      <c r="EN186" s="3"/>
      <c r="EO186" s="3"/>
      <c r="EP186" s="3"/>
      <c r="EQ186" s="3"/>
      <c r="ER186" s="3"/>
      <c r="ES186" s="3"/>
      <c r="ET186" s="3"/>
      <c r="EU186" s="3"/>
      <c r="EV186" s="3"/>
      <c r="EW186" s="3"/>
      <c r="EX186" s="3"/>
      <c r="EY186" s="3"/>
      <c r="EZ186" s="3"/>
      <c r="FA186" s="3"/>
      <c r="FB186" s="3"/>
    </row>
    <row r="187" spans="1:158" ht="11.25" customHeight="1" x14ac:dyDescent="0.25">
      <c r="A187" s="2" t="str">
        <f t="shared" si="2"/>
        <v>2-78079DC0220039</v>
      </c>
      <c r="B187" s="67">
        <v>2</v>
      </c>
      <c r="C187" s="67" t="s">
        <v>174</v>
      </c>
      <c r="D187" s="67" t="s">
        <v>48</v>
      </c>
      <c r="E187" s="67" t="s">
        <v>177</v>
      </c>
      <c r="F187" s="67" t="s">
        <v>141</v>
      </c>
      <c r="G187" s="67" t="s">
        <v>360</v>
      </c>
      <c r="H187" s="67" t="s">
        <v>401</v>
      </c>
      <c r="I187" s="67" t="s">
        <v>357</v>
      </c>
      <c r="J187" s="67">
        <v>718.08</v>
      </c>
      <c r="K187" s="67">
        <v>718.08</v>
      </c>
      <c r="L187" s="67">
        <v>718.08</v>
      </c>
      <c r="M187" s="67">
        <v>718.08</v>
      </c>
      <c r="N187" s="67">
        <v>718.08</v>
      </c>
      <c r="O187" s="67">
        <v>718.08</v>
      </c>
      <c r="P187" s="67">
        <v>718.08</v>
      </c>
      <c r="Q187" s="67">
        <v>718.08</v>
      </c>
      <c r="R187" s="67">
        <v>718.08</v>
      </c>
      <c r="S187" s="67">
        <v>718.08</v>
      </c>
      <c r="T187" s="67">
        <v>718.08</v>
      </c>
      <c r="U187" s="67">
        <v>718.08</v>
      </c>
      <c r="V187" s="67">
        <v>718.08</v>
      </c>
      <c r="W187" s="67">
        <v>718.08</v>
      </c>
      <c r="X187" s="67">
        <v>718.08</v>
      </c>
      <c r="Y187" s="67">
        <v>718.08</v>
      </c>
      <c r="Z187" s="67">
        <v>718.08</v>
      </c>
      <c r="AA187" s="67">
        <v>718.08</v>
      </c>
      <c r="AB187" s="67">
        <v>718.08</v>
      </c>
      <c r="AC187" s="67">
        <v>718.08</v>
      </c>
      <c r="AD187" s="67">
        <v>718.08</v>
      </c>
      <c r="AE187" s="67">
        <v>798.23</v>
      </c>
      <c r="AF187" s="67">
        <v>798.23</v>
      </c>
      <c r="AG187" s="67">
        <v>798.23</v>
      </c>
      <c r="AH187" s="67">
        <v>798.23</v>
      </c>
      <c r="AI187" s="67">
        <v>798.23</v>
      </c>
      <c r="AJ187" s="67">
        <v>798.23</v>
      </c>
      <c r="AK187" s="67">
        <v>798.23</v>
      </c>
      <c r="AL187" s="67">
        <v>816.9</v>
      </c>
      <c r="AM187" s="67">
        <v>834.46</v>
      </c>
      <c r="AN187" s="67">
        <v>855.33</v>
      </c>
      <c r="AO187" s="67">
        <v>877.29</v>
      </c>
      <c r="AP187" s="67">
        <v>897.05</v>
      </c>
      <c r="AQ187" s="67">
        <v>917.91</v>
      </c>
      <c r="AR187" s="67">
        <v>939.87</v>
      </c>
      <c r="AS187" s="67">
        <v>961.83</v>
      </c>
      <c r="AT187" s="67">
        <v>983.79</v>
      </c>
      <c r="AU187" s="67">
        <v>1005.75</v>
      </c>
      <c r="AV187" s="67">
        <v>1017.83</v>
      </c>
      <c r="AW187" s="67">
        <v>1029.9100000000001</v>
      </c>
      <c r="AX187" s="67">
        <v>1070.53</v>
      </c>
      <c r="AY187" s="67">
        <v>1112.25</v>
      </c>
      <c r="AZ187" s="67">
        <v>1156.17</v>
      </c>
      <c r="BA187" s="67">
        <v>1201.19</v>
      </c>
      <c r="BB187" s="67">
        <v>1248.4000000000001</v>
      </c>
      <c r="BC187" s="67">
        <v>1296.71</v>
      </c>
      <c r="BD187" s="67">
        <v>1347.22</v>
      </c>
      <c r="BE187" s="67">
        <v>1399.92</v>
      </c>
      <c r="BF187" s="67">
        <v>1454.82</v>
      </c>
      <c r="BG187" s="67">
        <v>1511.92</v>
      </c>
      <c r="BH187" s="67">
        <v>1571.21</v>
      </c>
      <c r="BI187" s="67">
        <v>1632.7</v>
      </c>
      <c r="BJ187" s="67">
        <v>1696.38</v>
      </c>
      <c r="BK187" s="67">
        <v>1762.26</v>
      </c>
      <c r="BL187" s="67">
        <v>1831.43</v>
      </c>
      <c r="BM187" s="67">
        <v>1902.8</v>
      </c>
      <c r="BN187" s="67">
        <v>1977.46</v>
      </c>
      <c r="BO187" s="67">
        <v>2054.3200000000002</v>
      </c>
      <c r="BP187" s="67">
        <v>2134.4699999999998</v>
      </c>
      <c r="BQ187" s="67">
        <v>2217.92</v>
      </c>
      <c r="BR187" s="67">
        <v>2304.66</v>
      </c>
      <c r="BS187" s="67">
        <v>2394.64</v>
      </c>
      <c r="BT187" s="67">
        <v>2394.64</v>
      </c>
      <c r="BU187" s="67">
        <v>2394.64</v>
      </c>
      <c r="BV187" s="67">
        <v>2394.64</v>
      </c>
      <c r="BW187" s="67">
        <v>2394.64</v>
      </c>
      <c r="BX187" s="67">
        <v>2394.64</v>
      </c>
      <c r="BY187" s="67">
        <v>2394.64</v>
      </c>
      <c r="BZ187" s="67">
        <v>2394.64</v>
      </c>
      <c r="CA187" s="67">
        <v>2394.64</v>
      </c>
      <c r="CB187" s="67">
        <v>2394.64</v>
      </c>
      <c r="CC187" s="67">
        <v>2394.64</v>
      </c>
      <c r="CD187" s="67">
        <v>2394.64</v>
      </c>
      <c r="CE187" s="67">
        <v>2394.64</v>
      </c>
      <c r="CF187" s="67">
        <v>2394.64</v>
      </c>
      <c r="CG187" s="67">
        <v>2394.64</v>
      </c>
      <c r="CH187" s="67">
        <v>2394.64</v>
      </c>
      <c r="CI187" s="67">
        <v>2394.64</v>
      </c>
      <c r="CJ187" s="67">
        <v>2394.64</v>
      </c>
      <c r="CK187" s="67">
        <v>2394.64</v>
      </c>
      <c r="CL187" s="67">
        <v>2394.64</v>
      </c>
      <c r="CM187" s="67">
        <v>2394.64</v>
      </c>
      <c r="CN187" s="67">
        <v>2394.64</v>
      </c>
      <c r="CO187" s="67">
        <v>2394.64</v>
      </c>
      <c r="CP187" s="67">
        <v>2394.64</v>
      </c>
      <c r="CQ187" s="67">
        <v>2394.64</v>
      </c>
      <c r="CR187" s="67">
        <v>2394.64</v>
      </c>
      <c r="CS187" s="67">
        <v>2394.64</v>
      </c>
      <c r="CT187" s="67">
        <v>2394.64</v>
      </c>
      <c r="CU187" s="67">
        <v>2394.64</v>
      </c>
      <c r="CV187" s="67">
        <v>2394.64</v>
      </c>
      <c r="CW187" s="67">
        <v>2394.64</v>
      </c>
      <c r="CX187" s="67">
        <v>2394.64</v>
      </c>
      <c r="CY187" s="67">
        <v>2394.64</v>
      </c>
      <c r="CZ187" s="67">
        <v>2394.64</v>
      </c>
      <c r="DA187" s="67">
        <v>2394.64</v>
      </c>
      <c r="DB187" s="67">
        <v>2394.64</v>
      </c>
      <c r="DC187" s="67">
        <v>2394.64</v>
      </c>
      <c r="DD187" s="67">
        <v>2394.64</v>
      </c>
      <c r="DE187" s="67">
        <v>2394.64</v>
      </c>
      <c r="DF187" s="67">
        <v>2394.64</v>
      </c>
      <c r="DI187" s="3"/>
      <c r="DJ187" s="3"/>
      <c r="DK187" s="3"/>
      <c r="DL187" s="3"/>
      <c r="DM187" s="3"/>
      <c r="DN187" s="3"/>
      <c r="DO187" s="3"/>
      <c r="DP187" s="3"/>
      <c r="DQ187" s="3"/>
      <c r="DR187" s="3"/>
      <c r="DS187" s="3"/>
      <c r="DT187" s="3"/>
      <c r="DU187" s="3"/>
      <c r="DV187" s="3"/>
      <c r="DW187" s="3"/>
      <c r="DX187" s="3"/>
      <c r="DY187" s="3"/>
      <c r="DZ187" s="3"/>
      <c r="EA187" s="3"/>
      <c r="EB187" s="3"/>
      <c r="EC187" s="3"/>
      <c r="ED187" s="3"/>
      <c r="EE187" s="3"/>
      <c r="EF187" s="3"/>
      <c r="EG187" s="3"/>
      <c r="EH187" s="3"/>
      <c r="EI187" s="3"/>
      <c r="EJ187" s="3"/>
      <c r="EK187" s="3"/>
      <c r="EL187" s="3"/>
      <c r="EM187" s="3"/>
      <c r="EN187" s="3"/>
      <c r="EO187" s="3"/>
      <c r="EP187" s="3"/>
      <c r="EQ187" s="3"/>
      <c r="ER187" s="3"/>
      <c r="ES187" s="3"/>
      <c r="ET187" s="3"/>
      <c r="EU187" s="3"/>
      <c r="EV187" s="3"/>
      <c r="EW187" s="3"/>
      <c r="EX187" s="3"/>
      <c r="EY187" s="3"/>
      <c r="EZ187" s="3"/>
      <c r="FA187" s="3"/>
      <c r="FB187" s="3"/>
    </row>
    <row r="188" spans="1:158" ht="11.25" customHeight="1" x14ac:dyDescent="0.25">
      <c r="A188" s="2" t="str">
        <f t="shared" si="2"/>
        <v>3-78079DC0220039</v>
      </c>
      <c r="B188" s="67">
        <v>3</v>
      </c>
      <c r="C188" s="67" t="s">
        <v>174</v>
      </c>
      <c r="D188" s="67" t="s">
        <v>48</v>
      </c>
      <c r="E188" s="67" t="s">
        <v>177</v>
      </c>
      <c r="F188" s="67" t="s">
        <v>141</v>
      </c>
      <c r="G188" s="67" t="s">
        <v>360</v>
      </c>
      <c r="H188" s="67" t="s">
        <v>401</v>
      </c>
      <c r="I188" s="67" t="s">
        <v>357</v>
      </c>
      <c r="J188" s="67">
        <v>732.91</v>
      </c>
      <c r="K188" s="67">
        <v>732.91</v>
      </c>
      <c r="L188" s="67">
        <v>732.91</v>
      </c>
      <c r="M188" s="67">
        <v>732.91</v>
      </c>
      <c r="N188" s="67">
        <v>732.91</v>
      </c>
      <c r="O188" s="67">
        <v>732.91</v>
      </c>
      <c r="P188" s="67">
        <v>732.91</v>
      </c>
      <c r="Q188" s="67">
        <v>732.91</v>
      </c>
      <c r="R188" s="67">
        <v>732.91</v>
      </c>
      <c r="S188" s="67">
        <v>732.91</v>
      </c>
      <c r="T188" s="67">
        <v>732.91</v>
      </c>
      <c r="U188" s="67">
        <v>732.91</v>
      </c>
      <c r="V188" s="67">
        <v>732.91</v>
      </c>
      <c r="W188" s="67">
        <v>732.91</v>
      </c>
      <c r="X188" s="67">
        <v>732.91</v>
      </c>
      <c r="Y188" s="67">
        <v>732.91</v>
      </c>
      <c r="Z188" s="67">
        <v>732.91</v>
      </c>
      <c r="AA188" s="67">
        <v>732.91</v>
      </c>
      <c r="AB188" s="67">
        <v>732.91</v>
      </c>
      <c r="AC188" s="67">
        <v>732.91</v>
      </c>
      <c r="AD188" s="67">
        <v>732.91</v>
      </c>
      <c r="AE188" s="67">
        <v>814.72</v>
      </c>
      <c r="AF188" s="67">
        <v>814.72</v>
      </c>
      <c r="AG188" s="67">
        <v>814.72</v>
      </c>
      <c r="AH188" s="67">
        <v>814.72</v>
      </c>
      <c r="AI188" s="67">
        <v>814.72</v>
      </c>
      <c r="AJ188" s="67">
        <v>814.72</v>
      </c>
      <c r="AK188" s="67">
        <v>814.72</v>
      </c>
      <c r="AL188" s="67">
        <v>833.77</v>
      </c>
      <c r="AM188" s="67">
        <v>851.7</v>
      </c>
      <c r="AN188" s="67">
        <v>872.99</v>
      </c>
      <c r="AO188" s="67">
        <v>895.41</v>
      </c>
      <c r="AP188" s="67">
        <v>915.58</v>
      </c>
      <c r="AQ188" s="67">
        <v>936.87</v>
      </c>
      <c r="AR188" s="67">
        <v>959.28</v>
      </c>
      <c r="AS188" s="67">
        <v>981.7</v>
      </c>
      <c r="AT188" s="67">
        <v>1004.11</v>
      </c>
      <c r="AU188" s="67">
        <v>1026.52</v>
      </c>
      <c r="AV188" s="67">
        <v>1038.8499999999999</v>
      </c>
      <c r="AW188" s="67">
        <v>1051.18</v>
      </c>
      <c r="AX188" s="67">
        <v>1092.6400000000001</v>
      </c>
      <c r="AY188" s="67">
        <v>1135.23</v>
      </c>
      <c r="AZ188" s="67">
        <v>1180.05</v>
      </c>
      <c r="BA188" s="67">
        <v>1226</v>
      </c>
      <c r="BB188" s="67">
        <v>1274.19</v>
      </c>
      <c r="BC188" s="67">
        <v>1323.5</v>
      </c>
      <c r="BD188" s="67">
        <v>1375.05</v>
      </c>
      <c r="BE188" s="67">
        <v>1428.84</v>
      </c>
      <c r="BF188" s="67">
        <v>1484.87</v>
      </c>
      <c r="BG188" s="67">
        <v>1543.15</v>
      </c>
      <c r="BH188" s="67">
        <v>1603.66</v>
      </c>
      <c r="BI188" s="67">
        <v>1666.42</v>
      </c>
      <c r="BJ188" s="67">
        <v>1731.42</v>
      </c>
      <c r="BK188" s="67">
        <v>1798.66</v>
      </c>
      <c r="BL188" s="67">
        <v>1869.26</v>
      </c>
      <c r="BM188" s="67">
        <v>1942.1</v>
      </c>
      <c r="BN188" s="67">
        <v>2018.31</v>
      </c>
      <c r="BO188" s="67">
        <v>2096.75</v>
      </c>
      <c r="BP188" s="67">
        <v>2178.56</v>
      </c>
      <c r="BQ188" s="67">
        <v>2263.73</v>
      </c>
      <c r="BR188" s="67">
        <v>2352.27</v>
      </c>
      <c r="BS188" s="67">
        <v>2444.1</v>
      </c>
      <c r="BT188" s="67">
        <v>2444.1</v>
      </c>
      <c r="BU188" s="67">
        <v>2444.1</v>
      </c>
      <c r="BV188" s="67">
        <v>2444.1</v>
      </c>
      <c r="BW188" s="67">
        <v>2444.1</v>
      </c>
      <c r="BX188" s="67">
        <v>2444.1</v>
      </c>
      <c r="BY188" s="67">
        <v>2444.1</v>
      </c>
      <c r="BZ188" s="67">
        <v>2444.1</v>
      </c>
      <c r="CA188" s="67">
        <v>2444.1</v>
      </c>
      <c r="CB188" s="67">
        <v>2444.1</v>
      </c>
      <c r="CC188" s="67">
        <v>2444.1</v>
      </c>
      <c r="CD188" s="67">
        <v>2444.1</v>
      </c>
      <c r="CE188" s="67">
        <v>2444.1</v>
      </c>
      <c r="CF188" s="67">
        <v>2444.1</v>
      </c>
      <c r="CG188" s="67">
        <v>2444.1</v>
      </c>
      <c r="CH188" s="67">
        <v>2444.1</v>
      </c>
      <c r="CI188" s="67">
        <v>2444.1</v>
      </c>
      <c r="CJ188" s="67">
        <v>2444.1</v>
      </c>
      <c r="CK188" s="67">
        <v>2444.1</v>
      </c>
      <c r="CL188" s="67">
        <v>2444.1</v>
      </c>
      <c r="CM188" s="67">
        <v>2444.1</v>
      </c>
      <c r="CN188" s="67">
        <v>2444.1</v>
      </c>
      <c r="CO188" s="67">
        <v>2444.1</v>
      </c>
      <c r="CP188" s="67">
        <v>2444.1</v>
      </c>
      <c r="CQ188" s="67">
        <v>2444.1</v>
      </c>
      <c r="CR188" s="67">
        <v>2444.1</v>
      </c>
      <c r="CS188" s="67">
        <v>2444.1</v>
      </c>
      <c r="CT188" s="67">
        <v>2444.1</v>
      </c>
      <c r="CU188" s="67">
        <v>2444.1</v>
      </c>
      <c r="CV188" s="67">
        <v>2444.1</v>
      </c>
      <c r="CW188" s="67">
        <v>2444.1</v>
      </c>
      <c r="CX188" s="67">
        <v>2444.1</v>
      </c>
      <c r="CY188" s="67">
        <v>2444.1</v>
      </c>
      <c r="CZ188" s="67">
        <v>2444.1</v>
      </c>
      <c r="DA188" s="67">
        <v>2444.1</v>
      </c>
      <c r="DB188" s="67">
        <v>2444.1</v>
      </c>
      <c r="DC188" s="67">
        <v>2444.1</v>
      </c>
      <c r="DD188" s="67">
        <v>2444.1</v>
      </c>
      <c r="DE188" s="67">
        <v>2444.1</v>
      </c>
      <c r="DF188" s="67">
        <v>2444.1</v>
      </c>
      <c r="DI188" s="3"/>
      <c r="DJ188" s="3"/>
      <c r="DK188" s="3"/>
      <c r="DL188" s="3"/>
      <c r="DM188" s="3"/>
      <c r="DN188" s="3"/>
      <c r="DO188" s="3"/>
      <c r="DP188" s="3"/>
      <c r="DQ188" s="3"/>
      <c r="DR188" s="3"/>
      <c r="DS188" s="3"/>
      <c r="DT188" s="3"/>
      <c r="DU188" s="3"/>
      <c r="DV188" s="3"/>
      <c r="DW188" s="3"/>
      <c r="DX188" s="3"/>
      <c r="DY188" s="3"/>
      <c r="DZ188" s="3"/>
      <c r="EA188" s="3"/>
      <c r="EB188" s="3"/>
      <c r="EC188" s="3"/>
      <c r="ED188" s="3"/>
      <c r="EE188" s="3"/>
      <c r="EF188" s="3"/>
      <c r="EG188" s="3"/>
      <c r="EH188" s="3"/>
      <c r="EI188" s="3"/>
      <c r="EJ188" s="3"/>
      <c r="EK188" s="3"/>
      <c r="EL188" s="3"/>
      <c r="EM188" s="3"/>
      <c r="EN188" s="3"/>
      <c r="EO188" s="3"/>
      <c r="EP188" s="3"/>
      <c r="EQ188" s="3"/>
      <c r="ER188" s="3"/>
      <c r="ES188" s="3"/>
      <c r="ET188" s="3"/>
      <c r="EU188" s="3"/>
      <c r="EV188" s="3"/>
      <c r="EW188" s="3"/>
      <c r="EX188" s="3"/>
      <c r="EY188" s="3"/>
      <c r="EZ188" s="3"/>
      <c r="FA188" s="3"/>
      <c r="FB188" s="3"/>
    </row>
    <row r="189" spans="1:158" ht="11.25" customHeight="1" x14ac:dyDescent="0.25">
      <c r="A189" s="2" t="str">
        <f t="shared" si="2"/>
        <v>4-78079DC0220039</v>
      </c>
      <c r="B189" s="67">
        <v>4</v>
      </c>
      <c r="C189" s="67" t="s">
        <v>174</v>
      </c>
      <c r="D189" s="67" t="s">
        <v>48</v>
      </c>
      <c r="E189" s="67" t="s">
        <v>177</v>
      </c>
      <c r="F189" s="67" t="s">
        <v>141</v>
      </c>
      <c r="G189" s="67" t="s">
        <v>360</v>
      </c>
      <c r="H189" s="67" t="s">
        <v>401</v>
      </c>
      <c r="I189" s="67" t="s">
        <v>357</v>
      </c>
      <c r="J189" s="67">
        <v>748.33</v>
      </c>
      <c r="K189" s="67">
        <v>748.33</v>
      </c>
      <c r="L189" s="67">
        <v>748.33</v>
      </c>
      <c r="M189" s="67">
        <v>748.33</v>
      </c>
      <c r="N189" s="67">
        <v>748.33</v>
      </c>
      <c r="O189" s="67">
        <v>748.33</v>
      </c>
      <c r="P189" s="67">
        <v>748.33</v>
      </c>
      <c r="Q189" s="67">
        <v>748.33</v>
      </c>
      <c r="R189" s="67">
        <v>748.33</v>
      </c>
      <c r="S189" s="67">
        <v>748.33</v>
      </c>
      <c r="T189" s="67">
        <v>748.33</v>
      </c>
      <c r="U189" s="67">
        <v>748.33</v>
      </c>
      <c r="V189" s="67">
        <v>748.33</v>
      </c>
      <c r="W189" s="67">
        <v>748.33</v>
      </c>
      <c r="X189" s="67">
        <v>748.33</v>
      </c>
      <c r="Y189" s="67">
        <v>748.33</v>
      </c>
      <c r="Z189" s="67">
        <v>748.33</v>
      </c>
      <c r="AA189" s="67">
        <v>748.33</v>
      </c>
      <c r="AB189" s="67">
        <v>748.33</v>
      </c>
      <c r="AC189" s="67">
        <v>748.33</v>
      </c>
      <c r="AD189" s="67">
        <v>748.33</v>
      </c>
      <c r="AE189" s="67">
        <v>831.86</v>
      </c>
      <c r="AF189" s="67">
        <v>831.86</v>
      </c>
      <c r="AG189" s="67">
        <v>831.86</v>
      </c>
      <c r="AH189" s="67">
        <v>831.86</v>
      </c>
      <c r="AI189" s="67">
        <v>831.86</v>
      </c>
      <c r="AJ189" s="67">
        <v>831.86</v>
      </c>
      <c r="AK189" s="67">
        <v>831.86</v>
      </c>
      <c r="AL189" s="67">
        <v>851.31</v>
      </c>
      <c r="AM189" s="67">
        <v>869.62</v>
      </c>
      <c r="AN189" s="67">
        <v>891.36</v>
      </c>
      <c r="AO189" s="67">
        <v>914.25</v>
      </c>
      <c r="AP189" s="67">
        <v>934.84</v>
      </c>
      <c r="AQ189" s="67">
        <v>956.58</v>
      </c>
      <c r="AR189" s="67">
        <v>979.47</v>
      </c>
      <c r="AS189" s="67">
        <v>1002.35</v>
      </c>
      <c r="AT189" s="67">
        <v>1025.24</v>
      </c>
      <c r="AU189" s="67">
        <v>1048.1199999999999</v>
      </c>
      <c r="AV189" s="67">
        <v>1060.71</v>
      </c>
      <c r="AW189" s="67">
        <v>1073.3</v>
      </c>
      <c r="AX189" s="67">
        <v>1115.6300000000001</v>
      </c>
      <c r="AY189" s="67">
        <v>1159.1199999999999</v>
      </c>
      <c r="AZ189" s="67">
        <v>1204.8800000000001</v>
      </c>
      <c r="BA189" s="67">
        <v>1251.8</v>
      </c>
      <c r="BB189" s="67">
        <v>1301</v>
      </c>
      <c r="BC189" s="67">
        <v>1351.35</v>
      </c>
      <c r="BD189" s="67">
        <v>1403.98</v>
      </c>
      <c r="BE189" s="67">
        <v>1458.91</v>
      </c>
      <c r="BF189" s="67">
        <v>1516.12</v>
      </c>
      <c r="BG189" s="67">
        <v>1575.62</v>
      </c>
      <c r="BH189" s="67">
        <v>1637.41</v>
      </c>
      <c r="BI189" s="67">
        <v>1701.48</v>
      </c>
      <c r="BJ189" s="67">
        <v>1767.85</v>
      </c>
      <c r="BK189" s="67">
        <v>1836.51</v>
      </c>
      <c r="BL189" s="67">
        <v>1908.59</v>
      </c>
      <c r="BM189" s="67">
        <v>1982.97</v>
      </c>
      <c r="BN189" s="67">
        <v>2060.7800000000002</v>
      </c>
      <c r="BO189" s="67">
        <v>2140.87</v>
      </c>
      <c r="BP189" s="67">
        <v>2224.4</v>
      </c>
      <c r="BQ189" s="67">
        <v>2311.36</v>
      </c>
      <c r="BR189" s="67">
        <v>2401.7600000000002</v>
      </c>
      <c r="BS189" s="67">
        <v>2495.5300000000002</v>
      </c>
      <c r="BT189" s="67">
        <v>2495.5300000000002</v>
      </c>
      <c r="BU189" s="67">
        <v>2495.5300000000002</v>
      </c>
      <c r="BV189" s="67">
        <v>2495.5300000000002</v>
      </c>
      <c r="BW189" s="67">
        <v>2495.5300000000002</v>
      </c>
      <c r="BX189" s="67">
        <v>2495.5300000000002</v>
      </c>
      <c r="BY189" s="67">
        <v>2495.5300000000002</v>
      </c>
      <c r="BZ189" s="67">
        <v>2495.5300000000002</v>
      </c>
      <c r="CA189" s="67">
        <v>2495.5300000000002</v>
      </c>
      <c r="CB189" s="67">
        <v>2495.5300000000002</v>
      </c>
      <c r="CC189" s="67">
        <v>2495.5300000000002</v>
      </c>
      <c r="CD189" s="67">
        <v>2495.5300000000002</v>
      </c>
      <c r="CE189" s="67">
        <v>2495.5300000000002</v>
      </c>
      <c r="CF189" s="67">
        <v>2495.5300000000002</v>
      </c>
      <c r="CG189" s="67">
        <v>2495.5300000000002</v>
      </c>
      <c r="CH189" s="67">
        <v>2495.5300000000002</v>
      </c>
      <c r="CI189" s="67">
        <v>2495.5300000000002</v>
      </c>
      <c r="CJ189" s="67">
        <v>2495.5300000000002</v>
      </c>
      <c r="CK189" s="67">
        <v>2495.5300000000002</v>
      </c>
      <c r="CL189" s="67">
        <v>2495.5300000000002</v>
      </c>
      <c r="CM189" s="67">
        <v>2495.5300000000002</v>
      </c>
      <c r="CN189" s="67">
        <v>2495.5300000000002</v>
      </c>
      <c r="CO189" s="67">
        <v>2495.5300000000002</v>
      </c>
      <c r="CP189" s="67">
        <v>2495.5300000000002</v>
      </c>
      <c r="CQ189" s="67">
        <v>2495.5300000000002</v>
      </c>
      <c r="CR189" s="67">
        <v>2495.5300000000002</v>
      </c>
      <c r="CS189" s="67">
        <v>2495.5300000000002</v>
      </c>
      <c r="CT189" s="67">
        <v>2495.5300000000002</v>
      </c>
      <c r="CU189" s="67">
        <v>2495.5300000000002</v>
      </c>
      <c r="CV189" s="67">
        <v>2495.5300000000002</v>
      </c>
      <c r="CW189" s="67">
        <v>2495.5300000000002</v>
      </c>
      <c r="CX189" s="67">
        <v>2495.5300000000002</v>
      </c>
      <c r="CY189" s="67">
        <v>2495.5300000000002</v>
      </c>
      <c r="CZ189" s="67">
        <v>2495.5300000000002</v>
      </c>
      <c r="DA189" s="67">
        <v>2495.5300000000002</v>
      </c>
      <c r="DB189" s="67">
        <v>2495.5300000000002</v>
      </c>
      <c r="DC189" s="67">
        <v>2495.5300000000002</v>
      </c>
      <c r="DD189" s="67">
        <v>2495.5300000000002</v>
      </c>
      <c r="DE189" s="67">
        <v>2495.5300000000002</v>
      </c>
      <c r="DF189" s="67">
        <v>2495.5300000000002</v>
      </c>
      <c r="DI189" s="3"/>
      <c r="DJ189" s="3"/>
      <c r="DK189" s="3"/>
      <c r="DL189" s="3"/>
      <c r="DM189" s="3"/>
      <c r="DN189" s="3"/>
      <c r="DO189" s="3"/>
      <c r="DP189" s="3"/>
      <c r="DQ189" s="3"/>
      <c r="DR189" s="3"/>
      <c r="DS189" s="3"/>
      <c r="DT189" s="3"/>
      <c r="DU189" s="3"/>
      <c r="DV189" s="3"/>
      <c r="DW189" s="3"/>
      <c r="DX189" s="3"/>
      <c r="DY189" s="3"/>
      <c r="DZ189" s="3"/>
      <c r="EA189" s="3"/>
      <c r="EB189" s="3"/>
      <c r="EC189" s="3"/>
      <c r="ED189" s="3"/>
      <c r="EE189" s="3"/>
      <c r="EF189" s="3"/>
      <c r="EG189" s="3"/>
      <c r="EH189" s="3"/>
      <c r="EI189" s="3"/>
      <c r="EJ189" s="3"/>
      <c r="EK189" s="3"/>
      <c r="EL189" s="3"/>
      <c r="EM189" s="3"/>
      <c r="EN189" s="3"/>
      <c r="EO189" s="3"/>
      <c r="EP189" s="3"/>
      <c r="EQ189" s="3"/>
      <c r="ER189" s="3"/>
      <c r="ES189" s="3"/>
      <c r="ET189" s="3"/>
      <c r="EU189" s="3"/>
      <c r="EV189" s="3"/>
      <c r="EW189" s="3"/>
      <c r="EX189" s="3"/>
      <c r="EY189" s="3"/>
      <c r="EZ189" s="3"/>
      <c r="FA189" s="3"/>
      <c r="FB189" s="3"/>
    </row>
    <row r="190" spans="1:158" ht="11.25" customHeight="1" x14ac:dyDescent="0.25">
      <c r="A190" s="2" t="str">
        <f t="shared" si="2"/>
        <v>1-78079DC0220040</v>
      </c>
      <c r="B190" s="67">
        <v>1</v>
      </c>
      <c r="C190" s="67" t="s">
        <v>174</v>
      </c>
      <c r="D190" s="67" t="s">
        <v>49</v>
      </c>
      <c r="E190" s="67" t="s">
        <v>178</v>
      </c>
      <c r="F190" s="67" t="s">
        <v>137</v>
      </c>
      <c r="G190" s="67" t="s">
        <v>360</v>
      </c>
      <c r="H190" s="67" t="s">
        <v>401</v>
      </c>
      <c r="I190" s="67" t="s">
        <v>357</v>
      </c>
      <c r="J190" s="67">
        <v>509.57</v>
      </c>
      <c r="K190" s="67">
        <v>509.57</v>
      </c>
      <c r="L190" s="67">
        <v>509.57</v>
      </c>
      <c r="M190" s="67">
        <v>509.57</v>
      </c>
      <c r="N190" s="67">
        <v>509.57</v>
      </c>
      <c r="O190" s="67">
        <v>509.57</v>
      </c>
      <c r="P190" s="67">
        <v>509.57</v>
      </c>
      <c r="Q190" s="67">
        <v>509.57</v>
      </c>
      <c r="R190" s="67">
        <v>509.57</v>
      </c>
      <c r="S190" s="67">
        <v>509.57</v>
      </c>
      <c r="T190" s="67">
        <v>509.57</v>
      </c>
      <c r="U190" s="67">
        <v>509.57</v>
      </c>
      <c r="V190" s="67">
        <v>509.57</v>
      </c>
      <c r="W190" s="67">
        <v>509.57</v>
      </c>
      <c r="X190" s="67">
        <v>509.57</v>
      </c>
      <c r="Y190" s="67">
        <v>509.57</v>
      </c>
      <c r="Z190" s="67">
        <v>509.57</v>
      </c>
      <c r="AA190" s="67">
        <v>509.57</v>
      </c>
      <c r="AB190" s="67">
        <v>509.57</v>
      </c>
      <c r="AC190" s="67">
        <v>509.57</v>
      </c>
      <c r="AD190" s="67">
        <v>509.57</v>
      </c>
      <c r="AE190" s="67">
        <v>566.45000000000005</v>
      </c>
      <c r="AF190" s="67">
        <v>566.45000000000005</v>
      </c>
      <c r="AG190" s="67">
        <v>566.45000000000005</v>
      </c>
      <c r="AH190" s="67">
        <v>566.45000000000005</v>
      </c>
      <c r="AI190" s="67">
        <v>566.45000000000005</v>
      </c>
      <c r="AJ190" s="67">
        <v>566.45000000000005</v>
      </c>
      <c r="AK190" s="67">
        <v>566.45000000000005</v>
      </c>
      <c r="AL190" s="67">
        <v>579.70000000000005</v>
      </c>
      <c r="AM190" s="67">
        <v>592.16</v>
      </c>
      <c r="AN190" s="67">
        <v>606.97</v>
      </c>
      <c r="AO190" s="67">
        <v>622.54999999999995</v>
      </c>
      <c r="AP190" s="67">
        <v>636.57000000000005</v>
      </c>
      <c r="AQ190" s="67">
        <v>651.38</v>
      </c>
      <c r="AR190" s="67">
        <v>666.96</v>
      </c>
      <c r="AS190" s="67">
        <v>682.54</v>
      </c>
      <c r="AT190" s="67">
        <v>698.13</v>
      </c>
      <c r="AU190" s="67">
        <v>713.71</v>
      </c>
      <c r="AV190" s="67">
        <v>722.28</v>
      </c>
      <c r="AW190" s="67">
        <v>730.85</v>
      </c>
      <c r="AX190" s="67">
        <v>759.68</v>
      </c>
      <c r="AY190" s="67">
        <v>789.29</v>
      </c>
      <c r="AZ190" s="67">
        <v>820.46</v>
      </c>
      <c r="BA190" s="67">
        <v>852.4</v>
      </c>
      <c r="BB190" s="67">
        <v>885.9</v>
      </c>
      <c r="BC190" s="67">
        <v>920.19</v>
      </c>
      <c r="BD190" s="67">
        <v>956.03</v>
      </c>
      <c r="BE190" s="67">
        <v>993.43</v>
      </c>
      <c r="BF190" s="67">
        <v>1032.3900000000001</v>
      </c>
      <c r="BG190" s="67">
        <v>1072.9000000000001</v>
      </c>
      <c r="BH190" s="67">
        <v>1114.98</v>
      </c>
      <c r="BI190" s="67">
        <v>1158.6099999999999</v>
      </c>
      <c r="BJ190" s="67">
        <v>1203.8</v>
      </c>
      <c r="BK190" s="67">
        <v>1250.55</v>
      </c>
      <c r="BL190" s="67">
        <v>1299.6400000000001</v>
      </c>
      <c r="BM190" s="67">
        <v>1350.28</v>
      </c>
      <c r="BN190" s="67">
        <v>1403.27</v>
      </c>
      <c r="BO190" s="67">
        <v>1457.81</v>
      </c>
      <c r="BP190" s="67">
        <v>1514.69</v>
      </c>
      <c r="BQ190" s="67">
        <v>1573.9</v>
      </c>
      <c r="BR190" s="67">
        <v>1635.46</v>
      </c>
      <c r="BS190" s="67">
        <v>1699.31</v>
      </c>
      <c r="BT190" s="67">
        <v>1699.31</v>
      </c>
      <c r="BU190" s="67">
        <v>1699.31</v>
      </c>
      <c r="BV190" s="67">
        <v>1699.31</v>
      </c>
      <c r="BW190" s="67">
        <v>1699.31</v>
      </c>
      <c r="BX190" s="67">
        <v>1699.31</v>
      </c>
      <c r="BY190" s="67">
        <v>1699.31</v>
      </c>
      <c r="BZ190" s="67">
        <v>1699.31</v>
      </c>
      <c r="CA190" s="67">
        <v>1699.31</v>
      </c>
      <c r="CB190" s="67">
        <v>1699.31</v>
      </c>
      <c r="CC190" s="67">
        <v>1699.31</v>
      </c>
      <c r="CD190" s="67">
        <v>1699.31</v>
      </c>
      <c r="CE190" s="67">
        <v>1699.31</v>
      </c>
      <c r="CF190" s="67">
        <v>1699.31</v>
      </c>
      <c r="CG190" s="67">
        <v>1699.31</v>
      </c>
      <c r="CH190" s="67">
        <v>1699.31</v>
      </c>
      <c r="CI190" s="67">
        <v>1699.31</v>
      </c>
      <c r="CJ190" s="67">
        <v>1699.31</v>
      </c>
      <c r="CK190" s="67">
        <v>1699.31</v>
      </c>
      <c r="CL190" s="67">
        <v>1699.31</v>
      </c>
      <c r="CM190" s="67">
        <v>1699.31</v>
      </c>
      <c r="CN190" s="67">
        <v>1699.31</v>
      </c>
      <c r="CO190" s="67">
        <v>1699.31</v>
      </c>
      <c r="CP190" s="67">
        <v>1699.31</v>
      </c>
      <c r="CQ190" s="67">
        <v>1699.31</v>
      </c>
      <c r="CR190" s="67">
        <v>1699.31</v>
      </c>
      <c r="CS190" s="67">
        <v>1699.31</v>
      </c>
      <c r="CT190" s="67">
        <v>1699.31</v>
      </c>
      <c r="CU190" s="67">
        <v>1699.31</v>
      </c>
      <c r="CV190" s="67">
        <v>1699.31</v>
      </c>
      <c r="CW190" s="67">
        <v>1699.31</v>
      </c>
      <c r="CX190" s="67">
        <v>1699.31</v>
      </c>
      <c r="CY190" s="67">
        <v>1699.31</v>
      </c>
      <c r="CZ190" s="67">
        <v>1699.31</v>
      </c>
      <c r="DA190" s="67">
        <v>1699.31</v>
      </c>
      <c r="DB190" s="67">
        <v>1699.31</v>
      </c>
      <c r="DC190" s="67">
        <v>1699.31</v>
      </c>
      <c r="DD190" s="67">
        <v>1699.31</v>
      </c>
      <c r="DE190" s="67">
        <v>1699.31</v>
      </c>
      <c r="DF190" s="67">
        <v>1699.31</v>
      </c>
      <c r="DI190" s="3"/>
      <c r="DJ190" s="3"/>
      <c r="DK190" s="3"/>
      <c r="DL190" s="3"/>
      <c r="DM190" s="3"/>
      <c r="DN190" s="3"/>
      <c r="DO190" s="3"/>
      <c r="DP190" s="3"/>
      <c r="DQ190" s="3"/>
      <c r="DR190" s="3"/>
      <c r="DS190" s="3"/>
      <c r="DT190" s="3"/>
      <c r="DU190" s="3"/>
      <c r="DV190" s="3"/>
      <c r="DW190" s="3"/>
      <c r="DX190" s="3"/>
      <c r="DY190" s="3"/>
      <c r="DZ190" s="3"/>
      <c r="EA190" s="3"/>
      <c r="EB190" s="3"/>
      <c r="EC190" s="3"/>
      <c r="ED190" s="3"/>
      <c r="EE190" s="3"/>
      <c r="EF190" s="3"/>
      <c r="EG190" s="3"/>
      <c r="EH190" s="3"/>
      <c r="EI190" s="3"/>
      <c r="EJ190" s="3"/>
      <c r="EK190" s="3"/>
      <c r="EL190" s="3"/>
      <c r="EM190" s="3"/>
      <c r="EN190" s="3"/>
      <c r="EO190" s="3"/>
      <c r="EP190" s="3"/>
      <c r="EQ190" s="3"/>
      <c r="ER190" s="3"/>
      <c r="ES190" s="3"/>
      <c r="ET190" s="3"/>
      <c r="EU190" s="3"/>
      <c r="EV190" s="3"/>
      <c r="EW190" s="3"/>
      <c r="EX190" s="3"/>
      <c r="EY190" s="3"/>
      <c r="EZ190" s="3"/>
      <c r="FA190" s="3"/>
      <c r="FB190" s="3"/>
    </row>
    <row r="191" spans="1:158" ht="11.25" customHeight="1" x14ac:dyDescent="0.25">
      <c r="A191" s="2" t="str">
        <f t="shared" si="2"/>
        <v>2-78079DC0220040</v>
      </c>
      <c r="B191" s="67">
        <v>2</v>
      </c>
      <c r="C191" s="67" t="s">
        <v>174</v>
      </c>
      <c r="D191" s="67" t="s">
        <v>49</v>
      </c>
      <c r="E191" s="67" t="s">
        <v>178</v>
      </c>
      <c r="F191" s="67" t="s">
        <v>137</v>
      </c>
      <c r="G191" s="67" t="s">
        <v>360</v>
      </c>
      <c r="H191" s="67" t="s">
        <v>401</v>
      </c>
      <c r="I191" s="67" t="s">
        <v>357</v>
      </c>
      <c r="J191" s="67">
        <v>520.24</v>
      </c>
      <c r="K191" s="67">
        <v>520.24</v>
      </c>
      <c r="L191" s="67">
        <v>520.24</v>
      </c>
      <c r="M191" s="67">
        <v>520.24</v>
      </c>
      <c r="N191" s="67">
        <v>520.24</v>
      </c>
      <c r="O191" s="67">
        <v>520.24</v>
      </c>
      <c r="P191" s="67">
        <v>520.24</v>
      </c>
      <c r="Q191" s="67">
        <v>520.24</v>
      </c>
      <c r="R191" s="67">
        <v>520.24</v>
      </c>
      <c r="S191" s="67">
        <v>520.24</v>
      </c>
      <c r="T191" s="67">
        <v>520.24</v>
      </c>
      <c r="U191" s="67">
        <v>520.24</v>
      </c>
      <c r="V191" s="67">
        <v>520.24</v>
      </c>
      <c r="W191" s="67">
        <v>520.24</v>
      </c>
      <c r="X191" s="67">
        <v>520.24</v>
      </c>
      <c r="Y191" s="67">
        <v>520.24</v>
      </c>
      <c r="Z191" s="67">
        <v>520.24</v>
      </c>
      <c r="AA191" s="67">
        <v>520.24</v>
      </c>
      <c r="AB191" s="67">
        <v>520.24</v>
      </c>
      <c r="AC191" s="67">
        <v>520.24</v>
      </c>
      <c r="AD191" s="67">
        <v>520.24</v>
      </c>
      <c r="AE191" s="67">
        <v>578.30999999999995</v>
      </c>
      <c r="AF191" s="67">
        <v>578.30999999999995</v>
      </c>
      <c r="AG191" s="67">
        <v>578.30999999999995</v>
      </c>
      <c r="AH191" s="67">
        <v>578.30999999999995</v>
      </c>
      <c r="AI191" s="67">
        <v>578.30999999999995</v>
      </c>
      <c r="AJ191" s="67">
        <v>578.30999999999995</v>
      </c>
      <c r="AK191" s="67">
        <v>578.30999999999995</v>
      </c>
      <c r="AL191" s="67">
        <v>591.83000000000004</v>
      </c>
      <c r="AM191" s="67">
        <v>604.55999999999995</v>
      </c>
      <c r="AN191" s="67">
        <v>619.66999999999996</v>
      </c>
      <c r="AO191" s="67">
        <v>635.58000000000004</v>
      </c>
      <c r="AP191" s="67">
        <v>649.9</v>
      </c>
      <c r="AQ191" s="67">
        <v>665.01</v>
      </c>
      <c r="AR191" s="67">
        <v>680.92</v>
      </c>
      <c r="AS191" s="67">
        <v>696.83</v>
      </c>
      <c r="AT191" s="67">
        <v>712.74</v>
      </c>
      <c r="AU191" s="67">
        <v>728.65</v>
      </c>
      <c r="AV191" s="67">
        <v>737.4</v>
      </c>
      <c r="AW191" s="67">
        <v>746.15</v>
      </c>
      <c r="AX191" s="67">
        <v>775.58</v>
      </c>
      <c r="AY191" s="67">
        <v>805.81</v>
      </c>
      <c r="AZ191" s="67">
        <v>837.63</v>
      </c>
      <c r="BA191" s="67">
        <v>870.24</v>
      </c>
      <c r="BB191" s="67">
        <v>904.45</v>
      </c>
      <c r="BC191" s="67">
        <v>939.45</v>
      </c>
      <c r="BD191" s="67">
        <v>976.04</v>
      </c>
      <c r="BE191" s="67">
        <v>1014.22</v>
      </c>
      <c r="BF191" s="67">
        <v>1054</v>
      </c>
      <c r="BG191" s="67">
        <v>1095.3599999999999</v>
      </c>
      <c r="BH191" s="67">
        <v>1138.32</v>
      </c>
      <c r="BI191" s="67">
        <v>1182.8599999999999</v>
      </c>
      <c r="BJ191" s="67">
        <v>1229</v>
      </c>
      <c r="BK191" s="67">
        <v>1276.73</v>
      </c>
      <c r="BL191" s="67">
        <v>1326.84</v>
      </c>
      <c r="BM191" s="67">
        <v>1378.55</v>
      </c>
      <c r="BN191" s="67">
        <v>1432.64</v>
      </c>
      <c r="BO191" s="67">
        <v>1488.32</v>
      </c>
      <c r="BP191" s="67">
        <v>1546.39</v>
      </c>
      <c r="BQ191" s="67">
        <v>1606.85</v>
      </c>
      <c r="BR191" s="67">
        <v>1669.69</v>
      </c>
      <c r="BS191" s="67">
        <v>1734.88</v>
      </c>
      <c r="BT191" s="67">
        <v>1734.88</v>
      </c>
      <c r="BU191" s="67">
        <v>1734.88</v>
      </c>
      <c r="BV191" s="67">
        <v>1734.88</v>
      </c>
      <c r="BW191" s="67">
        <v>1734.88</v>
      </c>
      <c r="BX191" s="67">
        <v>1734.88</v>
      </c>
      <c r="BY191" s="67">
        <v>1734.88</v>
      </c>
      <c r="BZ191" s="67">
        <v>1734.88</v>
      </c>
      <c r="CA191" s="67">
        <v>1734.88</v>
      </c>
      <c r="CB191" s="67">
        <v>1734.88</v>
      </c>
      <c r="CC191" s="67">
        <v>1734.88</v>
      </c>
      <c r="CD191" s="67">
        <v>1734.88</v>
      </c>
      <c r="CE191" s="67">
        <v>1734.88</v>
      </c>
      <c r="CF191" s="67">
        <v>1734.88</v>
      </c>
      <c r="CG191" s="67">
        <v>1734.88</v>
      </c>
      <c r="CH191" s="67">
        <v>1734.88</v>
      </c>
      <c r="CI191" s="67">
        <v>1734.88</v>
      </c>
      <c r="CJ191" s="67">
        <v>1734.88</v>
      </c>
      <c r="CK191" s="67">
        <v>1734.88</v>
      </c>
      <c r="CL191" s="67">
        <v>1734.88</v>
      </c>
      <c r="CM191" s="67">
        <v>1734.88</v>
      </c>
      <c r="CN191" s="67">
        <v>1734.88</v>
      </c>
      <c r="CO191" s="67">
        <v>1734.88</v>
      </c>
      <c r="CP191" s="67">
        <v>1734.88</v>
      </c>
      <c r="CQ191" s="67">
        <v>1734.88</v>
      </c>
      <c r="CR191" s="67">
        <v>1734.88</v>
      </c>
      <c r="CS191" s="67">
        <v>1734.88</v>
      </c>
      <c r="CT191" s="67">
        <v>1734.88</v>
      </c>
      <c r="CU191" s="67">
        <v>1734.88</v>
      </c>
      <c r="CV191" s="67">
        <v>1734.88</v>
      </c>
      <c r="CW191" s="67">
        <v>1734.88</v>
      </c>
      <c r="CX191" s="67">
        <v>1734.88</v>
      </c>
      <c r="CY191" s="67">
        <v>1734.88</v>
      </c>
      <c r="CZ191" s="67">
        <v>1734.88</v>
      </c>
      <c r="DA191" s="67">
        <v>1734.88</v>
      </c>
      <c r="DB191" s="67">
        <v>1734.88</v>
      </c>
      <c r="DC191" s="67">
        <v>1734.88</v>
      </c>
      <c r="DD191" s="67">
        <v>1734.88</v>
      </c>
      <c r="DE191" s="67">
        <v>1734.88</v>
      </c>
      <c r="DF191" s="67">
        <v>1734.88</v>
      </c>
      <c r="DI191" s="3"/>
      <c r="DJ191" s="3"/>
      <c r="DK191" s="3"/>
      <c r="DL191" s="3"/>
      <c r="DM191" s="3"/>
      <c r="DN191" s="3"/>
      <c r="DO191" s="3"/>
      <c r="DP191" s="3"/>
      <c r="DQ191" s="3"/>
      <c r="DR191" s="3"/>
      <c r="DS191" s="3"/>
      <c r="DT191" s="3"/>
      <c r="DU191" s="3"/>
      <c r="DV191" s="3"/>
      <c r="DW191" s="3"/>
      <c r="DX191" s="3"/>
      <c r="DY191" s="3"/>
      <c r="DZ191" s="3"/>
      <c r="EA191" s="3"/>
      <c r="EB191" s="3"/>
      <c r="EC191" s="3"/>
      <c r="ED191" s="3"/>
      <c r="EE191" s="3"/>
      <c r="EF191" s="3"/>
      <c r="EG191" s="3"/>
      <c r="EH191" s="3"/>
      <c r="EI191" s="3"/>
      <c r="EJ191" s="3"/>
      <c r="EK191" s="3"/>
      <c r="EL191" s="3"/>
      <c r="EM191" s="3"/>
      <c r="EN191" s="3"/>
      <c r="EO191" s="3"/>
      <c r="EP191" s="3"/>
      <c r="EQ191" s="3"/>
      <c r="ER191" s="3"/>
      <c r="ES191" s="3"/>
      <c r="ET191" s="3"/>
      <c r="EU191" s="3"/>
      <c r="EV191" s="3"/>
      <c r="EW191" s="3"/>
      <c r="EX191" s="3"/>
      <c r="EY191" s="3"/>
      <c r="EZ191" s="3"/>
      <c r="FA191" s="3"/>
      <c r="FB191" s="3"/>
    </row>
    <row r="192" spans="1:158" ht="11.25" customHeight="1" x14ac:dyDescent="0.25">
      <c r="A192" s="2" t="str">
        <f t="shared" si="2"/>
        <v>3-78079DC0220040</v>
      </c>
      <c r="B192" s="67">
        <v>3</v>
      </c>
      <c r="C192" s="67" t="s">
        <v>174</v>
      </c>
      <c r="D192" s="67" t="s">
        <v>49</v>
      </c>
      <c r="E192" s="67" t="s">
        <v>178</v>
      </c>
      <c r="F192" s="67" t="s">
        <v>137</v>
      </c>
      <c r="G192" s="67" t="s">
        <v>360</v>
      </c>
      <c r="H192" s="67" t="s">
        <v>401</v>
      </c>
      <c r="I192" s="67" t="s">
        <v>357</v>
      </c>
      <c r="J192" s="67">
        <v>530.98</v>
      </c>
      <c r="K192" s="67">
        <v>530.98</v>
      </c>
      <c r="L192" s="67">
        <v>530.98</v>
      </c>
      <c r="M192" s="67">
        <v>530.98</v>
      </c>
      <c r="N192" s="67">
        <v>530.98</v>
      </c>
      <c r="O192" s="67">
        <v>530.98</v>
      </c>
      <c r="P192" s="67">
        <v>530.98</v>
      </c>
      <c r="Q192" s="67">
        <v>530.98</v>
      </c>
      <c r="R192" s="67">
        <v>530.98</v>
      </c>
      <c r="S192" s="67">
        <v>530.98</v>
      </c>
      <c r="T192" s="67">
        <v>530.98</v>
      </c>
      <c r="U192" s="67">
        <v>530.98</v>
      </c>
      <c r="V192" s="67">
        <v>530.98</v>
      </c>
      <c r="W192" s="67">
        <v>530.98</v>
      </c>
      <c r="X192" s="67">
        <v>530.98</v>
      </c>
      <c r="Y192" s="67">
        <v>530.98</v>
      </c>
      <c r="Z192" s="67">
        <v>530.98</v>
      </c>
      <c r="AA192" s="67">
        <v>530.98</v>
      </c>
      <c r="AB192" s="67">
        <v>530.98</v>
      </c>
      <c r="AC192" s="67">
        <v>530.98</v>
      </c>
      <c r="AD192" s="67">
        <v>530.98</v>
      </c>
      <c r="AE192" s="67">
        <v>590.25</v>
      </c>
      <c r="AF192" s="67">
        <v>590.25</v>
      </c>
      <c r="AG192" s="67">
        <v>590.25</v>
      </c>
      <c r="AH192" s="67">
        <v>590.25</v>
      </c>
      <c r="AI192" s="67">
        <v>590.25</v>
      </c>
      <c r="AJ192" s="67">
        <v>590.25</v>
      </c>
      <c r="AK192" s="67">
        <v>590.25</v>
      </c>
      <c r="AL192" s="67">
        <v>604.04999999999995</v>
      </c>
      <c r="AM192" s="67">
        <v>617.04</v>
      </c>
      <c r="AN192" s="67">
        <v>632.47</v>
      </c>
      <c r="AO192" s="67">
        <v>648.71</v>
      </c>
      <c r="AP192" s="67">
        <v>663.32</v>
      </c>
      <c r="AQ192" s="67">
        <v>678.75</v>
      </c>
      <c r="AR192" s="67">
        <v>694.99</v>
      </c>
      <c r="AS192" s="67">
        <v>711.22</v>
      </c>
      <c r="AT192" s="67">
        <v>727.46</v>
      </c>
      <c r="AU192" s="67">
        <v>743.7</v>
      </c>
      <c r="AV192" s="67">
        <v>752.63</v>
      </c>
      <c r="AW192" s="67">
        <v>761.56</v>
      </c>
      <c r="AX192" s="67">
        <v>791.6</v>
      </c>
      <c r="AY192" s="67">
        <v>822.45</v>
      </c>
      <c r="AZ192" s="67">
        <v>854.93</v>
      </c>
      <c r="BA192" s="67">
        <v>888.22</v>
      </c>
      <c r="BB192" s="67">
        <v>923.13</v>
      </c>
      <c r="BC192" s="67">
        <v>958.85</v>
      </c>
      <c r="BD192" s="67">
        <v>996.2</v>
      </c>
      <c r="BE192" s="67">
        <v>1035.17</v>
      </c>
      <c r="BF192" s="67">
        <v>1075.77</v>
      </c>
      <c r="BG192" s="67">
        <v>1117.99</v>
      </c>
      <c r="BH192" s="67">
        <v>1161.83</v>
      </c>
      <c r="BI192" s="67">
        <v>1207.3</v>
      </c>
      <c r="BJ192" s="67">
        <v>1254.3900000000001</v>
      </c>
      <c r="BK192" s="67">
        <v>1303.0999999999999</v>
      </c>
      <c r="BL192" s="67">
        <v>1354.25</v>
      </c>
      <c r="BM192" s="67">
        <v>1407.02</v>
      </c>
      <c r="BN192" s="67">
        <v>1462.23</v>
      </c>
      <c r="BO192" s="67">
        <v>1519.06</v>
      </c>
      <c r="BP192" s="67">
        <v>1578.33</v>
      </c>
      <c r="BQ192" s="67">
        <v>1640.04</v>
      </c>
      <c r="BR192" s="67">
        <v>1704.18</v>
      </c>
      <c r="BS192" s="67">
        <v>1770.71</v>
      </c>
      <c r="BT192" s="67">
        <v>1770.71</v>
      </c>
      <c r="BU192" s="67">
        <v>1770.71</v>
      </c>
      <c r="BV192" s="67">
        <v>1770.71</v>
      </c>
      <c r="BW192" s="67">
        <v>1770.71</v>
      </c>
      <c r="BX192" s="67">
        <v>1770.71</v>
      </c>
      <c r="BY192" s="67">
        <v>1770.71</v>
      </c>
      <c r="BZ192" s="67">
        <v>1770.71</v>
      </c>
      <c r="CA192" s="67">
        <v>1770.71</v>
      </c>
      <c r="CB192" s="67">
        <v>1770.71</v>
      </c>
      <c r="CC192" s="67">
        <v>1770.71</v>
      </c>
      <c r="CD192" s="67">
        <v>1770.71</v>
      </c>
      <c r="CE192" s="67">
        <v>1770.71</v>
      </c>
      <c r="CF192" s="67">
        <v>1770.71</v>
      </c>
      <c r="CG192" s="67">
        <v>1770.71</v>
      </c>
      <c r="CH192" s="67">
        <v>1770.71</v>
      </c>
      <c r="CI192" s="67">
        <v>1770.71</v>
      </c>
      <c r="CJ192" s="67">
        <v>1770.71</v>
      </c>
      <c r="CK192" s="67">
        <v>1770.71</v>
      </c>
      <c r="CL192" s="67">
        <v>1770.71</v>
      </c>
      <c r="CM192" s="67">
        <v>1770.71</v>
      </c>
      <c r="CN192" s="67">
        <v>1770.71</v>
      </c>
      <c r="CO192" s="67">
        <v>1770.71</v>
      </c>
      <c r="CP192" s="67">
        <v>1770.71</v>
      </c>
      <c r="CQ192" s="67">
        <v>1770.71</v>
      </c>
      <c r="CR192" s="67">
        <v>1770.71</v>
      </c>
      <c r="CS192" s="67">
        <v>1770.71</v>
      </c>
      <c r="CT192" s="67">
        <v>1770.71</v>
      </c>
      <c r="CU192" s="67">
        <v>1770.71</v>
      </c>
      <c r="CV192" s="67">
        <v>1770.71</v>
      </c>
      <c r="CW192" s="67">
        <v>1770.71</v>
      </c>
      <c r="CX192" s="67">
        <v>1770.71</v>
      </c>
      <c r="CY192" s="67">
        <v>1770.71</v>
      </c>
      <c r="CZ192" s="67">
        <v>1770.71</v>
      </c>
      <c r="DA192" s="67">
        <v>1770.71</v>
      </c>
      <c r="DB192" s="67">
        <v>1770.71</v>
      </c>
      <c r="DC192" s="67">
        <v>1770.71</v>
      </c>
      <c r="DD192" s="67">
        <v>1770.71</v>
      </c>
      <c r="DE192" s="67">
        <v>1770.71</v>
      </c>
      <c r="DF192" s="67">
        <v>1770.71</v>
      </c>
      <c r="DI192" s="3"/>
      <c r="DJ192" s="3"/>
      <c r="DK192" s="3"/>
      <c r="DL192" s="3"/>
      <c r="DM192" s="3"/>
      <c r="DN192" s="3"/>
      <c r="DO192" s="3"/>
      <c r="DP192" s="3"/>
      <c r="DQ192" s="3"/>
      <c r="DR192" s="3"/>
      <c r="DS192" s="3"/>
      <c r="DT192" s="3"/>
      <c r="DU192" s="3"/>
      <c r="DV192" s="3"/>
      <c r="DW192" s="3"/>
      <c r="DX192" s="3"/>
      <c r="DY192" s="3"/>
      <c r="DZ192" s="3"/>
      <c r="EA192" s="3"/>
      <c r="EB192" s="3"/>
      <c r="EC192" s="3"/>
      <c r="ED192" s="3"/>
      <c r="EE192" s="3"/>
      <c r="EF192" s="3"/>
      <c r="EG192" s="3"/>
      <c r="EH192" s="3"/>
      <c r="EI192" s="3"/>
      <c r="EJ192" s="3"/>
      <c r="EK192" s="3"/>
      <c r="EL192" s="3"/>
      <c r="EM192" s="3"/>
      <c r="EN192" s="3"/>
      <c r="EO192" s="3"/>
      <c r="EP192" s="3"/>
      <c r="EQ192" s="3"/>
      <c r="ER192" s="3"/>
      <c r="ES192" s="3"/>
      <c r="ET192" s="3"/>
      <c r="EU192" s="3"/>
      <c r="EV192" s="3"/>
      <c r="EW192" s="3"/>
      <c r="EX192" s="3"/>
      <c r="EY192" s="3"/>
      <c r="EZ192" s="3"/>
      <c r="FA192" s="3"/>
      <c r="FB192" s="3"/>
    </row>
    <row r="193" spans="1:158" ht="11.25" customHeight="1" x14ac:dyDescent="0.25">
      <c r="A193" s="2" t="str">
        <f t="shared" si="2"/>
        <v>4-78079DC0220040</v>
      </c>
      <c r="B193" s="67">
        <v>4</v>
      </c>
      <c r="C193" s="67" t="s">
        <v>174</v>
      </c>
      <c r="D193" s="67" t="s">
        <v>49</v>
      </c>
      <c r="E193" s="67" t="s">
        <v>178</v>
      </c>
      <c r="F193" s="67" t="s">
        <v>137</v>
      </c>
      <c r="G193" s="67" t="s">
        <v>360</v>
      </c>
      <c r="H193" s="67" t="s">
        <v>401</v>
      </c>
      <c r="I193" s="67" t="s">
        <v>357</v>
      </c>
      <c r="J193" s="67">
        <v>542.15</v>
      </c>
      <c r="K193" s="67">
        <v>542.15</v>
      </c>
      <c r="L193" s="67">
        <v>542.15</v>
      </c>
      <c r="M193" s="67">
        <v>542.15</v>
      </c>
      <c r="N193" s="67">
        <v>542.15</v>
      </c>
      <c r="O193" s="67">
        <v>542.15</v>
      </c>
      <c r="P193" s="67">
        <v>542.15</v>
      </c>
      <c r="Q193" s="67">
        <v>542.15</v>
      </c>
      <c r="R193" s="67">
        <v>542.15</v>
      </c>
      <c r="S193" s="67">
        <v>542.15</v>
      </c>
      <c r="T193" s="67">
        <v>542.15</v>
      </c>
      <c r="U193" s="67">
        <v>542.15</v>
      </c>
      <c r="V193" s="67">
        <v>542.15</v>
      </c>
      <c r="W193" s="67">
        <v>542.15</v>
      </c>
      <c r="X193" s="67">
        <v>542.15</v>
      </c>
      <c r="Y193" s="67">
        <v>542.15</v>
      </c>
      <c r="Z193" s="67">
        <v>542.15</v>
      </c>
      <c r="AA193" s="67">
        <v>542.15</v>
      </c>
      <c r="AB193" s="67">
        <v>542.15</v>
      </c>
      <c r="AC193" s="67">
        <v>542.15</v>
      </c>
      <c r="AD193" s="67">
        <v>542.15</v>
      </c>
      <c r="AE193" s="67">
        <v>602.66999999999996</v>
      </c>
      <c r="AF193" s="67">
        <v>602.66999999999996</v>
      </c>
      <c r="AG193" s="67">
        <v>602.66999999999996</v>
      </c>
      <c r="AH193" s="67">
        <v>602.66999999999996</v>
      </c>
      <c r="AI193" s="67">
        <v>602.66999999999996</v>
      </c>
      <c r="AJ193" s="67">
        <v>602.66999999999996</v>
      </c>
      <c r="AK193" s="67">
        <v>602.66999999999996</v>
      </c>
      <c r="AL193" s="67">
        <v>616.76</v>
      </c>
      <c r="AM193" s="67">
        <v>630.02</v>
      </c>
      <c r="AN193" s="67">
        <v>645.78</v>
      </c>
      <c r="AO193" s="67">
        <v>662.36</v>
      </c>
      <c r="AP193" s="67">
        <v>677.28</v>
      </c>
      <c r="AQ193" s="67">
        <v>693.03</v>
      </c>
      <c r="AR193" s="67">
        <v>709.61</v>
      </c>
      <c r="AS193" s="67">
        <v>726.19</v>
      </c>
      <c r="AT193" s="67">
        <v>742.77</v>
      </c>
      <c r="AU193" s="67">
        <v>759.35</v>
      </c>
      <c r="AV193" s="67">
        <v>768.46</v>
      </c>
      <c r="AW193" s="67">
        <v>777.58</v>
      </c>
      <c r="AX193" s="67">
        <v>808.26</v>
      </c>
      <c r="AY193" s="67">
        <v>839.76</v>
      </c>
      <c r="AZ193" s="67">
        <v>872.92</v>
      </c>
      <c r="BA193" s="67">
        <v>906.9</v>
      </c>
      <c r="BB193" s="67">
        <v>942.55</v>
      </c>
      <c r="BC193" s="67">
        <v>979.03</v>
      </c>
      <c r="BD193" s="67">
        <v>1017.16</v>
      </c>
      <c r="BE193" s="67">
        <v>1056.95</v>
      </c>
      <c r="BF193" s="67">
        <v>1098.4000000000001</v>
      </c>
      <c r="BG193" s="67">
        <v>1141.51</v>
      </c>
      <c r="BH193" s="67">
        <v>1186.27</v>
      </c>
      <c r="BI193" s="67">
        <v>1232.69</v>
      </c>
      <c r="BJ193" s="67">
        <v>1280.77</v>
      </c>
      <c r="BK193" s="67">
        <v>1330.51</v>
      </c>
      <c r="BL193" s="67">
        <v>1382.74</v>
      </c>
      <c r="BM193" s="67">
        <v>1436.62</v>
      </c>
      <c r="BN193" s="67">
        <v>1492.99</v>
      </c>
      <c r="BO193" s="67">
        <v>1551.02</v>
      </c>
      <c r="BP193" s="67">
        <v>1611.54</v>
      </c>
      <c r="BQ193" s="67">
        <v>1674.54</v>
      </c>
      <c r="BR193" s="67">
        <v>1740.03</v>
      </c>
      <c r="BS193" s="67">
        <v>1807.96</v>
      </c>
      <c r="BT193" s="67">
        <v>1807.96</v>
      </c>
      <c r="BU193" s="67">
        <v>1807.96</v>
      </c>
      <c r="BV193" s="67">
        <v>1807.96</v>
      </c>
      <c r="BW193" s="67">
        <v>1807.96</v>
      </c>
      <c r="BX193" s="67">
        <v>1807.96</v>
      </c>
      <c r="BY193" s="67">
        <v>1807.96</v>
      </c>
      <c r="BZ193" s="67">
        <v>1807.96</v>
      </c>
      <c r="CA193" s="67">
        <v>1807.96</v>
      </c>
      <c r="CB193" s="67">
        <v>1807.96</v>
      </c>
      <c r="CC193" s="67">
        <v>1807.96</v>
      </c>
      <c r="CD193" s="67">
        <v>1807.96</v>
      </c>
      <c r="CE193" s="67">
        <v>1807.96</v>
      </c>
      <c r="CF193" s="67">
        <v>1807.96</v>
      </c>
      <c r="CG193" s="67">
        <v>1807.96</v>
      </c>
      <c r="CH193" s="67">
        <v>1807.96</v>
      </c>
      <c r="CI193" s="67">
        <v>1807.96</v>
      </c>
      <c r="CJ193" s="67">
        <v>1807.96</v>
      </c>
      <c r="CK193" s="67">
        <v>1807.96</v>
      </c>
      <c r="CL193" s="67">
        <v>1807.96</v>
      </c>
      <c r="CM193" s="67">
        <v>1807.96</v>
      </c>
      <c r="CN193" s="67">
        <v>1807.96</v>
      </c>
      <c r="CO193" s="67">
        <v>1807.96</v>
      </c>
      <c r="CP193" s="67">
        <v>1807.96</v>
      </c>
      <c r="CQ193" s="67">
        <v>1807.96</v>
      </c>
      <c r="CR193" s="67">
        <v>1807.96</v>
      </c>
      <c r="CS193" s="67">
        <v>1807.96</v>
      </c>
      <c r="CT193" s="67">
        <v>1807.96</v>
      </c>
      <c r="CU193" s="67">
        <v>1807.96</v>
      </c>
      <c r="CV193" s="67">
        <v>1807.96</v>
      </c>
      <c r="CW193" s="67">
        <v>1807.96</v>
      </c>
      <c r="CX193" s="67">
        <v>1807.96</v>
      </c>
      <c r="CY193" s="67">
        <v>1807.96</v>
      </c>
      <c r="CZ193" s="67">
        <v>1807.96</v>
      </c>
      <c r="DA193" s="67">
        <v>1807.96</v>
      </c>
      <c r="DB193" s="67">
        <v>1807.96</v>
      </c>
      <c r="DC193" s="67">
        <v>1807.96</v>
      </c>
      <c r="DD193" s="67">
        <v>1807.96</v>
      </c>
      <c r="DE193" s="67">
        <v>1807.96</v>
      </c>
      <c r="DF193" s="67">
        <v>1807.96</v>
      </c>
      <c r="DI193" s="3"/>
      <c r="DJ193" s="3"/>
      <c r="DK193" s="3"/>
      <c r="DL193" s="3"/>
      <c r="DM193" s="3"/>
      <c r="DN193" s="3"/>
      <c r="DO193" s="3"/>
      <c r="DP193" s="3"/>
      <c r="DQ193" s="3"/>
      <c r="DR193" s="3"/>
      <c r="DS193" s="3"/>
      <c r="DT193" s="3"/>
      <c r="DU193" s="3"/>
      <c r="DV193" s="3"/>
      <c r="DW193" s="3"/>
      <c r="DX193" s="3"/>
      <c r="DY193" s="3"/>
      <c r="DZ193" s="3"/>
      <c r="EA193" s="3"/>
      <c r="EB193" s="3"/>
      <c r="EC193" s="3"/>
      <c r="ED193" s="3"/>
      <c r="EE193" s="3"/>
      <c r="EF193" s="3"/>
      <c r="EG193" s="3"/>
      <c r="EH193" s="3"/>
      <c r="EI193" s="3"/>
      <c r="EJ193" s="3"/>
      <c r="EK193" s="3"/>
      <c r="EL193" s="3"/>
      <c r="EM193" s="3"/>
      <c r="EN193" s="3"/>
      <c r="EO193" s="3"/>
      <c r="EP193" s="3"/>
      <c r="EQ193" s="3"/>
      <c r="ER193" s="3"/>
      <c r="ES193" s="3"/>
      <c r="ET193" s="3"/>
      <c r="EU193" s="3"/>
      <c r="EV193" s="3"/>
      <c r="EW193" s="3"/>
      <c r="EX193" s="3"/>
      <c r="EY193" s="3"/>
      <c r="EZ193" s="3"/>
      <c r="FA193" s="3"/>
      <c r="FB193" s="3"/>
    </row>
    <row r="194" spans="1:158" ht="11.25" customHeight="1" x14ac:dyDescent="0.25">
      <c r="A194" s="2" t="str">
        <f t="shared" ref="A194:A257" si="3">B194&amp;"-"&amp;E194</f>
        <v>1-78079DC0220020</v>
      </c>
      <c r="B194" s="67">
        <v>1</v>
      </c>
      <c r="C194" s="67" t="s">
        <v>174</v>
      </c>
      <c r="D194" s="67" t="s">
        <v>50</v>
      </c>
      <c r="E194" s="67" t="s">
        <v>179</v>
      </c>
      <c r="F194" s="67" t="s">
        <v>130</v>
      </c>
      <c r="G194" s="67" t="s">
        <v>360</v>
      </c>
      <c r="H194" s="67" t="s">
        <v>403</v>
      </c>
      <c r="I194" s="67" t="s">
        <v>357</v>
      </c>
      <c r="J194" s="67">
        <v>598.95000000000005</v>
      </c>
      <c r="K194" s="67">
        <v>598.95000000000005</v>
      </c>
      <c r="L194" s="67">
        <v>598.95000000000005</v>
      </c>
      <c r="M194" s="67">
        <v>598.95000000000005</v>
      </c>
      <c r="N194" s="67">
        <v>598.95000000000005</v>
      </c>
      <c r="O194" s="67">
        <v>598.95000000000005</v>
      </c>
      <c r="P194" s="67">
        <v>598.95000000000005</v>
      </c>
      <c r="Q194" s="67">
        <v>598.95000000000005</v>
      </c>
      <c r="R194" s="67">
        <v>598.95000000000005</v>
      </c>
      <c r="S194" s="67">
        <v>598.95000000000005</v>
      </c>
      <c r="T194" s="67">
        <v>598.95000000000005</v>
      </c>
      <c r="U194" s="67">
        <v>598.95000000000005</v>
      </c>
      <c r="V194" s="67">
        <v>598.95000000000005</v>
      </c>
      <c r="W194" s="67">
        <v>598.95000000000005</v>
      </c>
      <c r="X194" s="67">
        <v>598.95000000000005</v>
      </c>
      <c r="Y194" s="67">
        <v>598.95000000000005</v>
      </c>
      <c r="Z194" s="67">
        <v>598.95000000000005</v>
      </c>
      <c r="AA194" s="67">
        <v>598.95000000000005</v>
      </c>
      <c r="AB194" s="67">
        <v>598.95000000000005</v>
      </c>
      <c r="AC194" s="67">
        <v>598.95000000000005</v>
      </c>
      <c r="AD194" s="67">
        <v>598.95000000000005</v>
      </c>
      <c r="AE194" s="67">
        <v>665.81</v>
      </c>
      <c r="AF194" s="67">
        <v>665.81</v>
      </c>
      <c r="AG194" s="67">
        <v>665.81</v>
      </c>
      <c r="AH194" s="67">
        <v>665.81</v>
      </c>
      <c r="AI194" s="67">
        <v>665.81</v>
      </c>
      <c r="AJ194" s="67">
        <v>665.81</v>
      </c>
      <c r="AK194" s="67">
        <v>665.81</v>
      </c>
      <c r="AL194" s="67">
        <v>681.38</v>
      </c>
      <c r="AM194" s="67">
        <v>696.03</v>
      </c>
      <c r="AN194" s="67">
        <v>713.43</v>
      </c>
      <c r="AO194" s="67">
        <v>731.75</v>
      </c>
      <c r="AP194" s="67">
        <v>748.23</v>
      </c>
      <c r="AQ194" s="67">
        <v>765.63</v>
      </c>
      <c r="AR194" s="67">
        <v>783.95</v>
      </c>
      <c r="AS194" s="67">
        <v>802.27</v>
      </c>
      <c r="AT194" s="67">
        <v>820.58</v>
      </c>
      <c r="AU194" s="67">
        <v>838.9</v>
      </c>
      <c r="AV194" s="67">
        <v>848.97</v>
      </c>
      <c r="AW194" s="67">
        <v>859.05</v>
      </c>
      <c r="AX194" s="67">
        <v>892.93</v>
      </c>
      <c r="AY194" s="67">
        <v>927.74</v>
      </c>
      <c r="AZ194" s="67">
        <v>964.37</v>
      </c>
      <c r="BA194" s="67">
        <v>1001.92</v>
      </c>
      <c r="BB194" s="67">
        <v>1041.3</v>
      </c>
      <c r="BC194" s="67">
        <v>1081.5999999999999</v>
      </c>
      <c r="BD194" s="67">
        <v>1123.72</v>
      </c>
      <c r="BE194" s="67">
        <v>1167.68</v>
      </c>
      <c r="BF194" s="67">
        <v>1213.47</v>
      </c>
      <c r="BG194" s="67">
        <v>1261.0999999999999</v>
      </c>
      <c r="BH194" s="67">
        <v>1310.55</v>
      </c>
      <c r="BI194" s="67">
        <v>1361.84</v>
      </c>
      <c r="BJ194" s="67">
        <v>1414.96</v>
      </c>
      <c r="BK194" s="67">
        <v>1469.91</v>
      </c>
      <c r="BL194" s="67">
        <v>1527.6</v>
      </c>
      <c r="BM194" s="67">
        <v>1587.13</v>
      </c>
      <c r="BN194" s="67">
        <v>1649.41</v>
      </c>
      <c r="BO194" s="67">
        <v>1713.52</v>
      </c>
      <c r="BP194" s="67">
        <v>1780.37</v>
      </c>
      <c r="BQ194" s="67">
        <v>1849.98</v>
      </c>
      <c r="BR194" s="67">
        <v>1922.33</v>
      </c>
      <c r="BS194" s="67">
        <v>1997.38</v>
      </c>
      <c r="BT194" s="67">
        <v>1997.38</v>
      </c>
      <c r="BU194" s="67">
        <v>1997.38</v>
      </c>
      <c r="BV194" s="67">
        <v>1997.38</v>
      </c>
      <c r="BW194" s="67">
        <v>1997.38</v>
      </c>
      <c r="BX194" s="67">
        <v>1997.38</v>
      </c>
      <c r="BY194" s="67">
        <v>1997.38</v>
      </c>
      <c r="BZ194" s="67">
        <v>1997.38</v>
      </c>
      <c r="CA194" s="67">
        <v>1997.38</v>
      </c>
      <c r="CB194" s="67">
        <v>1997.38</v>
      </c>
      <c r="CC194" s="67">
        <v>1997.38</v>
      </c>
      <c r="CD194" s="67">
        <v>1997.38</v>
      </c>
      <c r="CE194" s="67">
        <v>1997.38</v>
      </c>
      <c r="CF194" s="67">
        <v>1997.38</v>
      </c>
      <c r="CG194" s="67">
        <v>1997.38</v>
      </c>
      <c r="CH194" s="67">
        <v>1997.38</v>
      </c>
      <c r="CI194" s="67">
        <v>1997.38</v>
      </c>
      <c r="CJ194" s="67">
        <v>1997.38</v>
      </c>
      <c r="CK194" s="67">
        <v>1997.38</v>
      </c>
      <c r="CL194" s="67">
        <v>1997.38</v>
      </c>
      <c r="CM194" s="67">
        <v>1997.38</v>
      </c>
      <c r="CN194" s="67">
        <v>1997.38</v>
      </c>
      <c r="CO194" s="67">
        <v>1997.38</v>
      </c>
      <c r="CP194" s="67">
        <v>1997.38</v>
      </c>
      <c r="CQ194" s="67">
        <v>1997.38</v>
      </c>
      <c r="CR194" s="67">
        <v>1997.38</v>
      </c>
      <c r="CS194" s="67">
        <v>1997.38</v>
      </c>
      <c r="CT194" s="67">
        <v>1997.38</v>
      </c>
      <c r="CU194" s="67">
        <v>1997.38</v>
      </c>
      <c r="CV194" s="67">
        <v>1997.38</v>
      </c>
      <c r="CW194" s="67">
        <v>1997.38</v>
      </c>
      <c r="CX194" s="67">
        <v>1997.38</v>
      </c>
      <c r="CY194" s="67">
        <v>1997.38</v>
      </c>
      <c r="CZ194" s="67">
        <v>1997.38</v>
      </c>
      <c r="DA194" s="67">
        <v>1997.38</v>
      </c>
      <c r="DB194" s="67">
        <v>1997.38</v>
      </c>
      <c r="DC194" s="67">
        <v>1997.38</v>
      </c>
      <c r="DD194" s="67">
        <v>1997.38</v>
      </c>
      <c r="DE194" s="67">
        <v>1997.38</v>
      </c>
      <c r="DF194" s="67">
        <v>1997.38</v>
      </c>
      <c r="DI194" s="3"/>
      <c r="DJ194" s="3"/>
      <c r="DK194" s="3"/>
      <c r="DL194" s="3"/>
      <c r="DM194" s="3"/>
      <c r="DN194" s="3"/>
      <c r="DO194" s="3"/>
      <c r="DP194" s="3"/>
      <c r="DQ194" s="3"/>
      <c r="DR194" s="3"/>
      <c r="DS194" s="3"/>
      <c r="DT194" s="3"/>
      <c r="DU194" s="3"/>
      <c r="DV194" s="3"/>
      <c r="DW194" s="3"/>
      <c r="DX194" s="3"/>
      <c r="DY194" s="3"/>
      <c r="DZ194" s="3"/>
      <c r="EA194" s="3"/>
      <c r="EB194" s="3"/>
      <c r="EC194" s="3"/>
      <c r="ED194" s="3"/>
      <c r="EE194" s="3"/>
      <c r="EF194" s="3"/>
      <c r="EG194" s="3"/>
      <c r="EH194" s="3"/>
      <c r="EI194" s="3"/>
      <c r="EJ194" s="3"/>
      <c r="EK194" s="3"/>
      <c r="EL194" s="3"/>
      <c r="EM194" s="3"/>
      <c r="EN194" s="3"/>
      <c r="EO194" s="3"/>
      <c r="EP194" s="3"/>
      <c r="EQ194" s="3"/>
      <c r="ER194" s="3"/>
      <c r="ES194" s="3"/>
      <c r="ET194" s="3"/>
      <c r="EU194" s="3"/>
      <c r="EV194" s="3"/>
      <c r="EW194" s="3"/>
      <c r="EX194" s="3"/>
      <c r="EY194" s="3"/>
      <c r="EZ194" s="3"/>
      <c r="FA194" s="3"/>
      <c r="FB194" s="3"/>
    </row>
    <row r="195" spans="1:158" ht="11.25" customHeight="1" x14ac:dyDescent="0.25">
      <c r="A195" s="2" t="str">
        <f t="shared" si="3"/>
        <v>2-78079DC0220020</v>
      </c>
      <c r="B195" s="67">
        <v>2</v>
      </c>
      <c r="C195" s="67" t="s">
        <v>174</v>
      </c>
      <c r="D195" s="67" t="s">
        <v>50</v>
      </c>
      <c r="E195" s="67" t="s">
        <v>179</v>
      </c>
      <c r="F195" s="67" t="s">
        <v>130</v>
      </c>
      <c r="G195" s="67" t="s">
        <v>360</v>
      </c>
      <c r="H195" s="67" t="s">
        <v>403</v>
      </c>
      <c r="I195" s="67" t="s">
        <v>357</v>
      </c>
      <c r="J195" s="67">
        <v>611.49</v>
      </c>
      <c r="K195" s="67">
        <v>611.49</v>
      </c>
      <c r="L195" s="67">
        <v>611.49</v>
      </c>
      <c r="M195" s="67">
        <v>611.49</v>
      </c>
      <c r="N195" s="67">
        <v>611.49</v>
      </c>
      <c r="O195" s="67">
        <v>611.49</v>
      </c>
      <c r="P195" s="67">
        <v>611.49</v>
      </c>
      <c r="Q195" s="67">
        <v>611.49</v>
      </c>
      <c r="R195" s="67">
        <v>611.49</v>
      </c>
      <c r="S195" s="67">
        <v>611.49</v>
      </c>
      <c r="T195" s="67">
        <v>611.49</v>
      </c>
      <c r="U195" s="67">
        <v>611.49</v>
      </c>
      <c r="V195" s="67">
        <v>611.49</v>
      </c>
      <c r="W195" s="67">
        <v>611.49</v>
      </c>
      <c r="X195" s="67">
        <v>611.49</v>
      </c>
      <c r="Y195" s="67">
        <v>611.49</v>
      </c>
      <c r="Z195" s="67">
        <v>611.49</v>
      </c>
      <c r="AA195" s="67">
        <v>611.49</v>
      </c>
      <c r="AB195" s="67">
        <v>611.49</v>
      </c>
      <c r="AC195" s="67">
        <v>611.49</v>
      </c>
      <c r="AD195" s="67">
        <v>611.49</v>
      </c>
      <c r="AE195" s="67">
        <v>679.75</v>
      </c>
      <c r="AF195" s="67">
        <v>679.75</v>
      </c>
      <c r="AG195" s="67">
        <v>679.75</v>
      </c>
      <c r="AH195" s="67">
        <v>679.75</v>
      </c>
      <c r="AI195" s="67">
        <v>679.75</v>
      </c>
      <c r="AJ195" s="67">
        <v>679.75</v>
      </c>
      <c r="AK195" s="67">
        <v>679.75</v>
      </c>
      <c r="AL195" s="67">
        <v>695.64</v>
      </c>
      <c r="AM195" s="67">
        <v>710.6</v>
      </c>
      <c r="AN195" s="67">
        <v>728.37</v>
      </c>
      <c r="AO195" s="67">
        <v>747.07</v>
      </c>
      <c r="AP195" s="67">
        <v>763.9</v>
      </c>
      <c r="AQ195" s="67">
        <v>781.66</v>
      </c>
      <c r="AR195" s="67">
        <v>800.36</v>
      </c>
      <c r="AS195" s="67">
        <v>819.06</v>
      </c>
      <c r="AT195" s="67">
        <v>837.76</v>
      </c>
      <c r="AU195" s="67">
        <v>856.46</v>
      </c>
      <c r="AV195" s="67">
        <v>866.75</v>
      </c>
      <c r="AW195" s="67">
        <v>877.03</v>
      </c>
      <c r="AX195" s="67">
        <v>911.63</v>
      </c>
      <c r="AY195" s="67">
        <v>947.16</v>
      </c>
      <c r="AZ195" s="67">
        <v>984.56</v>
      </c>
      <c r="BA195" s="67">
        <v>1022.89</v>
      </c>
      <c r="BB195" s="67">
        <v>1063.0999999999999</v>
      </c>
      <c r="BC195" s="67">
        <v>1104.24</v>
      </c>
      <c r="BD195" s="67">
        <v>1147.25</v>
      </c>
      <c r="BE195" s="67">
        <v>1192.1300000000001</v>
      </c>
      <c r="BF195" s="67">
        <v>1238.8800000000001</v>
      </c>
      <c r="BG195" s="67">
        <v>1287.5</v>
      </c>
      <c r="BH195" s="67">
        <v>1337.99</v>
      </c>
      <c r="BI195" s="67">
        <v>1390.35</v>
      </c>
      <c r="BJ195" s="67">
        <v>1444.58</v>
      </c>
      <c r="BK195" s="67">
        <v>1500.68</v>
      </c>
      <c r="BL195" s="67">
        <v>1559.58</v>
      </c>
      <c r="BM195" s="67">
        <v>1620.36</v>
      </c>
      <c r="BN195" s="67">
        <v>1683.94</v>
      </c>
      <c r="BO195" s="67">
        <v>1749.39</v>
      </c>
      <c r="BP195" s="67">
        <v>1817.64</v>
      </c>
      <c r="BQ195" s="67">
        <v>1888.7</v>
      </c>
      <c r="BR195" s="67">
        <v>1962.57</v>
      </c>
      <c r="BS195" s="67">
        <v>2039.19</v>
      </c>
      <c r="BT195" s="67">
        <v>2039.19</v>
      </c>
      <c r="BU195" s="67">
        <v>2039.19</v>
      </c>
      <c r="BV195" s="67">
        <v>2039.19</v>
      </c>
      <c r="BW195" s="67">
        <v>2039.19</v>
      </c>
      <c r="BX195" s="67">
        <v>2039.19</v>
      </c>
      <c r="BY195" s="67">
        <v>2039.19</v>
      </c>
      <c r="BZ195" s="67">
        <v>2039.19</v>
      </c>
      <c r="CA195" s="67">
        <v>2039.19</v>
      </c>
      <c r="CB195" s="67">
        <v>2039.19</v>
      </c>
      <c r="CC195" s="67">
        <v>2039.19</v>
      </c>
      <c r="CD195" s="67">
        <v>2039.19</v>
      </c>
      <c r="CE195" s="67">
        <v>2039.19</v>
      </c>
      <c r="CF195" s="67">
        <v>2039.19</v>
      </c>
      <c r="CG195" s="67">
        <v>2039.19</v>
      </c>
      <c r="CH195" s="67">
        <v>2039.19</v>
      </c>
      <c r="CI195" s="67">
        <v>2039.19</v>
      </c>
      <c r="CJ195" s="67">
        <v>2039.19</v>
      </c>
      <c r="CK195" s="67">
        <v>2039.19</v>
      </c>
      <c r="CL195" s="67">
        <v>2039.19</v>
      </c>
      <c r="CM195" s="67">
        <v>2039.19</v>
      </c>
      <c r="CN195" s="67">
        <v>2039.19</v>
      </c>
      <c r="CO195" s="67">
        <v>2039.19</v>
      </c>
      <c r="CP195" s="67">
        <v>2039.19</v>
      </c>
      <c r="CQ195" s="67">
        <v>2039.19</v>
      </c>
      <c r="CR195" s="67">
        <v>2039.19</v>
      </c>
      <c r="CS195" s="67">
        <v>2039.19</v>
      </c>
      <c r="CT195" s="67">
        <v>2039.19</v>
      </c>
      <c r="CU195" s="67">
        <v>2039.19</v>
      </c>
      <c r="CV195" s="67">
        <v>2039.19</v>
      </c>
      <c r="CW195" s="67">
        <v>2039.19</v>
      </c>
      <c r="CX195" s="67">
        <v>2039.19</v>
      </c>
      <c r="CY195" s="67">
        <v>2039.19</v>
      </c>
      <c r="CZ195" s="67">
        <v>2039.19</v>
      </c>
      <c r="DA195" s="67">
        <v>2039.19</v>
      </c>
      <c r="DB195" s="67">
        <v>2039.19</v>
      </c>
      <c r="DC195" s="67">
        <v>2039.19</v>
      </c>
      <c r="DD195" s="67">
        <v>2039.19</v>
      </c>
      <c r="DE195" s="67">
        <v>2039.19</v>
      </c>
      <c r="DF195" s="67">
        <v>2039.19</v>
      </c>
      <c r="DI195" s="3"/>
      <c r="DJ195" s="3"/>
      <c r="DK195" s="3"/>
      <c r="DL195" s="3"/>
      <c r="DM195" s="3"/>
      <c r="DN195" s="3"/>
      <c r="DO195" s="3"/>
      <c r="DP195" s="3"/>
      <c r="DQ195" s="3"/>
      <c r="DR195" s="3"/>
      <c r="DS195" s="3"/>
      <c r="DT195" s="3"/>
      <c r="DU195" s="3"/>
      <c r="DV195" s="3"/>
      <c r="DW195" s="3"/>
      <c r="DX195" s="3"/>
      <c r="DY195" s="3"/>
      <c r="DZ195" s="3"/>
      <c r="EA195" s="3"/>
      <c r="EB195" s="3"/>
      <c r="EC195" s="3"/>
      <c r="ED195" s="3"/>
      <c r="EE195" s="3"/>
      <c r="EF195" s="3"/>
      <c r="EG195" s="3"/>
      <c r="EH195" s="3"/>
      <c r="EI195" s="3"/>
      <c r="EJ195" s="3"/>
      <c r="EK195" s="3"/>
      <c r="EL195" s="3"/>
      <c r="EM195" s="3"/>
      <c r="EN195" s="3"/>
      <c r="EO195" s="3"/>
      <c r="EP195" s="3"/>
      <c r="EQ195" s="3"/>
      <c r="ER195" s="3"/>
      <c r="ES195" s="3"/>
      <c r="ET195" s="3"/>
      <c r="EU195" s="3"/>
      <c r="EV195" s="3"/>
      <c r="EW195" s="3"/>
      <c r="EX195" s="3"/>
      <c r="EY195" s="3"/>
      <c r="EZ195" s="3"/>
      <c r="FA195" s="3"/>
      <c r="FB195" s="3"/>
    </row>
    <row r="196" spans="1:158" ht="11.25" customHeight="1" x14ac:dyDescent="0.25">
      <c r="A196" s="2" t="str">
        <f t="shared" si="3"/>
        <v>3-78079DC0220020</v>
      </c>
      <c r="B196" s="67">
        <v>3</v>
      </c>
      <c r="C196" s="67" t="s">
        <v>174</v>
      </c>
      <c r="D196" s="67" t="s">
        <v>50</v>
      </c>
      <c r="E196" s="67" t="s">
        <v>179</v>
      </c>
      <c r="F196" s="67" t="s">
        <v>130</v>
      </c>
      <c r="G196" s="67" t="s">
        <v>360</v>
      </c>
      <c r="H196" s="67" t="s">
        <v>403</v>
      </c>
      <c r="I196" s="67" t="s">
        <v>357</v>
      </c>
      <c r="J196" s="67">
        <v>624.12</v>
      </c>
      <c r="K196" s="67">
        <v>624.12</v>
      </c>
      <c r="L196" s="67">
        <v>624.12</v>
      </c>
      <c r="M196" s="67">
        <v>624.12</v>
      </c>
      <c r="N196" s="67">
        <v>624.12</v>
      </c>
      <c r="O196" s="67">
        <v>624.12</v>
      </c>
      <c r="P196" s="67">
        <v>624.12</v>
      </c>
      <c r="Q196" s="67">
        <v>624.12</v>
      </c>
      <c r="R196" s="67">
        <v>624.12</v>
      </c>
      <c r="S196" s="67">
        <v>624.12</v>
      </c>
      <c r="T196" s="67">
        <v>624.12</v>
      </c>
      <c r="U196" s="67">
        <v>624.12</v>
      </c>
      <c r="V196" s="67">
        <v>624.12</v>
      </c>
      <c r="W196" s="67">
        <v>624.12</v>
      </c>
      <c r="X196" s="67">
        <v>624.12</v>
      </c>
      <c r="Y196" s="67">
        <v>624.12</v>
      </c>
      <c r="Z196" s="67">
        <v>624.12</v>
      </c>
      <c r="AA196" s="67">
        <v>624.12</v>
      </c>
      <c r="AB196" s="67">
        <v>624.12</v>
      </c>
      <c r="AC196" s="67">
        <v>624.12</v>
      </c>
      <c r="AD196" s="67">
        <v>624.12</v>
      </c>
      <c r="AE196" s="67">
        <v>693.78</v>
      </c>
      <c r="AF196" s="67">
        <v>693.78</v>
      </c>
      <c r="AG196" s="67">
        <v>693.78</v>
      </c>
      <c r="AH196" s="67">
        <v>693.78</v>
      </c>
      <c r="AI196" s="67">
        <v>693.78</v>
      </c>
      <c r="AJ196" s="67">
        <v>693.78</v>
      </c>
      <c r="AK196" s="67">
        <v>693.78</v>
      </c>
      <c r="AL196" s="67">
        <v>710.01</v>
      </c>
      <c r="AM196" s="67">
        <v>725.28</v>
      </c>
      <c r="AN196" s="67">
        <v>743.41</v>
      </c>
      <c r="AO196" s="67">
        <v>762.49</v>
      </c>
      <c r="AP196" s="67">
        <v>779.67</v>
      </c>
      <c r="AQ196" s="67">
        <v>797.8</v>
      </c>
      <c r="AR196" s="67">
        <v>816.89</v>
      </c>
      <c r="AS196" s="67">
        <v>835.98</v>
      </c>
      <c r="AT196" s="67">
        <v>855.06</v>
      </c>
      <c r="AU196" s="67">
        <v>874.15</v>
      </c>
      <c r="AV196" s="67">
        <v>884.65</v>
      </c>
      <c r="AW196" s="67">
        <v>895.14</v>
      </c>
      <c r="AX196" s="67">
        <v>930.45</v>
      </c>
      <c r="AY196" s="67">
        <v>966.72</v>
      </c>
      <c r="AZ196" s="67">
        <v>1004.89</v>
      </c>
      <c r="BA196" s="67">
        <v>1044.02</v>
      </c>
      <c r="BB196" s="67">
        <v>1085.05</v>
      </c>
      <c r="BC196" s="67">
        <v>1127.04</v>
      </c>
      <c r="BD196" s="67">
        <v>1170.94</v>
      </c>
      <c r="BE196" s="67">
        <v>1216.75</v>
      </c>
      <c r="BF196" s="67">
        <v>1264.46</v>
      </c>
      <c r="BG196" s="67">
        <v>1314.08</v>
      </c>
      <c r="BH196" s="67">
        <v>1365.62</v>
      </c>
      <c r="BI196" s="67">
        <v>1419.06</v>
      </c>
      <c r="BJ196" s="67">
        <v>1474.41</v>
      </c>
      <c r="BK196" s="67">
        <v>1531.67</v>
      </c>
      <c r="BL196" s="67">
        <v>1591.79</v>
      </c>
      <c r="BM196" s="67">
        <v>1653.82</v>
      </c>
      <c r="BN196" s="67">
        <v>1718.71</v>
      </c>
      <c r="BO196" s="67">
        <v>1785.51</v>
      </c>
      <c r="BP196" s="67">
        <v>1855.18</v>
      </c>
      <c r="BQ196" s="67">
        <v>1927.71</v>
      </c>
      <c r="BR196" s="67">
        <v>2003.1</v>
      </c>
      <c r="BS196" s="67">
        <v>2081.3000000000002</v>
      </c>
      <c r="BT196" s="67">
        <v>2081.3000000000002</v>
      </c>
      <c r="BU196" s="67">
        <v>2081.3000000000002</v>
      </c>
      <c r="BV196" s="67">
        <v>2081.3000000000002</v>
      </c>
      <c r="BW196" s="67">
        <v>2081.3000000000002</v>
      </c>
      <c r="BX196" s="67">
        <v>2081.3000000000002</v>
      </c>
      <c r="BY196" s="67">
        <v>2081.3000000000002</v>
      </c>
      <c r="BZ196" s="67">
        <v>2081.3000000000002</v>
      </c>
      <c r="CA196" s="67">
        <v>2081.3000000000002</v>
      </c>
      <c r="CB196" s="67">
        <v>2081.3000000000002</v>
      </c>
      <c r="CC196" s="67">
        <v>2081.3000000000002</v>
      </c>
      <c r="CD196" s="67">
        <v>2081.3000000000002</v>
      </c>
      <c r="CE196" s="67">
        <v>2081.3000000000002</v>
      </c>
      <c r="CF196" s="67">
        <v>2081.3000000000002</v>
      </c>
      <c r="CG196" s="67">
        <v>2081.3000000000002</v>
      </c>
      <c r="CH196" s="67">
        <v>2081.3000000000002</v>
      </c>
      <c r="CI196" s="67">
        <v>2081.3000000000002</v>
      </c>
      <c r="CJ196" s="67">
        <v>2081.3000000000002</v>
      </c>
      <c r="CK196" s="67">
        <v>2081.3000000000002</v>
      </c>
      <c r="CL196" s="67">
        <v>2081.3000000000002</v>
      </c>
      <c r="CM196" s="67">
        <v>2081.3000000000002</v>
      </c>
      <c r="CN196" s="67">
        <v>2081.3000000000002</v>
      </c>
      <c r="CO196" s="67">
        <v>2081.3000000000002</v>
      </c>
      <c r="CP196" s="67">
        <v>2081.3000000000002</v>
      </c>
      <c r="CQ196" s="67">
        <v>2081.3000000000002</v>
      </c>
      <c r="CR196" s="67">
        <v>2081.3000000000002</v>
      </c>
      <c r="CS196" s="67">
        <v>2081.3000000000002</v>
      </c>
      <c r="CT196" s="67">
        <v>2081.3000000000002</v>
      </c>
      <c r="CU196" s="67">
        <v>2081.3000000000002</v>
      </c>
      <c r="CV196" s="67">
        <v>2081.3000000000002</v>
      </c>
      <c r="CW196" s="67">
        <v>2081.3000000000002</v>
      </c>
      <c r="CX196" s="67">
        <v>2081.3000000000002</v>
      </c>
      <c r="CY196" s="67">
        <v>2081.3000000000002</v>
      </c>
      <c r="CZ196" s="67">
        <v>2081.3000000000002</v>
      </c>
      <c r="DA196" s="67">
        <v>2081.3000000000002</v>
      </c>
      <c r="DB196" s="67">
        <v>2081.3000000000002</v>
      </c>
      <c r="DC196" s="67">
        <v>2081.3000000000002</v>
      </c>
      <c r="DD196" s="67">
        <v>2081.3000000000002</v>
      </c>
      <c r="DE196" s="67">
        <v>2081.3000000000002</v>
      </c>
      <c r="DF196" s="67">
        <v>2081.3000000000002</v>
      </c>
      <c r="DI196" s="3"/>
      <c r="DJ196" s="3"/>
      <c r="DK196" s="3"/>
      <c r="DL196" s="3"/>
      <c r="DM196" s="3"/>
      <c r="DN196" s="3"/>
      <c r="DO196" s="3"/>
      <c r="DP196" s="3"/>
      <c r="DQ196" s="3"/>
      <c r="DR196" s="3"/>
      <c r="DS196" s="3"/>
      <c r="DT196" s="3"/>
      <c r="DU196" s="3"/>
      <c r="DV196" s="3"/>
      <c r="DW196" s="3"/>
      <c r="DX196" s="3"/>
      <c r="DY196" s="3"/>
      <c r="DZ196" s="3"/>
      <c r="EA196" s="3"/>
      <c r="EB196" s="3"/>
      <c r="EC196" s="3"/>
      <c r="ED196" s="3"/>
      <c r="EE196" s="3"/>
      <c r="EF196" s="3"/>
      <c r="EG196" s="3"/>
      <c r="EH196" s="3"/>
      <c r="EI196" s="3"/>
      <c r="EJ196" s="3"/>
      <c r="EK196" s="3"/>
      <c r="EL196" s="3"/>
      <c r="EM196" s="3"/>
      <c r="EN196" s="3"/>
      <c r="EO196" s="3"/>
      <c r="EP196" s="3"/>
      <c r="EQ196" s="3"/>
      <c r="ER196" s="3"/>
      <c r="ES196" s="3"/>
      <c r="ET196" s="3"/>
      <c r="EU196" s="3"/>
      <c r="EV196" s="3"/>
      <c r="EW196" s="3"/>
      <c r="EX196" s="3"/>
      <c r="EY196" s="3"/>
      <c r="EZ196" s="3"/>
      <c r="FA196" s="3"/>
      <c r="FB196" s="3"/>
    </row>
    <row r="197" spans="1:158" ht="11.25" customHeight="1" x14ac:dyDescent="0.25">
      <c r="A197" s="2" t="str">
        <f t="shared" si="3"/>
        <v>4-78079DC0220020</v>
      </c>
      <c r="B197" s="67">
        <v>4</v>
      </c>
      <c r="C197" s="67" t="s">
        <v>174</v>
      </c>
      <c r="D197" s="67" t="s">
        <v>50</v>
      </c>
      <c r="E197" s="67" t="s">
        <v>179</v>
      </c>
      <c r="F197" s="67" t="s">
        <v>130</v>
      </c>
      <c r="G197" s="67" t="s">
        <v>360</v>
      </c>
      <c r="H197" s="67" t="s">
        <v>403</v>
      </c>
      <c r="I197" s="67" t="s">
        <v>357</v>
      </c>
      <c r="J197" s="67">
        <v>637.25</v>
      </c>
      <c r="K197" s="67">
        <v>637.25</v>
      </c>
      <c r="L197" s="67">
        <v>637.25</v>
      </c>
      <c r="M197" s="67">
        <v>637.25</v>
      </c>
      <c r="N197" s="67">
        <v>637.25</v>
      </c>
      <c r="O197" s="67">
        <v>637.25</v>
      </c>
      <c r="P197" s="67">
        <v>637.25</v>
      </c>
      <c r="Q197" s="67">
        <v>637.25</v>
      </c>
      <c r="R197" s="67">
        <v>637.25</v>
      </c>
      <c r="S197" s="67">
        <v>637.25</v>
      </c>
      <c r="T197" s="67">
        <v>637.25</v>
      </c>
      <c r="U197" s="67">
        <v>637.25</v>
      </c>
      <c r="V197" s="67">
        <v>637.25</v>
      </c>
      <c r="W197" s="67">
        <v>637.25</v>
      </c>
      <c r="X197" s="67">
        <v>637.25</v>
      </c>
      <c r="Y197" s="67">
        <v>637.25</v>
      </c>
      <c r="Z197" s="67">
        <v>637.25</v>
      </c>
      <c r="AA197" s="67">
        <v>637.25</v>
      </c>
      <c r="AB197" s="67">
        <v>637.25</v>
      </c>
      <c r="AC197" s="67">
        <v>637.25</v>
      </c>
      <c r="AD197" s="67">
        <v>637.25</v>
      </c>
      <c r="AE197" s="67">
        <v>708.38</v>
      </c>
      <c r="AF197" s="67">
        <v>708.38</v>
      </c>
      <c r="AG197" s="67">
        <v>708.38</v>
      </c>
      <c r="AH197" s="67">
        <v>708.38</v>
      </c>
      <c r="AI197" s="67">
        <v>708.38</v>
      </c>
      <c r="AJ197" s="67">
        <v>708.38</v>
      </c>
      <c r="AK197" s="67">
        <v>708.38</v>
      </c>
      <c r="AL197" s="67">
        <v>724.95</v>
      </c>
      <c r="AM197" s="67">
        <v>740.54</v>
      </c>
      <c r="AN197" s="67">
        <v>759.05</v>
      </c>
      <c r="AO197" s="67">
        <v>778.54</v>
      </c>
      <c r="AP197" s="67">
        <v>796.08</v>
      </c>
      <c r="AQ197" s="67">
        <v>814.59</v>
      </c>
      <c r="AR197" s="67">
        <v>834.08</v>
      </c>
      <c r="AS197" s="67">
        <v>853.57</v>
      </c>
      <c r="AT197" s="67">
        <v>873.05</v>
      </c>
      <c r="AU197" s="67">
        <v>892.54</v>
      </c>
      <c r="AV197" s="67">
        <v>903.26</v>
      </c>
      <c r="AW197" s="67">
        <v>913.98</v>
      </c>
      <c r="AX197" s="67">
        <v>950.03</v>
      </c>
      <c r="AY197" s="67">
        <v>987.06</v>
      </c>
      <c r="AZ197" s="67">
        <v>1026.03</v>
      </c>
      <c r="BA197" s="67">
        <v>1065.98</v>
      </c>
      <c r="BB197" s="67">
        <v>1107.8800000000001</v>
      </c>
      <c r="BC197" s="67">
        <v>1150.75</v>
      </c>
      <c r="BD197" s="67">
        <v>1195.58</v>
      </c>
      <c r="BE197" s="67">
        <v>1242.3499999999999</v>
      </c>
      <c r="BF197" s="67">
        <v>1291.07</v>
      </c>
      <c r="BG197" s="67">
        <v>1341.74</v>
      </c>
      <c r="BH197" s="67">
        <v>1394.35</v>
      </c>
      <c r="BI197" s="67">
        <v>1448.92</v>
      </c>
      <c r="BJ197" s="67">
        <v>1505.43</v>
      </c>
      <c r="BK197" s="67">
        <v>1563.9</v>
      </c>
      <c r="BL197" s="67">
        <v>1625.28</v>
      </c>
      <c r="BM197" s="67">
        <v>1688.62</v>
      </c>
      <c r="BN197" s="67">
        <v>1754.88</v>
      </c>
      <c r="BO197" s="67">
        <v>1823.08</v>
      </c>
      <c r="BP197" s="67">
        <v>1894.21</v>
      </c>
      <c r="BQ197" s="67">
        <v>1968.27</v>
      </c>
      <c r="BR197" s="67">
        <v>2045.24</v>
      </c>
      <c r="BS197" s="67">
        <v>2125.1</v>
      </c>
      <c r="BT197" s="67">
        <v>2125.1</v>
      </c>
      <c r="BU197" s="67">
        <v>2125.1</v>
      </c>
      <c r="BV197" s="67">
        <v>2125.1</v>
      </c>
      <c r="BW197" s="67">
        <v>2125.1</v>
      </c>
      <c r="BX197" s="67">
        <v>2125.1</v>
      </c>
      <c r="BY197" s="67">
        <v>2125.1</v>
      </c>
      <c r="BZ197" s="67">
        <v>2125.1</v>
      </c>
      <c r="CA197" s="67">
        <v>2125.1</v>
      </c>
      <c r="CB197" s="67">
        <v>2125.1</v>
      </c>
      <c r="CC197" s="67">
        <v>2125.1</v>
      </c>
      <c r="CD197" s="67">
        <v>2125.1</v>
      </c>
      <c r="CE197" s="67">
        <v>2125.1</v>
      </c>
      <c r="CF197" s="67">
        <v>2125.1</v>
      </c>
      <c r="CG197" s="67">
        <v>2125.1</v>
      </c>
      <c r="CH197" s="67">
        <v>2125.1</v>
      </c>
      <c r="CI197" s="67">
        <v>2125.1</v>
      </c>
      <c r="CJ197" s="67">
        <v>2125.1</v>
      </c>
      <c r="CK197" s="67">
        <v>2125.1</v>
      </c>
      <c r="CL197" s="67">
        <v>2125.1</v>
      </c>
      <c r="CM197" s="67">
        <v>2125.1</v>
      </c>
      <c r="CN197" s="67">
        <v>2125.1</v>
      </c>
      <c r="CO197" s="67">
        <v>2125.1</v>
      </c>
      <c r="CP197" s="67">
        <v>2125.1</v>
      </c>
      <c r="CQ197" s="67">
        <v>2125.1</v>
      </c>
      <c r="CR197" s="67">
        <v>2125.1</v>
      </c>
      <c r="CS197" s="67">
        <v>2125.1</v>
      </c>
      <c r="CT197" s="67">
        <v>2125.1</v>
      </c>
      <c r="CU197" s="67">
        <v>2125.1</v>
      </c>
      <c r="CV197" s="67">
        <v>2125.1</v>
      </c>
      <c r="CW197" s="67">
        <v>2125.1</v>
      </c>
      <c r="CX197" s="67">
        <v>2125.1</v>
      </c>
      <c r="CY197" s="67">
        <v>2125.1</v>
      </c>
      <c r="CZ197" s="67">
        <v>2125.1</v>
      </c>
      <c r="DA197" s="67">
        <v>2125.1</v>
      </c>
      <c r="DB197" s="67">
        <v>2125.1</v>
      </c>
      <c r="DC197" s="67">
        <v>2125.1</v>
      </c>
      <c r="DD197" s="67">
        <v>2125.1</v>
      </c>
      <c r="DE197" s="67">
        <v>2125.1</v>
      </c>
      <c r="DF197" s="67">
        <v>2125.1</v>
      </c>
      <c r="DI197" s="3"/>
      <c r="DJ197" s="3"/>
      <c r="DK197" s="3"/>
      <c r="DL197" s="3"/>
      <c r="DM197" s="3"/>
      <c r="DN197" s="3"/>
      <c r="DO197" s="3"/>
      <c r="DP197" s="3"/>
      <c r="DQ197" s="3"/>
      <c r="DR197" s="3"/>
      <c r="DS197" s="3"/>
      <c r="DT197" s="3"/>
      <c r="DU197" s="3"/>
      <c r="DV197" s="3"/>
      <c r="DW197" s="3"/>
      <c r="DX197" s="3"/>
      <c r="DY197" s="3"/>
      <c r="DZ197" s="3"/>
      <c r="EA197" s="3"/>
      <c r="EB197" s="3"/>
      <c r="EC197" s="3"/>
      <c r="ED197" s="3"/>
      <c r="EE197" s="3"/>
      <c r="EF197" s="3"/>
      <c r="EG197" s="3"/>
      <c r="EH197" s="3"/>
      <c r="EI197" s="3"/>
      <c r="EJ197" s="3"/>
      <c r="EK197" s="3"/>
      <c r="EL197" s="3"/>
      <c r="EM197" s="3"/>
      <c r="EN197" s="3"/>
      <c r="EO197" s="3"/>
      <c r="EP197" s="3"/>
      <c r="EQ197" s="3"/>
      <c r="ER197" s="3"/>
      <c r="ES197" s="3"/>
      <c r="ET197" s="3"/>
      <c r="EU197" s="3"/>
      <c r="EV197" s="3"/>
      <c r="EW197" s="3"/>
      <c r="EX197" s="3"/>
      <c r="EY197" s="3"/>
      <c r="EZ197" s="3"/>
      <c r="FA197" s="3"/>
      <c r="FB197" s="3"/>
    </row>
    <row r="198" spans="1:158" ht="11.25" customHeight="1" x14ac:dyDescent="0.25">
      <c r="A198" s="2" t="str">
        <f t="shared" si="3"/>
        <v>1-78079DC0220041</v>
      </c>
      <c r="B198" s="67">
        <v>1</v>
      </c>
      <c r="C198" s="67" t="s">
        <v>174</v>
      </c>
      <c r="D198" s="67" t="s">
        <v>434</v>
      </c>
      <c r="E198" s="67" t="s">
        <v>180</v>
      </c>
      <c r="F198" s="67" t="s">
        <v>130</v>
      </c>
      <c r="G198" s="67" t="s">
        <v>360</v>
      </c>
      <c r="H198" s="67" t="s">
        <v>403</v>
      </c>
      <c r="I198" s="67" t="s">
        <v>357</v>
      </c>
      <c r="J198" s="67">
        <v>596.32000000000005</v>
      </c>
      <c r="K198" s="67">
        <v>596.32000000000005</v>
      </c>
      <c r="L198" s="67">
        <v>596.32000000000005</v>
      </c>
      <c r="M198" s="67">
        <v>596.32000000000005</v>
      </c>
      <c r="N198" s="67">
        <v>596.32000000000005</v>
      </c>
      <c r="O198" s="67">
        <v>596.32000000000005</v>
      </c>
      <c r="P198" s="67">
        <v>596.32000000000005</v>
      </c>
      <c r="Q198" s="67">
        <v>596.32000000000005</v>
      </c>
      <c r="R198" s="67">
        <v>596.32000000000005</v>
      </c>
      <c r="S198" s="67">
        <v>596.32000000000005</v>
      </c>
      <c r="T198" s="67">
        <v>596.32000000000005</v>
      </c>
      <c r="U198" s="67">
        <v>596.32000000000005</v>
      </c>
      <c r="V198" s="67">
        <v>596.32000000000005</v>
      </c>
      <c r="W198" s="67">
        <v>596.32000000000005</v>
      </c>
      <c r="X198" s="67">
        <v>596.32000000000005</v>
      </c>
      <c r="Y198" s="67">
        <v>596.32000000000005</v>
      </c>
      <c r="Z198" s="67">
        <v>596.32000000000005</v>
      </c>
      <c r="AA198" s="67">
        <v>596.32000000000005</v>
      </c>
      <c r="AB198" s="67">
        <v>596.32000000000005</v>
      </c>
      <c r="AC198" s="67">
        <v>596.32000000000005</v>
      </c>
      <c r="AD198" s="67">
        <v>596.32000000000005</v>
      </c>
      <c r="AE198" s="67">
        <v>662.89</v>
      </c>
      <c r="AF198" s="67">
        <v>662.89</v>
      </c>
      <c r="AG198" s="67">
        <v>662.89</v>
      </c>
      <c r="AH198" s="67">
        <v>662.89</v>
      </c>
      <c r="AI198" s="67">
        <v>662.89</v>
      </c>
      <c r="AJ198" s="67">
        <v>662.89</v>
      </c>
      <c r="AK198" s="67">
        <v>662.89</v>
      </c>
      <c r="AL198" s="67">
        <v>678.39</v>
      </c>
      <c r="AM198" s="67">
        <v>692.98</v>
      </c>
      <c r="AN198" s="67">
        <v>710.3</v>
      </c>
      <c r="AO198" s="67">
        <v>728.54</v>
      </c>
      <c r="AP198" s="67">
        <v>744.95</v>
      </c>
      <c r="AQ198" s="67">
        <v>762.27</v>
      </c>
      <c r="AR198" s="67">
        <v>780.51</v>
      </c>
      <c r="AS198" s="67">
        <v>798.75</v>
      </c>
      <c r="AT198" s="67">
        <v>816.98</v>
      </c>
      <c r="AU198" s="67">
        <v>835.22</v>
      </c>
      <c r="AV198" s="67">
        <v>845.25</v>
      </c>
      <c r="AW198" s="67">
        <v>855.28</v>
      </c>
      <c r="AX198" s="67">
        <v>889.01</v>
      </c>
      <c r="AY198" s="67">
        <v>923.66</v>
      </c>
      <c r="AZ198" s="67">
        <v>960.14</v>
      </c>
      <c r="BA198" s="67">
        <v>997.52</v>
      </c>
      <c r="BB198" s="67">
        <v>1036.73</v>
      </c>
      <c r="BC198" s="67">
        <v>1076.8499999999999</v>
      </c>
      <c r="BD198" s="67">
        <v>1118.79</v>
      </c>
      <c r="BE198" s="67">
        <v>1162.56</v>
      </c>
      <c r="BF198" s="67">
        <v>1208.1500000000001</v>
      </c>
      <c r="BG198" s="67">
        <v>1255.56</v>
      </c>
      <c r="BH198" s="67">
        <v>1304.8</v>
      </c>
      <c r="BI198" s="67">
        <v>1355.86</v>
      </c>
      <c r="BJ198" s="67">
        <v>1408.75</v>
      </c>
      <c r="BK198" s="67">
        <v>1463.46</v>
      </c>
      <c r="BL198" s="67">
        <v>1520.9</v>
      </c>
      <c r="BM198" s="67">
        <v>1580.17</v>
      </c>
      <c r="BN198" s="67">
        <v>1642.17</v>
      </c>
      <c r="BO198" s="67">
        <v>1706</v>
      </c>
      <c r="BP198" s="67">
        <v>1772.56</v>
      </c>
      <c r="BQ198" s="67">
        <v>1841.86</v>
      </c>
      <c r="BR198" s="67">
        <v>1913.89</v>
      </c>
      <c r="BS198" s="67">
        <v>1988.61</v>
      </c>
      <c r="BT198" s="67">
        <v>1988.61</v>
      </c>
      <c r="BU198" s="67">
        <v>1988.61</v>
      </c>
      <c r="BV198" s="67">
        <v>1988.61</v>
      </c>
      <c r="BW198" s="67">
        <v>1988.61</v>
      </c>
      <c r="BX198" s="67">
        <v>1988.61</v>
      </c>
      <c r="BY198" s="67">
        <v>1988.61</v>
      </c>
      <c r="BZ198" s="67">
        <v>1988.61</v>
      </c>
      <c r="CA198" s="67">
        <v>1988.61</v>
      </c>
      <c r="CB198" s="67">
        <v>1988.61</v>
      </c>
      <c r="CC198" s="67">
        <v>1988.61</v>
      </c>
      <c r="CD198" s="67">
        <v>1988.61</v>
      </c>
      <c r="CE198" s="67">
        <v>1988.61</v>
      </c>
      <c r="CF198" s="67">
        <v>1988.61</v>
      </c>
      <c r="CG198" s="67">
        <v>1988.61</v>
      </c>
      <c r="CH198" s="67">
        <v>1988.61</v>
      </c>
      <c r="CI198" s="67">
        <v>1988.61</v>
      </c>
      <c r="CJ198" s="67">
        <v>1988.61</v>
      </c>
      <c r="CK198" s="67">
        <v>1988.61</v>
      </c>
      <c r="CL198" s="67">
        <v>1988.61</v>
      </c>
      <c r="CM198" s="67">
        <v>1988.61</v>
      </c>
      <c r="CN198" s="67">
        <v>1988.61</v>
      </c>
      <c r="CO198" s="67">
        <v>1988.61</v>
      </c>
      <c r="CP198" s="67">
        <v>1988.61</v>
      </c>
      <c r="CQ198" s="67">
        <v>1988.61</v>
      </c>
      <c r="CR198" s="67">
        <v>1988.61</v>
      </c>
      <c r="CS198" s="67">
        <v>1988.61</v>
      </c>
      <c r="CT198" s="67">
        <v>1988.61</v>
      </c>
      <c r="CU198" s="67">
        <v>1988.61</v>
      </c>
      <c r="CV198" s="67">
        <v>1988.61</v>
      </c>
      <c r="CW198" s="67">
        <v>1988.61</v>
      </c>
      <c r="CX198" s="67">
        <v>1988.61</v>
      </c>
      <c r="CY198" s="67">
        <v>1988.61</v>
      </c>
      <c r="CZ198" s="67">
        <v>1988.61</v>
      </c>
      <c r="DA198" s="67">
        <v>1988.61</v>
      </c>
      <c r="DB198" s="67">
        <v>1988.61</v>
      </c>
      <c r="DC198" s="67">
        <v>1988.61</v>
      </c>
      <c r="DD198" s="67">
        <v>1988.61</v>
      </c>
      <c r="DE198" s="67">
        <v>1988.61</v>
      </c>
      <c r="DF198" s="67">
        <v>1988.61</v>
      </c>
      <c r="DI198" s="3"/>
      <c r="DJ198" s="3"/>
      <c r="DK198" s="3"/>
      <c r="DL198" s="3"/>
      <c r="DM198" s="3"/>
      <c r="DN198" s="3"/>
      <c r="DO198" s="3"/>
      <c r="DP198" s="3"/>
      <c r="DQ198" s="3"/>
      <c r="DR198" s="3"/>
      <c r="DS198" s="3"/>
      <c r="DT198" s="3"/>
      <c r="DU198" s="3"/>
      <c r="DV198" s="3"/>
      <c r="DW198" s="3"/>
      <c r="DX198" s="3"/>
      <c r="DY198" s="3"/>
      <c r="DZ198" s="3"/>
      <c r="EA198" s="3"/>
      <c r="EB198" s="3"/>
      <c r="EC198" s="3"/>
      <c r="ED198" s="3"/>
      <c r="EE198" s="3"/>
      <c r="EF198" s="3"/>
      <c r="EG198" s="3"/>
      <c r="EH198" s="3"/>
      <c r="EI198" s="3"/>
      <c r="EJ198" s="3"/>
      <c r="EK198" s="3"/>
      <c r="EL198" s="3"/>
      <c r="EM198" s="3"/>
      <c r="EN198" s="3"/>
      <c r="EO198" s="3"/>
      <c r="EP198" s="3"/>
      <c r="EQ198" s="3"/>
      <c r="ER198" s="3"/>
      <c r="ES198" s="3"/>
      <c r="ET198" s="3"/>
      <c r="EU198" s="3"/>
      <c r="EV198" s="3"/>
      <c r="EW198" s="3"/>
      <c r="EX198" s="3"/>
      <c r="EY198" s="3"/>
      <c r="EZ198" s="3"/>
      <c r="FA198" s="3"/>
      <c r="FB198" s="3"/>
    </row>
    <row r="199" spans="1:158" ht="11.25" customHeight="1" x14ac:dyDescent="0.25">
      <c r="A199" s="2" t="str">
        <f t="shared" si="3"/>
        <v>2-78079DC0220041</v>
      </c>
      <c r="B199" s="67">
        <v>2</v>
      </c>
      <c r="C199" s="67" t="s">
        <v>174</v>
      </c>
      <c r="D199" s="67" t="s">
        <v>434</v>
      </c>
      <c r="E199" s="67" t="s">
        <v>180</v>
      </c>
      <c r="F199" s="67" t="s">
        <v>130</v>
      </c>
      <c r="G199" s="67" t="s">
        <v>360</v>
      </c>
      <c r="H199" s="67" t="s">
        <v>403</v>
      </c>
      <c r="I199" s="67" t="s">
        <v>357</v>
      </c>
      <c r="J199" s="67">
        <v>608.80999999999995</v>
      </c>
      <c r="K199" s="67">
        <v>608.80999999999995</v>
      </c>
      <c r="L199" s="67">
        <v>608.80999999999995</v>
      </c>
      <c r="M199" s="67">
        <v>608.80999999999995</v>
      </c>
      <c r="N199" s="67">
        <v>608.80999999999995</v>
      </c>
      <c r="O199" s="67">
        <v>608.80999999999995</v>
      </c>
      <c r="P199" s="67">
        <v>608.80999999999995</v>
      </c>
      <c r="Q199" s="67">
        <v>608.80999999999995</v>
      </c>
      <c r="R199" s="67">
        <v>608.80999999999995</v>
      </c>
      <c r="S199" s="67">
        <v>608.80999999999995</v>
      </c>
      <c r="T199" s="67">
        <v>608.80999999999995</v>
      </c>
      <c r="U199" s="67">
        <v>608.80999999999995</v>
      </c>
      <c r="V199" s="67">
        <v>608.80999999999995</v>
      </c>
      <c r="W199" s="67">
        <v>608.80999999999995</v>
      </c>
      <c r="X199" s="67">
        <v>608.80999999999995</v>
      </c>
      <c r="Y199" s="67">
        <v>608.80999999999995</v>
      </c>
      <c r="Z199" s="67">
        <v>608.80999999999995</v>
      </c>
      <c r="AA199" s="67">
        <v>608.80999999999995</v>
      </c>
      <c r="AB199" s="67">
        <v>608.80999999999995</v>
      </c>
      <c r="AC199" s="67">
        <v>608.80999999999995</v>
      </c>
      <c r="AD199" s="67">
        <v>608.80999999999995</v>
      </c>
      <c r="AE199" s="67">
        <v>676.76</v>
      </c>
      <c r="AF199" s="67">
        <v>676.76</v>
      </c>
      <c r="AG199" s="67">
        <v>676.76</v>
      </c>
      <c r="AH199" s="67">
        <v>676.76</v>
      </c>
      <c r="AI199" s="67">
        <v>676.76</v>
      </c>
      <c r="AJ199" s="67">
        <v>676.76</v>
      </c>
      <c r="AK199" s="67">
        <v>676.76</v>
      </c>
      <c r="AL199" s="67">
        <v>692.59</v>
      </c>
      <c r="AM199" s="67">
        <v>707.48</v>
      </c>
      <c r="AN199" s="67">
        <v>725.17</v>
      </c>
      <c r="AO199" s="67">
        <v>743.79</v>
      </c>
      <c r="AP199" s="67">
        <v>760.55</v>
      </c>
      <c r="AQ199" s="67">
        <v>778.23</v>
      </c>
      <c r="AR199" s="67">
        <v>796.85</v>
      </c>
      <c r="AS199" s="67">
        <v>815.47</v>
      </c>
      <c r="AT199" s="67">
        <v>834.09</v>
      </c>
      <c r="AU199" s="67">
        <v>852.7</v>
      </c>
      <c r="AV199" s="67">
        <v>862.94</v>
      </c>
      <c r="AW199" s="67">
        <v>873.18</v>
      </c>
      <c r="AX199" s="67">
        <v>907.63</v>
      </c>
      <c r="AY199" s="67">
        <v>943</v>
      </c>
      <c r="AZ199" s="67">
        <v>980.24</v>
      </c>
      <c r="BA199" s="67">
        <v>1018.4</v>
      </c>
      <c r="BB199" s="67">
        <v>1058.43</v>
      </c>
      <c r="BC199" s="67">
        <v>1099.3900000000001</v>
      </c>
      <c r="BD199" s="67">
        <v>1142.21</v>
      </c>
      <c r="BE199" s="67">
        <v>1186.9000000000001</v>
      </c>
      <c r="BF199" s="67">
        <v>1233.44</v>
      </c>
      <c r="BG199" s="67">
        <v>1281.8499999999999</v>
      </c>
      <c r="BH199" s="67">
        <v>1332.12</v>
      </c>
      <c r="BI199" s="67">
        <v>1384.25</v>
      </c>
      <c r="BJ199" s="67">
        <v>1438.24</v>
      </c>
      <c r="BK199" s="67">
        <v>1494.09</v>
      </c>
      <c r="BL199" s="67">
        <v>1552.74</v>
      </c>
      <c r="BM199" s="67">
        <v>1613.25</v>
      </c>
      <c r="BN199" s="67">
        <v>1676.55</v>
      </c>
      <c r="BO199" s="67">
        <v>1741.71</v>
      </c>
      <c r="BP199" s="67">
        <v>1809.67</v>
      </c>
      <c r="BQ199" s="67">
        <v>1880.42</v>
      </c>
      <c r="BR199" s="67">
        <v>1953.96</v>
      </c>
      <c r="BS199" s="67">
        <v>2030.25</v>
      </c>
      <c r="BT199" s="67">
        <v>2030.25</v>
      </c>
      <c r="BU199" s="67">
        <v>2030.25</v>
      </c>
      <c r="BV199" s="67">
        <v>2030.25</v>
      </c>
      <c r="BW199" s="67">
        <v>2030.25</v>
      </c>
      <c r="BX199" s="67">
        <v>2030.25</v>
      </c>
      <c r="BY199" s="67">
        <v>2030.25</v>
      </c>
      <c r="BZ199" s="67">
        <v>2030.25</v>
      </c>
      <c r="CA199" s="67">
        <v>2030.25</v>
      </c>
      <c r="CB199" s="67">
        <v>2030.25</v>
      </c>
      <c r="CC199" s="67">
        <v>2030.25</v>
      </c>
      <c r="CD199" s="67">
        <v>2030.25</v>
      </c>
      <c r="CE199" s="67">
        <v>2030.25</v>
      </c>
      <c r="CF199" s="67">
        <v>2030.25</v>
      </c>
      <c r="CG199" s="67">
        <v>2030.25</v>
      </c>
      <c r="CH199" s="67">
        <v>2030.25</v>
      </c>
      <c r="CI199" s="67">
        <v>2030.25</v>
      </c>
      <c r="CJ199" s="67">
        <v>2030.25</v>
      </c>
      <c r="CK199" s="67">
        <v>2030.25</v>
      </c>
      <c r="CL199" s="67">
        <v>2030.25</v>
      </c>
      <c r="CM199" s="67">
        <v>2030.25</v>
      </c>
      <c r="CN199" s="67">
        <v>2030.25</v>
      </c>
      <c r="CO199" s="67">
        <v>2030.25</v>
      </c>
      <c r="CP199" s="67">
        <v>2030.25</v>
      </c>
      <c r="CQ199" s="67">
        <v>2030.25</v>
      </c>
      <c r="CR199" s="67">
        <v>2030.25</v>
      </c>
      <c r="CS199" s="67">
        <v>2030.25</v>
      </c>
      <c r="CT199" s="67">
        <v>2030.25</v>
      </c>
      <c r="CU199" s="67">
        <v>2030.25</v>
      </c>
      <c r="CV199" s="67">
        <v>2030.25</v>
      </c>
      <c r="CW199" s="67">
        <v>2030.25</v>
      </c>
      <c r="CX199" s="67">
        <v>2030.25</v>
      </c>
      <c r="CY199" s="67">
        <v>2030.25</v>
      </c>
      <c r="CZ199" s="67">
        <v>2030.25</v>
      </c>
      <c r="DA199" s="67">
        <v>2030.25</v>
      </c>
      <c r="DB199" s="67">
        <v>2030.25</v>
      </c>
      <c r="DC199" s="67">
        <v>2030.25</v>
      </c>
      <c r="DD199" s="67">
        <v>2030.25</v>
      </c>
      <c r="DE199" s="67">
        <v>2030.25</v>
      </c>
      <c r="DF199" s="67">
        <v>2030.25</v>
      </c>
      <c r="DI199" s="3"/>
      <c r="DJ199" s="3"/>
      <c r="DK199" s="3"/>
      <c r="DL199" s="3"/>
      <c r="DM199" s="3"/>
      <c r="DN199" s="3"/>
      <c r="DO199" s="3"/>
      <c r="DP199" s="3"/>
      <c r="DQ199" s="3"/>
      <c r="DR199" s="3"/>
      <c r="DS199" s="3"/>
      <c r="DT199" s="3"/>
      <c r="DU199" s="3"/>
      <c r="DV199" s="3"/>
      <c r="DW199" s="3"/>
      <c r="DX199" s="3"/>
      <c r="DY199" s="3"/>
      <c r="DZ199" s="3"/>
      <c r="EA199" s="3"/>
      <c r="EB199" s="3"/>
      <c r="EC199" s="3"/>
      <c r="ED199" s="3"/>
      <c r="EE199" s="3"/>
      <c r="EF199" s="3"/>
      <c r="EG199" s="3"/>
      <c r="EH199" s="3"/>
      <c r="EI199" s="3"/>
      <c r="EJ199" s="3"/>
      <c r="EK199" s="3"/>
      <c r="EL199" s="3"/>
      <c r="EM199" s="3"/>
      <c r="EN199" s="3"/>
      <c r="EO199" s="3"/>
      <c r="EP199" s="3"/>
      <c r="EQ199" s="3"/>
      <c r="ER199" s="3"/>
      <c r="ES199" s="3"/>
      <c r="ET199" s="3"/>
      <c r="EU199" s="3"/>
      <c r="EV199" s="3"/>
      <c r="EW199" s="3"/>
      <c r="EX199" s="3"/>
      <c r="EY199" s="3"/>
      <c r="EZ199" s="3"/>
      <c r="FA199" s="3"/>
      <c r="FB199" s="3"/>
    </row>
    <row r="200" spans="1:158" ht="11.25" customHeight="1" x14ac:dyDescent="0.25">
      <c r="A200" s="2" t="str">
        <f t="shared" si="3"/>
        <v>3-78079DC0220041</v>
      </c>
      <c r="B200" s="67">
        <v>3</v>
      </c>
      <c r="C200" s="67" t="s">
        <v>174</v>
      </c>
      <c r="D200" s="67" t="s">
        <v>434</v>
      </c>
      <c r="E200" s="67" t="s">
        <v>180</v>
      </c>
      <c r="F200" s="67" t="s">
        <v>130</v>
      </c>
      <c r="G200" s="67" t="s">
        <v>360</v>
      </c>
      <c r="H200" s="67" t="s">
        <v>403</v>
      </c>
      <c r="I200" s="67" t="s">
        <v>357</v>
      </c>
      <c r="J200" s="67">
        <v>621.39</v>
      </c>
      <c r="K200" s="67">
        <v>621.39</v>
      </c>
      <c r="L200" s="67">
        <v>621.39</v>
      </c>
      <c r="M200" s="67">
        <v>621.39</v>
      </c>
      <c r="N200" s="67">
        <v>621.39</v>
      </c>
      <c r="O200" s="67">
        <v>621.39</v>
      </c>
      <c r="P200" s="67">
        <v>621.39</v>
      </c>
      <c r="Q200" s="67">
        <v>621.39</v>
      </c>
      <c r="R200" s="67">
        <v>621.39</v>
      </c>
      <c r="S200" s="67">
        <v>621.39</v>
      </c>
      <c r="T200" s="67">
        <v>621.39</v>
      </c>
      <c r="U200" s="67">
        <v>621.39</v>
      </c>
      <c r="V200" s="67">
        <v>621.39</v>
      </c>
      <c r="W200" s="67">
        <v>621.39</v>
      </c>
      <c r="X200" s="67">
        <v>621.39</v>
      </c>
      <c r="Y200" s="67">
        <v>621.39</v>
      </c>
      <c r="Z200" s="67">
        <v>621.39</v>
      </c>
      <c r="AA200" s="67">
        <v>621.39</v>
      </c>
      <c r="AB200" s="67">
        <v>621.39</v>
      </c>
      <c r="AC200" s="67">
        <v>621.39</v>
      </c>
      <c r="AD200" s="67">
        <v>621.39</v>
      </c>
      <c r="AE200" s="67">
        <v>690.74</v>
      </c>
      <c r="AF200" s="67">
        <v>690.74</v>
      </c>
      <c r="AG200" s="67">
        <v>690.74</v>
      </c>
      <c r="AH200" s="67">
        <v>690.74</v>
      </c>
      <c r="AI200" s="67">
        <v>690.74</v>
      </c>
      <c r="AJ200" s="67">
        <v>690.74</v>
      </c>
      <c r="AK200" s="67">
        <v>690.74</v>
      </c>
      <c r="AL200" s="67">
        <v>706.9</v>
      </c>
      <c r="AM200" s="67">
        <v>722.1</v>
      </c>
      <c r="AN200" s="67">
        <v>740.15</v>
      </c>
      <c r="AO200" s="67">
        <v>759.15</v>
      </c>
      <c r="AP200" s="67">
        <v>776.26</v>
      </c>
      <c r="AQ200" s="67">
        <v>794.31</v>
      </c>
      <c r="AR200" s="67">
        <v>813.31</v>
      </c>
      <c r="AS200" s="67">
        <v>832.31</v>
      </c>
      <c r="AT200" s="67">
        <v>851.32</v>
      </c>
      <c r="AU200" s="67">
        <v>870.32</v>
      </c>
      <c r="AV200" s="67">
        <v>880.77</v>
      </c>
      <c r="AW200" s="67">
        <v>891.22</v>
      </c>
      <c r="AX200" s="67">
        <v>926.38</v>
      </c>
      <c r="AY200" s="67">
        <v>962.48</v>
      </c>
      <c r="AZ200" s="67">
        <v>1000.49</v>
      </c>
      <c r="BA200" s="67">
        <v>1039.44</v>
      </c>
      <c r="BB200" s="67">
        <v>1080.3</v>
      </c>
      <c r="BC200" s="67">
        <v>1122.0999999999999</v>
      </c>
      <c r="BD200" s="67">
        <v>1165.81</v>
      </c>
      <c r="BE200" s="67">
        <v>1211.42</v>
      </c>
      <c r="BF200" s="67">
        <v>1258.92</v>
      </c>
      <c r="BG200" s="67">
        <v>1308.33</v>
      </c>
      <c r="BH200" s="67">
        <v>1359.64</v>
      </c>
      <c r="BI200" s="67">
        <v>1412.84</v>
      </c>
      <c r="BJ200" s="67">
        <v>1467.95</v>
      </c>
      <c r="BK200" s="67">
        <v>1524.96</v>
      </c>
      <c r="BL200" s="67">
        <v>1584.82</v>
      </c>
      <c r="BM200" s="67">
        <v>1646.58</v>
      </c>
      <c r="BN200" s="67">
        <v>1711.18</v>
      </c>
      <c r="BO200" s="67">
        <v>1777.69</v>
      </c>
      <c r="BP200" s="67">
        <v>1847.05</v>
      </c>
      <c r="BQ200" s="67">
        <v>1919.26</v>
      </c>
      <c r="BR200" s="67">
        <v>1994.32</v>
      </c>
      <c r="BS200" s="67">
        <v>2072.19</v>
      </c>
      <c r="BT200" s="67">
        <v>2072.19</v>
      </c>
      <c r="BU200" s="67">
        <v>2072.19</v>
      </c>
      <c r="BV200" s="67">
        <v>2072.19</v>
      </c>
      <c r="BW200" s="67">
        <v>2072.19</v>
      </c>
      <c r="BX200" s="67">
        <v>2072.19</v>
      </c>
      <c r="BY200" s="67">
        <v>2072.19</v>
      </c>
      <c r="BZ200" s="67">
        <v>2072.19</v>
      </c>
      <c r="CA200" s="67">
        <v>2072.19</v>
      </c>
      <c r="CB200" s="67">
        <v>2072.19</v>
      </c>
      <c r="CC200" s="67">
        <v>2072.19</v>
      </c>
      <c r="CD200" s="67">
        <v>2072.19</v>
      </c>
      <c r="CE200" s="67">
        <v>2072.19</v>
      </c>
      <c r="CF200" s="67">
        <v>2072.19</v>
      </c>
      <c r="CG200" s="67">
        <v>2072.19</v>
      </c>
      <c r="CH200" s="67">
        <v>2072.19</v>
      </c>
      <c r="CI200" s="67">
        <v>2072.19</v>
      </c>
      <c r="CJ200" s="67">
        <v>2072.19</v>
      </c>
      <c r="CK200" s="67">
        <v>2072.19</v>
      </c>
      <c r="CL200" s="67">
        <v>2072.19</v>
      </c>
      <c r="CM200" s="67">
        <v>2072.19</v>
      </c>
      <c r="CN200" s="67">
        <v>2072.19</v>
      </c>
      <c r="CO200" s="67">
        <v>2072.19</v>
      </c>
      <c r="CP200" s="67">
        <v>2072.19</v>
      </c>
      <c r="CQ200" s="67">
        <v>2072.19</v>
      </c>
      <c r="CR200" s="67">
        <v>2072.19</v>
      </c>
      <c r="CS200" s="67">
        <v>2072.19</v>
      </c>
      <c r="CT200" s="67">
        <v>2072.19</v>
      </c>
      <c r="CU200" s="67">
        <v>2072.19</v>
      </c>
      <c r="CV200" s="67">
        <v>2072.19</v>
      </c>
      <c r="CW200" s="67">
        <v>2072.19</v>
      </c>
      <c r="CX200" s="67">
        <v>2072.19</v>
      </c>
      <c r="CY200" s="67">
        <v>2072.19</v>
      </c>
      <c r="CZ200" s="67">
        <v>2072.19</v>
      </c>
      <c r="DA200" s="67">
        <v>2072.19</v>
      </c>
      <c r="DB200" s="67">
        <v>2072.19</v>
      </c>
      <c r="DC200" s="67">
        <v>2072.19</v>
      </c>
      <c r="DD200" s="67">
        <v>2072.19</v>
      </c>
      <c r="DE200" s="67">
        <v>2072.19</v>
      </c>
      <c r="DF200" s="67">
        <v>2072.19</v>
      </c>
      <c r="DI200" s="3"/>
      <c r="DJ200" s="3"/>
      <c r="DK200" s="3"/>
      <c r="DL200" s="3"/>
      <c r="DM200" s="3"/>
      <c r="DN200" s="3"/>
      <c r="DO200" s="3"/>
      <c r="DP200" s="3"/>
      <c r="DQ200" s="3"/>
      <c r="DR200" s="3"/>
      <c r="DS200" s="3"/>
      <c r="DT200" s="3"/>
      <c r="DU200" s="3"/>
      <c r="DV200" s="3"/>
      <c r="DW200" s="3"/>
      <c r="DX200" s="3"/>
      <c r="DY200" s="3"/>
      <c r="DZ200" s="3"/>
      <c r="EA200" s="3"/>
      <c r="EB200" s="3"/>
      <c r="EC200" s="3"/>
      <c r="ED200" s="3"/>
      <c r="EE200" s="3"/>
      <c r="EF200" s="3"/>
      <c r="EG200" s="3"/>
      <c r="EH200" s="3"/>
      <c r="EI200" s="3"/>
      <c r="EJ200" s="3"/>
      <c r="EK200" s="3"/>
      <c r="EL200" s="3"/>
      <c r="EM200" s="3"/>
      <c r="EN200" s="3"/>
      <c r="EO200" s="3"/>
      <c r="EP200" s="3"/>
      <c r="EQ200" s="3"/>
      <c r="ER200" s="3"/>
      <c r="ES200" s="3"/>
      <c r="ET200" s="3"/>
      <c r="EU200" s="3"/>
      <c r="EV200" s="3"/>
      <c r="EW200" s="3"/>
      <c r="EX200" s="3"/>
      <c r="EY200" s="3"/>
      <c r="EZ200" s="3"/>
      <c r="FA200" s="3"/>
      <c r="FB200" s="3"/>
    </row>
    <row r="201" spans="1:158" ht="11.25" customHeight="1" x14ac:dyDescent="0.25">
      <c r="A201" s="2" t="str">
        <f t="shared" si="3"/>
        <v>4-78079DC0220041</v>
      </c>
      <c r="B201" s="67">
        <v>4</v>
      </c>
      <c r="C201" s="67" t="s">
        <v>174</v>
      </c>
      <c r="D201" s="67" t="s">
        <v>434</v>
      </c>
      <c r="E201" s="67" t="s">
        <v>180</v>
      </c>
      <c r="F201" s="67" t="s">
        <v>130</v>
      </c>
      <c r="G201" s="67" t="s">
        <v>360</v>
      </c>
      <c r="H201" s="67" t="s">
        <v>403</v>
      </c>
      <c r="I201" s="67" t="s">
        <v>357</v>
      </c>
      <c r="J201" s="67">
        <v>634.46</v>
      </c>
      <c r="K201" s="67">
        <v>634.46</v>
      </c>
      <c r="L201" s="67">
        <v>634.46</v>
      </c>
      <c r="M201" s="67">
        <v>634.46</v>
      </c>
      <c r="N201" s="67">
        <v>634.46</v>
      </c>
      <c r="O201" s="67">
        <v>634.46</v>
      </c>
      <c r="P201" s="67">
        <v>634.46</v>
      </c>
      <c r="Q201" s="67">
        <v>634.46</v>
      </c>
      <c r="R201" s="67">
        <v>634.46</v>
      </c>
      <c r="S201" s="67">
        <v>634.46</v>
      </c>
      <c r="T201" s="67">
        <v>634.46</v>
      </c>
      <c r="U201" s="67">
        <v>634.46</v>
      </c>
      <c r="V201" s="67">
        <v>634.46</v>
      </c>
      <c r="W201" s="67">
        <v>634.46</v>
      </c>
      <c r="X201" s="67">
        <v>634.46</v>
      </c>
      <c r="Y201" s="67">
        <v>634.46</v>
      </c>
      <c r="Z201" s="67">
        <v>634.46</v>
      </c>
      <c r="AA201" s="67">
        <v>634.46</v>
      </c>
      <c r="AB201" s="67">
        <v>634.46</v>
      </c>
      <c r="AC201" s="67">
        <v>634.46</v>
      </c>
      <c r="AD201" s="67">
        <v>634.46</v>
      </c>
      <c r="AE201" s="67">
        <v>705.28</v>
      </c>
      <c r="AF201" s="67">
        <v>705.28</v>
      </c>
      <c r="AG201" s="67">
        <v>705.28</v>
      </c>
      <c r="AH201" s="67">
        <v>705.28</v>
      </c>
      <c r="AI201" s="67">
        <v>705.28</v>
      </c>
      <c r="AJ201" s="67">
        <v>705.28</v>
      </c>
      <c r="AK201" s="67">
        <v>705.28</v>
      </c>
      <c r="AL201" s="67">
        <v>721.77</v>
      </c>
      <c r="AM201" s="67">
        <v>737.29</v>
      </c>
      <c r="AN201" s="67">
        <v>755.72</v>
      </c>
      <c r="AO201" s="67">
        <v>775.13</v>
      </c>
      <c r="AP201" s="67">
        <v>792.59</v>
      </c>
      <c r="AQ201" s="67">
        <v>811.02</v>
      </c>
      <c r="AR201" s="67">
        <v>830.42</v>
      </c>
      <c r="AS201" s="67">
        <v>849.83</v>
      </c>
      <c r="AT201" s="67">
        <v>869.23</v>
      </c>
      <c r="AU201" s="67">
        <v>888.63</v>
      </c>
      <c r="AV201" s="67">
        <v>899.3</v>
      </c>
      <c r="AW201" s="67">
        <v>909.97</v>
      </c>
      <c r="AX201" s="67">
        <v>945.87</v>
      </c>
      <c r="AY201" s="67">
        <v>982.73</v>
      </c>
      <c r="AZ201" s="67">
        <v>1021.54</v>
      </c>
      <c r="BA201" s="67">
        <v>1061.31</v>
      </c>
      <c r="BB201" s="67">
        <v>1103.03</v>
      </c>
      <c r="BC201" s="67">
        <v>1145.71</v>
      </c>
      <c r="BD201" s="67">
        <v>1190.3399999999999</v>
      </c>
      <c r="BE201" s="67">
        <v>1236.9000000000001</v>
      </c>
      <c r="BF201" s="67">
        <v>1285.4100000000001</v>
      </c>
      <c r="BG201" s="67">
        <v>1335.86</v>
      </c>
      <c r="BH201" s="67">
        <v>1388.24</v>
      </c>
      <c r="BI201" s="67">
        <v>1442.57</v>
      </c>
      <c r="BJ201" s="67">
        <v>1498.84</v>
      </c>
      <c r="BK201" s="67">
        <v>1557.04</v>
      </c>
      <c r="BL201" s="67">
        <v>1618.16</v>
      </c>
      <c r="BM201" s="67">
        <v>1681.22</v>
      </c>
      <c r="BN201" s="67">
        <v>1747.19</v>
      </c>
      <c r="BO201" s="67">
        <v>1815.09</v>
      </c>
      <c r="BP201" s="67">
        <v>1885.91</v>
      </c>
      <c r="BQ201" s="67">
        <v>1959.64</v>
      </c>
      <c r="BR201" s="67">
        <v>2036.28</v>
      </c>
      <c r="BS201" s="67">
        <v>2115.7800000000002</v>
      </c>
      <c r="BT201" s="67">
        <v>2115.7800000000002</v>
      </c>
      <c r="BU201" s="67">
        <v>2115.7800000000002</v>
      </c>
      <c r="BV201" s="67">
        <v>2115.7800000000002</v>
      </c>
      <c r="BW201" s="67">
        <v>2115.7800000000002</v>
      </c>
      <c r="BX201" s="67">
        <v>2115.7800000000002</v>
      </c>
      <c r="BY201" s="67">
        <v>2115.7800000000002</v>
      </c>
      <c r="BZ201" s="67">
        <v>2115.7800000000002</v>
      </c>
      <c r="CA201" s="67">
        <v>2115.7800000000002</v>
      </c>
      <c r="CB201" s="67">
        <v>2115.7800000000002</v>
      </c>
      <c r="CC201" s="67">
        <v>2115.7800000000002</v>
      </c>
      <c r="CD201" s="67">
        <v>2115.7800000000002</v>
      </c>
      <c r="CE201" s="67">
        <v>2115.7800000000002</v>
      </c>
      <c r="CF201" s="67">
        <v>2115.7800000000002</v>
      </c>
      <c r="CG201" s="67">
        <v>2115.7800000000002</v>
      </c>
      <c r="CH201" s="67">
        <v>2115.7800000000002</v>
      </c>
      <c r="CI201" s="67">
        <v>2115.7800000000002</v>
      </c>
      <c r="CJ201" s="67">
        <v>2115.7800000000002</v>
      </c>
      <c r="CK201" s="67">
        <v>2115.7800000000002</v>
      </c>
      <c r="CL201" s="67">
        <v>2115.7800000000002</v>
      </c>
      <c r="CM201" s="67">
        <v>2115.7800000000002</v>
      </c>
      <c r="CN201" s="67">
        <v>2115.7800000000002</v>
      </c>
      <c r="CO201" s="67">
        <v>2115.7800000000002</v>
      </c>
      <c r="CP201" s="67">
        <v>2115.7800000000002</v>
      </c>
      <c r="CQ201" s="67">
        <v>2115.7800000000002</v>
      </c>
      <c r="CR201" s="67">
        <v>2115.7800000000002</v>
      </c>
      <c r="CS201" s="67">
        <v>2115.7800000000002</v>
      </c>
      <c r="CT201" s="67">
        <v>2115.7800000000002</v>
      </c>
      <c r="CU201" s="67">
        <v>2115.7800000000002</v>
      </c>
      <c r="CV201" s="67">
        <v>2115.7800000000002</v>
      </c>
      <c r="CW201" s="67">
        <v>2115.7800000000002</v>
      </c>
      <c r="CX201" s="67">
        <v>2115.7800000000002</v>
      </c>
      <c r="CY201" s="67">
        <v>2115.7800000000002</v>
      </c>
      <c r="CZ201" s="67">
        <v>2115.7800000000002</v>
      </c>
      <c r="DA201" s="67">
        <v>2115.7800000000002</v>
      </c>
      <c r="DB201" s="67">
        <v>2115.7800000000002</v>
      </c>
      <c r="DC201" s="67">
        <v>2115.7800000000002</v>
      </c>
      <c r="DD201" s="67">
        <v>2115.7800000000002</v>
      </c>
      <c r="DE201" s="67">
        <v>2115.7800000000002</v>
      </c>
      <c r="DF201" s="67">
        <v>2115.7800000000002</v>
      </c>
      <c r="DI201" s="3"/>
      <c r="DJ201" s="3"/>
      <c r="DK201" s="3"/>
      <c r="DL201" s="3"/>
      <c r="DM201" s="3"/>
      <c r="DN201" s="3"/>
      <c r="DO201" s="3"/>
      <c r="DP201" s="3"/>
      <c r="DQ201" s="3"/>
      <c r="DR201" s="3"/>
      <c r="DS201" s="3"/>
      <c r="DT201" s="3"/>
      <c r="DU201" s="3"/>
      <c r="DV201" s="3"/>
      <c r="DW201" s="3"/>
      <c r="DX201" s="3"/>
      <c r="DY201" s="3"/>
      <c r="DZ201" s="3"/>
      <c r="EA201" s="3"/>
      <c r="EB201" s="3"/>
      <c r="EC201" s="3"/>
      <c r="ED201" s="3"/>
      <c r="EE201" s="3"/>
      <c r="EF201" s="3"/>
      <c r="EG201" s="3"/>
      <c r="EH201" s="3"/>
      <c r="EI201" s="3"/>
      <c r="EJ201" s="3"/>
      <c r="EK201" s="3"/>
      <c r="EL201" s="3"/>
      <c r="EM201" s="3"/>
      <c r="EN201" s="3"/>
      <c r="EO201" s="3"/>
      <c r="EP201" s="3"/>
      <c r="EQ201" s="3"/>
      <c r="ER201" s="3"/>
      <c r="ES201" s="3"/>
      <c r="ET201" s="3"/>
      <c r="EU201" s="3"/>
      <c r="EV201" s="3"/>
      <c r="EW201" s="3"/>
      <c r="EX201" s="3"/>
      <c r="EY201" s="3"/>
      <c r="EZ201" s="3"/>
      <c r="FA201" s="3"/>
      <c r="FB201" s="3"/>
    </row>
    <row r="202" spans="1:158" ht="11.25" customHeight="1" x14ac:dyDescent="0.25">
      <c r="A202" s="2" t="str">
        <f t="shared" si="3"/>
        <v>1-78079DC0220031</v>
      </c>
      <c r="B202" s="67">
        <v>1</v>
      </c>
      <c r="C202" s="67" t="s">
        <v>174</v>
      </c>
      <c r="D202" s="67" t="s">
        <v>51</v>
      </c>
      <c r="E202" s="67" t="s">
        <v>181</v>
      </c>
      <c r="F202" s="67" t="s">
        <v>130</v>
      </c>
      <c r="G202" s="67" t="s">
        <v>360</v>
      </c>
      <c r="H202" s="67" t="s">
        <v>403</v>
      </c>
      <c r="I202" s="67" t="s">
        <v>357</v>
      </c>
      <c r="J202" s="67">
        <v>591.70000000000005</v>
      </c>
      <c r="K202" s="67">
        <v>591.70000000000005</v>
      </c>
      <c r="L202" s="67">
        <v>591.70000000000005</v>
      </c>
      <c r="M202" s="67">
        <v>591.70000000000005</v>
      </c>
      <c r="N202" s="67">
        <v>591.70000000000005</v>
      </c>
      <c r="O202" s="67">
        <v>591.70000000000005</v>
      </c>
      <c r="P202" s="67">
        <v>591.70000000000005</v>
      </c>
      <c r="Q202" s="67">
        <v>591.70000000000005</v>
      </c>
      <c r="R202" s="67">
        <v>591.70000000000005</v>
      </c>
      <c r="S202" s="67">
        <v>591.70000000000005</v>
      </c>
      <c r="T202" s="67">
        <v>591.70000000000005</v>
      </c>
      <c r="U202" s="67">
        <v>591.70000000000005</v>
      </c>
      <c r="V202" s="67">
        <v>591.70000000000005</v>
      </c>
      <c r="W202" s="67">
        <v>591.70000000000005</v>
      </c>
      <c r="X202" s="67">
        <v>591.70000000000005</v>
      </c>
      <c r="Y202" s="67">
        <v>591.70000000000005</v>
      </c>
      <c r="Z202" s="67">
        <v>591.70000000000005</v>
      </c>
      <c r="AA202" s="67">
        <v>591.70000000000005</v>
      </c>
      <c r="AB202" s="67">
        <v>591.70000000000005</v>
      </c>
      <c r="AC202" s="67">
        <v>591.70000000000005</v>
      </c>
      <c r="AD202" s="67">
        <v>591.70000000000005</v>
      </c>
      <c r="AE202" s="67">
        <v>657.75</v>
      </c>
      <c r="AF202" s="67">
        <v>657.75</v>
      </c>
      <c r="AG202" s="67">
        <v>657.75</v>
      </c>
      <c r="AH202" s="67">
        <v>657.75</v>
      </c>
      <c r="AI202" s="67">
        <v>657.75</v>
      </c>
      <c r="AJ202" s="67">
        <v>657.75</v>
      </c>
      <c r="AK202" s="67">
        <v>657.75</v>
      </c>
      <c r="AL202" s="67">
        <v>673.13</v>
      </c>
      <c r="AM202" s="67">
        <v>687.6</v>
      </c>
      <c r="AN202" s="67">
        <v>704.79</v>
      </c>
      <c r="AO202" s="67">
        <v>722.89</v>
      </c>
      <c r="AP202" s="67">
        <v>739.17</v>
      </c>
      <c r="AQ202" s="67">
        <v>756.36</v>
      </c>
      <c r="AR202" s="67">
        <v>774.46</v>
      </c>
      <c r="AS202" s="67">
        <v>792.55</v>
      </c>
      <c r="AT202" s="67">
        <v>810.65</v>
      </c>
      <c r="AU202" s="67">
        <v>828.74</v>
      </c>
      <c r="AV202" s="67">
        <v>838.69</v>
      </c>
      <c r="AW202" s="67">
        <v>848.65</v>
      </c>
      <c r="AX202" s="67">
        <v>882.12</v>
      </c>
      <c r="AY202" s="67">
        <v>916.5</v>
      </c>
      <c r="AZ202" s="67">
        <v>952.69</v>
      </c>
      <c r="BA202" s="67">
        <v>989.79</v>
      </c>
      <c r="BB202" s="67">
        <v>1028.69</v>
      </c>
      <c r="BC202" s="67">
        <v>1068.5</v>
      </c>
      <c r="BD202" s="67">
        <v>1110.1199999999999</v>
      </c>
      <c r="BE202" s="67">
        <v>1153.54</v>
      </c>
      <c r="BF202" s="67">
        <v>1198.78</v>
      </c>
      <c r="BG202" s="67">
        <v>1245.83</v>
      </c>
      <c r="BH202" s="67">
        <v>1294.68</v>
      </c>
      <c r="BI202" s="67">
        <v>1345.35</v>
      </c>
      <c r="BJ202" s="67">
        <v>1397.82</v>
      </c>
      <c r="BK202" s="67">
        <v>1452.11</v>
      </c>
      <c r="BL202" s="67">
        <v>1509.11</v>
      </c>
      <c r="BM202" s="67">
        <v>1567.91</v>
      </c>
      <c r="BN202" s="67">
        <v>1629.44</v>
      </c>
      <c r="BO202" s="67">
        <v>1692.77</v>
      </c>
      <c r="BP202" s="67">
        <v>1758.81</v>
      </c>
      <c r="BQ202" s="67">
        <v>1827.57</v>
      </c>
      <c r="BR202" s="67">
        <v>1899.05</v>
      </c>
      <c r="BS202" s="67">
        <v>1973.19</v>
      </c>
      <c r="BT202" s="67">
        <v>1973.19</v>
      </c>
      <c r="BU202" s="67">
        <v>1973.19</v>
      </c>
      <c r="BV202" s="67">
        <v>1973.19</v>
      </c>
      <c r="BW202" s="67">
        <v>1973.19</v>
      </c>
      <c r="BX202" s="67">
        <v>1973.19</v>
      </c>
      <c r="BY202" s="67">
        <v>1973.19</v>
      </c>
      <c r="BZ202" s="67">
        <v>1973.19</v>
      </c>
      <c r="CA202" s="67">
        <v>1973.19</v>
      </c>
      <c r="CB202" s="67">
        <v>1973.19</v>
      </c>
      <c r="CC202" s="67">
        <v>1973.19</v>
      </c>
      <c r="CD202" s="67">
        <v>1973.19</v>
      </c>
      <c r="CE202" s="67">
        <v>1973.19</v>
      </c>
      <c r="CF202" s="67">
        <v>1973.19</v>
      </c>
      <c r="CG202" s="67">
        <v>1973.19</v>
      </c>
      <c r="CH202" s="67">
        <v>1973.19</v>
      </c>
      <c r="CI202" s="67">
        <v>1973.19</v>
      </c>
      <c r="CJ202" s="67">
        <v>1973.19</v>
      </c>
      <c r="CK202" s="67">
        <v>1973.19</v>
      </c>
      <c r="CL202" s="67">
        <v>1973.19</v>
      </c>
      <c r="CM202" s="67">
        <v>1973.19</v>
      </c>
      <c r="CN202" s="67">
        <v>1973.19</v>
      </c>
      <c r="CO202" s="67">
        <v>1973.19</v>
      </c>
      <c r="CP202" s="67">
        <v>1973.19</v>
      </c>
      <c r="CQ202" s="67">
        <v>1973.19</v>
      </c>
      <c r="CR202" s="67">
        <v>1973.19</v>
      </c>
      <c r="CS202" s="67">
        <v>1973.19</v>
      </c>
      <c r="CT202" s="67">
        <v>1973.19</v>
      </c>
      <c r="CU202" s="67">
        <v>1973.19</v>
      </c>
      <c r="CV202" s="67">
        <v>1973.19</v>
      </c>
      <c r="CW202" s="67">
        <v>1973.19</v>
      </c>
      <c r="CX202" s="67">
        <v>1973.19</v>
      </c>
      <c r="CY202" s="67">
        <v>1973.19</v>
      </c>
      <c r="CZ202" s="67">
        <v>1973.19</v>
      </c>
      <c r="DA202" s="67">
        <v>1973.19</v>
      </c>
      <c r="DB202" s="67">
        <v>1973.19</v>
      </c>
      <c r="DC202" s="67">
        <v>1973.19</v>
      </c>
      <c r="DD202" s="67">
        <v>1973.19</v>
      </c>
      <c r="DE202" s="67">
        <v>1973.19</v>
      </c>
      <c r="DF202" s="67">
        <v>1973.19</v>
      </c>
      <c r="DI202" s="3"/>
      <c r="DJ202" s="3"/>
      <c r="DK202" s="3"/>
      <c r="DL202" s="3"/>
      <c r="DM202" s="3"/>
      <c r="DN202" s="3"/>
      <c r="DO202" s="3"/>
      <c r="DP202" s="3"/>
      <c r="DQ202" s="3"/>
      <c r="DR202" s="3"/>
      <c r="DS202" s="3"/>
      <c r="DT202" s="3"/>
      <c r="DU202" s="3"/>
      <c r="DV202" s="3"/>
      <c r="DW202" s="3"/>
      <c r="DX202" s="3"/>
      <c r="DY202" s="3"/>
      <c r="DZ202" s="3"/>
      <c r="EA202" s="3"/>
      <c r="EB202" s="3"/>
      <c r="EC202" s="3"/>
      <c r="ED202" s="3"/>
      <c r="EE202" s="3"/>
      <c r="EF202" s="3"/>
      <c r="EG202" s="3"/>
      <c r="EH202" s="3"/>
      <c r="EI202" s="3"/>
      <c r="EJ202" s="3"/>
      <c r="EK202" s="3"/>
      <c r="EL202" s="3"/>
      <c r="EM202" s="3"/>
      <c r="EN202" s="3"/>
      <c r="EO202" s="3"/>
      <c r="EP202" s="3"/>
      <c r="EQ202" s="3"/>
      <c r="ER202" s="3"/>
      <c r="ES202" s="3"/>
      <c r="ET202" s="3"/>
      <c r="EU202" s="3"/>
      <c r="EV202" s="3"/>
      <c r="EW202" s="3"/>
      <c r="EX202" s="3"/>
      <c r="EY202" s="3"/>
      <c r="EZ202" s="3"/>
      <c r="FA202" s="3"/>
      <c r="FB202" s="3"/>
    </row>
    <row r="203" spans="1:158" ht="11.25" customHeight="1" x14ac:dyDescent="0.25">
      <c r="A203" s="2" t="str">
        <f t="shared" si="3"/>
        <v>2-78079DC0220031</v>
      </c>
      <c r="B203" s="67">
        <v>2</v>
      </c>
      <c r="C203" s="67" t="s">
        <v>174</v>
      </c>
      <c r="D203" s="67" t="s">
        <v>51</v>
      </c>
      <c r="E203" s="67" t="s">
        <v>181</v>
      </c>
      <c r="F203" s="67" t="s">
        <v>130</v>
      </c>
      <c r="G203" s="67" t="s">
        <v>360</v>
      </c>
      <c r="H203" s="67" t="s">
        <v>403</v>
      </c>
      <c r="I203" s="67" t="s">
        <v>357</v>
      </c>
      <c r="J203" s="67">
        <v>604.09</v>
      </c>
      <c r="K203" s="67">
        <v>604.09</v>
      </c>
      <c r="L203" s="67">
        <v>604.09</v>
      </c>
      <c r="M203" s="67">
        <v>604.09</v>
      </c>
      <c r="N203" s="67">
        <v>604.09</v>
      </c>
      <c r="O203" s="67">
        <v>604.09</v>
      </c>
      <c r="P203" s="67">
        <v>604.09</v>
      </c>
      <c r="Q203" s="67">
        <v>604.09</v>
      </c>
      <c r="R203" s="67">
        <v>604.09</v>
      </c>
      <c r="S203" s="67">
        <v>604.09</v>
      </c>
      <c r="T203" s="67">
        <v>604.09</v>
      </c>
      <c r="U203" s="67">
        <v>604.09</v>
      </c>
      <c r="V203" s="67">
        <v>604.09</v>
      </c>
      <c r="W203" s="67">
        <v>604.09</v>
      </c>
      <c r="X203" s="67">
        <v>604.09</v>
      </c>
      <c r="Y203" s="67">
        <v>604.09</v>
      </c>
      <c r="Z203" s="67">
        <v>604.09</v>
      </c>
      <c r="AA203" s="67">
        <v>604.09</v>
      </c>
      <c r="AB203" s="67">
        <v>604.09</v>
      </c>
      <c r="AC203" s="67">
        <v>604.09</v>
      </c>
      <c r="AD203" s="67">
        <v>604.09</v>
      </c>
      <c r="AE203" s="67">
        <v>671.52</v>
      </c>
      <c r="AF203" s="67">
        <v>671.52</v>
      </c>
      <c r="AG203" s="67">
        <v>671.52</v>
      </c>
      <c r="AH203" s="67">
        <v>671.52</v>
      </c>
      <c r="AI203" s="67">
        <v>671.52</v>
      </c>
      <c r="AJ203" s="67">
        <v>671.52</v>
      </c>
      <c r="AK203" s="67">
        <v>671.52</v>
      </c>
      <c r="AL203" s="67">
        <v>687.22</v>
      </c>
      <c r="AM203" s="67">
        <v>702</v>
      </c>
      <c r="AN203" s="67">
        <v>719.55</v>
      </c>
      <c r="AO203" s="67">
        <v>738.02</v>
      </c>
      <c r="AP203" s="67">
        <v>754.65</v>
      </c>
      <c r="AQ203" s="67">
        <v>772.2</v>
      </c>
      <c r="AR203" s="67">
        <v>790.67</v>
      </c>
      <c r="AS203" s="67">
        <v>809.14</v>
      </c>
      <c r="AT203" s="67">
        <v>827.62</v>
      </c>
      <c r="AU203" s="67">
        <v>846.09</v>
      </c>
      <c r="AV203" s="67">
        <v>856.25</v>
      </c>
      <c r="AW203" s="67">
        <v>866.41</v>
      </c>
      <c r="AX203" s="67">
        <v>900.59</v>
      </c>
      <c r="AY203" s="67">
        <v>935.69</v>
      </c>
      <c r="AZ203" s="67">
        <v>972.64</v>
      </c>
      <c r="BA203" s="67">
        <v>1010.51</v>
      </c>
      <c r="BB203" s="67">
        <v>1050.22</v>
      </c>
      <c r="BC203" s="67">
        <v>1090.8699999999999</v>
      </c>
      <c r="BD203" s="67">
        <v>1133.3599999999999</v>
      </c>
      <c r="BE203" s="67">
        <v>1177.69</v>
      </c>
      <c r="BF203" s="67">
        <v>1223.8800000000001</v>
      </c>
      <c r="BG203" s="67">
        <v>1271.9100000000001</v>
      </c>
      <c r="BH203" s="67">
        <v>1321.79</v>
      </c>
      <c r="BI203" s="67">
        <v>1373.51</v>
      </c>
      <c r="BJ203" s="67">
        <v>1427.09</v>
      </c>
      <c r="BK203" s="67">
        <v>1482.51</v>
      </c>
      <c r="BL203" s="67">
        <v>1540.7</v>
      </c>
      <c r="BM203" s="67">
        <v>1600.74</v>
      </c>
      <c r="BN203" s="67">
        <v>1663.55</v>
      </c>
      <c r="BO203" s="67">
        <v>1728.21</v>
      </c>
      <c r="BP203" s="67">
        <v>1795.63</v>
      </c>
      <c r="BQ203" s="67">
        <v>1865.83</v>
      </c>
      <c r="BR203" s="67">
        <v>1938.8</v>
      </c>
      <c r="BS203" s="67">
        <v>2014.5</v>
      </c>
      <c r="BT203" s="67">
        <v>2014.5</v>
      </c>
      <c r="BU203" s="67">
        <v>2014.5</v>
      </c>
      <c r="BV203" s="67">
        <v>2014.5</v>
      </c>
      <c r="BW203" s="67">
        <v>2014.5</v>
      </c>
      <c r="BX203" s="67">
        <v>2014.5</v>
      </c>
      <c r="BY203" s="67">
        <v>2014.5</v>
      </c>
      <c r="BZ203" s="67">
        <v>2014.5</v>
      </c>
      <c r="CA203" s="67">
        <v>2014.5</v>
      </c>
      <c r="CB203" s="67">
        <v>2014.5</v>
      </c>
      <c r="CC203" s="67">
        <v>2014.5</v>
      </c>
      <c r="CD203" s="67">
        <v>2014.5</v>
      </c>
      <c r="CE203" s="67">
        <v>2014.5</v>
      </c>
      <c r="CF203" s="67">
        <v>2014.5</v>
      </c>
      <c r="CG203" s="67">
        <v>2014.5</v>
      </c>
      <c r="CH203" s="67">
        <v>2014.5</v>
      </c>
      <c r="CI203" s="67">
        <v>2014.5</v>
      </c>
      <c r="CJ203" s="67">
        <v>2014.5</v>
      </c>
      <c r="CK203" s="67">
        <v>2014.5</v>
      </c>
      <c r="CL203" s="67">
        <v>2014.5</v>
      </c>
      <c r="CM203" s="67">
        <v>2014.5</v>
      </c>
      <c r="CN203" s="67">
        <v>2014.5</v>
      </c>
      <c r="CO203" s="67">
        <v>2014.5</v>
      </c>
      <c r="CP203" s="67">
        <v>2014.5</v>
      </c>
      <c r="CQ203" s="67">
        <v>2014.5</v>
      </c>
      <c r="CR203" s="67">
        <v>2014.5</v>
      </c>
      <c r="CS203" s="67">
        <v>2014.5</v>
      </c>
      <c r="CT203" s="67">
        <v>2014.5</v>
      </c>
      <c r="CU203" s="67">
        <v>2014.5</v>
      </c>
      <c r="CV203" s="67">
        <v>2014.5</v>
      </c>
      <c r="CW203" s="67">
        <v>2014.5</v>
      </c>
      <c r="CX203" s="67">
        <v>2014.5</v>
      </c>
      <c r="CY203" s="67">
        <v>2014.5</v>
      </c>
      <c r="CZ203" s="67">
        <v>2014.5</v>
      </c>
      <c r="DA203" s="67">
        <v>2014.5</v>
      </c>
      <c r="DB203" s="67">
        <v>2014.5</v>
      </c>
      <c r="DC203" s="67">
        <v>2014.5</v>
      </c>
      <c r="DD203" s="67">
        <v>2014.5</v>
      </c>
      <c r="DE203" s="67">
        <v>2014.5</v>
      </c>
      <c r="DF203" s="67">
        <v>2014.5</v>
      </c>
      <c r="DI203" s="3"/>
      <c r="DJ203" s="3"/>
      <c r="DK203" s="3"/>
      <c r="DL203" s="3"/>
      <c r="DM203" s="3"/>
      <c r="DN203" s="3"/>
      <c r="DO203" s="3"/>
      <c r="DP203" s="3"/>
      <c r="DQ203" s="3"/>
      <c r="DR203" s="3"/>
      <c r="DS203" s="3"/>
      <c r="DT203" s="3"/>
      <c r="DU203" s="3"/>
      <c r="DV203" s="3"/>
      <c r="DW203" s="3"/>
      <c r="DX203" s="3"/>
      <c r="DY203" s="3"/>
      <c r="DZ203" s="3"/>
      <c r="EA203" s="3"/>
      <c r="EB203" s="3"/>
      <c r="EC203" s="3"/>
      <c r="ED203" s="3"/>
      <c r="EE203" s="3"/>
      <c r="EF203" s="3"/>
      <c r="EG203" s="3"/>
      <c r="EH203" s="3"/>
      <c r="EI203" s="3"/>
      <c r="EJ203" s="3"/>
      <c r="EK203" s="3"/>
      <c r="EL203" s="3"/>
      <c r="EM203" s="3"/>
      <c r="EN203" s="3"/>
      <c r="EO203" s="3"/>
      <c r="EP203" s="3"/>
      <c r="EQ203" s="3"/>
      <c r="ER203" s="3"/>
      <c r="ES203" s="3"/>
      <c r="ET203" s="3"/>
      <c r="EU203" s="3"/>
      <c r="EV203" s="3"/>
      <c r="EW203" s="3"/>
      <c r="EX203" s="3"/>
      <c r="EY203" s="3"/>
      <c r="EZ203" s="3"/>
      <c r="FA203" s="3"/>
      <c r="FB203" s="3"/>
    </row>
    <row r="204" spans="1:158" ht="11.25" customHeight="1" x14ac:dyDescent="0.25">
      <c r="A204" s="2" t="str">
        <f t="shared" si="3"/>
        <v>3-78079DC0220031</v>
      </c>
      <c r="B204" s="67">
        <v>3</v>
      </c>
      <c r="C204" s="67" t="s">
        <v>174</v>
      </c>
      <c r="D204" s="67" t="s">
        <v>51</v>
      </c>
      <c r="E204" s="67" t="s">
        <v>181</v>
      </c>
      <c r="F204" s="67" t="s">
        <v>130</v>
      </c>
      <c r="G204" s="67" t="s">
        <v>360</v>
      </c>
      <c r="H204" s="67" t="s">
        <v>403</v>
      </c>
      <c r="I204" s="67" t="s">
        <v>357</v>
      </c>
      <c r="J204" s="67">
        <v>616.57000000000005</v>
      </c>
      <c r="K204" s="67">
        <v>616.57000000000005</v>
      </c>
      <c r="L204" s="67">
        <v>616.57000000000005</v>
      </c>
      <c r="M204" s="67">
        <v>616.57000000000005</v>
      </c>
      <c r="N204" s="67">
        <v>616.57000000000005</v>
      </c>
      <c r="O204" s="67">
        <v>616.57000000000005</v>
      </c>
      <c r="P204" s="67">
        <v>616.57000000000005</v>
      </c>
      <c r="Q204" s="67">
        <v>616.57000000000005</v>
      </c>
      <c r="R204" s="67">
        <v>616.57000000000005</v>
      </c>
      <c r="S204" s="67">
        <v>616.57000000000005</v>
      </c>
      <c r="T204" s="67">
        <v>616.57000000000005</v>
      </c>
      <c r="U204" s="67">
        <v>616.57000000000005</v>
      </c>
      <c r="V204" s="67">
        <v>616.57000000000005</v>
      </c>
      <c r="W204" s="67">
        <v>616.57000000000005</v>
      </c>
      <c r="X204" s="67">
        <v>616.57000000000005</v>
      </c>
      <c r="Y204" s="67">
        <v>616.57000000000005</v>
      </c>
      <c r="Z204" s="67">
        <v>616.57000000000005</v>
      </c>
      <c r="AA204" s="67">
        <v>616.57000000000005</v>
      </c>
      <c r="AB204" s="67">
        <v>616.57000000000005</v>
      </c>
      <c r="AC204" s="67">
        <v>616.57000000000005</v>
      </c>
      <c r="AD204" s="67">
        <v>616.57000000000005</v>
      </c>
      <c r="AE204" s="67">
        <v>685.39</v>
      </c>
      <c r="AF204" s="67">
        <v>685.39</v>
      </c>
      <c r="AG204" s="67">
        <v>685.39</v>
      </c>
      <c r="AH204" s="67">
        <v>685.39</v>
      </c>
      <c r="AI204" s="67">
        <v>685.39</v>
      </c>
      <c r="AJ204" s="67">
        <v>685.39</v>
      </c>
      <c r="AK204" s="67">
        <v>685.39</v>
      </c>
      <c r="AL204" s="67">
        <v>701.41</v>
      </c>
      <c r="AM204" s="67">
        <v>716.5</v>
      </c>
      <c r="AN204" s="67">
        <v>734.41</v>
      </c>
      <c r="AO204" s="67">
        <v>753.27</v>
      </c>
      <c r="AP204" s="67">
        <v>770.23</v>
      </c>
      <c r="AQ204" s="67">
        <v>788.15</v>
      </c>
      <c r="AR204" s="67">
        <v>807</v>
      </c>
      <c r="AS204" s="67">
        <v>825.86</v>
      </c>
      <c r="AT204" s="67">
        <v>844.71</v>
      </c>
      <c r="AU204" s="67">
        <v>863.57</v>
      </c>
      <c r="AV204" s="67">
        <v>873.94</v>
      </c>
      <c r="AW204" s="67">
        <v>884.31</v>
      </c>
      <c r="AX204" s="67">
        <v>919.19</v>
      </c>
      <c r="AY204" s="67">
        <v>955.02</v>
      </c>
      <c r="AZ204" s="67">
        <v>992.73</v>
      </c>
      <c r="BA204" s="67">
        <v>1031.3800000000001</v>
      </c>
      <c r="BB204" s="67">
        <v>1071.92</v>
      </c>
      <c r="BC204" s="67">
        <v>1113.4000000000001</v>
      </c>
      <c r="BD204" s="67">
        <v>1156.77</v>
      </c>
      <c r="BE204" s="67">
        <v>1202.02</v>
      </c>
      <c r="BF204" s="67">
        <v>1249.1600000000001</v>
      </c>
      <c r="BG204" s="67">
        <v>1298.18</v>
      </c>
      <c r="BH204" s="67">
        <v>1349.09</v>
      </c>
      <c r="BI204" s="67">
        <v>1401.88</v>
      </c>
      <c r="BJ204" s="67">
        <v>1456.56</v>
      </c>
      <c r="BK204" s="67">
        <v>1513.13</v>
      </c>
      <c r="BL204" s="67">
        <v>1572.52</v>
      </c>
      <c r="BM204" s="67">
        <v>1633.8</v>
      </c>
      <c r="BN204" s="67">
        <v>1697.91</v>
      </c>
      <c r="BO204" s="67">
        <v>1763.9</v>
      </c>
      <c r="BP204" s="67">
        <v>1832.73</v>
      </c>
      <c r="BQ204" s="67">
        <v>1904.38</v>
      </c>
      <c r="BR204" s="67">
        <v>1978.85</v>
      </c>
      <c r="BS204" s="67">
        <v>2056.11</v>
      </c>
      <c r="BT204" s="67">
        <v>2056.11</v>
      </c>
      <c r="BU204" s="67">
        <v>2056.11</v>
      </c>
      <c r="BV204" s="67">
        <v>2056.11</v>
      </c>
      <c r="BW204" s="67">
        <v>2056.11</v>
      </c>
      <c r="BX204" s="67">
        <v>2056.11</v>
      </c>
      <c r="BY204" s="67">
        <v>2056.11</v>
      </c>
      <c r="BZ204" s="67">
        <v>2056.11</v>
      </c>
      <c r="CA204" s="67">
        <v>2056.11</v>
      </c>
      <c r="CB204" s="67">
        <v>2056.11</v>
      </c>
      <c r="CC204" s="67">
        <v>2056.11</v>
      </c>
      <c r="CD204" s="67">
        <v>2056.11</v>
      </c>
      <c r="CE204" s="67">
        <v>2056.11</v>
      </c>
      <c r="CF204" s="67">
        <v>2056.11</v>
      </c>
      <c r="CG204" s="67">
        <v>2056.11</v>
      </c>
      <c r="CH204" s="67">
        <v>2056.11</v>
      </c>
      <c r="CI204" s="67">
        <v>2056.11</v>
      </c>
      <c r="CJ204" s="67">
        <v>2056.11</v>
      </c>
      <c r="CK204" s="67">
        <v>2056.11</v>
      </c>
      <c r="CL204" s="67">
        <v>2056.11</v>
      </c>
      <c r="CM204" s="67">
        <v>2056.11</v>
      </c>
      <c r="CN204" s="67">
        <v>2056.11</v>
      </c>
      <c r="CO204" s="67">
        <v>2056.11</v>
      </c>
      <c r="CP204" s="67">
        <v>2056.11</v>
      </c>
      <c r="CQ204" s="67">
        <v>2056.11</v>
      </c>
      <c r="CR204" s="67">
        <v>2056.11</v>
      </c>
      <c r="CS204" s="67">
        <v>2056.11</v>
      </c>
      <c r="CT204" s="67">
        <v>2056.11</v>
      </c>
      <c r="CU204" s="67">
        <v>2056.11</v>
      </c>
      <c r="CV204" s="67">
        <v>2056.11</v>
      </c>
      <c r="CW204" s="67">
        <v>2056.11</v>
      </c>
      <c r="CX204" s="67">
        <v>2056.11</v>
      </c>
      <c r="CY204" s="67">
        <v>2056.11</v>
      </c>
      <c r="CZ204" s="67">
        <v>2056.11</v>
      </c>
      <c r="DA204" s="67">
        <v>2056.11</v>
      </c>
      <c r="DB204" s="67">
        <v>2056.11</v>
      </c>
      <c r="DC204" s="67">
        <v>2056.11</v>
      </c>
      <c r="DD204" s="67">
        <v>2056.11</v>
      </c>
      <c r="DE204" s="67">
        <v>2056.11</v>
      </c>
      <c r="DF204" s="67">
        <v>2056.11</v>
      </c>
      <c r="DI204" s="3"/>
      <c r="DJ204" s="3"/>
      <c r="DK204" s="3"/>
      <c r="DL204" s="3"/>
      <c r="DM204" s="3"/>
      <c r="DN204" s="3"/>
      <c r="DO204" s="3"/>
      <c r="DP204" s="3"/>
      <c r="DQ204" s="3"/>
      <c r="DR204" s="3"/>
      <c r="DS204" s="3"/>
      <c r="DT204" s="3"/>
      <c r="DU204" s="3"/>
      <c r="DV204" s="3"/>
      <c r="DW204" s="3"/>
      <c r="DX204" s="3"/>
      <c r="DY204" s="3"/>
      <c r="DZ204" s="3"/>
      <c r="EA204" s="3"/>
      <c r="EB204" s="3"/>
      <c r="EC204" s="3"/>
      <c r="ED204" s="3"/>
      <c r="EE204" s="3"/>
      <c r="EF204" s="3"/>
      <c r="EG204" s="3"/>
      <c r="EH204" s="3"/>
      <c r="EI204" s="3"/>
      <c r="EJ204" s="3"/>
      <c r="EK204" s="3"/>
      <c r="EL204" s="3"/>
      <c r="EM204" s="3"/>
      <c r="EN204" s="3"/>
      <c r="EO204" s="3"/>
      <c r="EP204" s="3"/>
      <c r="EQ204" s="3"/>
      <c r="ER204" s="3"/>
      <c r="ES204" s="3"/>
      <c r="ET204" s="3"/>
      <c r="EU204" s="3"/>
      <c r="EV204" s="3"/>
      <c r="EW204" s="3"/>
      <c r="EX204" s="3"/>
      <c r="EY204" s="3"/>
      <c r="EZ204" s="3"/>
      <c r="FA204" s="3"/>
      <c r="FB204" s="3"/>
    </row>
    <row r="205" spans="1:158" ht="11.25" customHeight="1" x14ac:dyDescent="0.25">
      <c r="A205" s="2" t="str">
        <f t="shared" si="3"/>
        <v>4-78079DC0220031</v>
      </c>
      <c r="B205" s="67">
        <v>4</v>
      </c>
      <c r="C205" s="67" t="s">
        <v>174</v>
      </c>
      <c r="D205" s="67" t="s">
        <v>51</v>
      </c>
      <c r="E205" s="67" t="s">
        <v>181</v>
      </c>
      <c r="F205" s="67" t="s">
        <v>130</v>
      </c>
      <c r="G205" s="67" t="s">
        <v>360</v>
      </c>
      <c r="H205" s="67" t="s">
        <v>403</v>
      </c>
      <c r="I205" s="67" t="s">
        <v>357</v>
      </c>
      <c r="J205" s="67">
        <v>629.54</v>
      </c>
      <c r="K205" s="67">
        <v>629.54</v>
      </c>
      <c r="L205" s="67">
        <v>629.54</v>
      </c>
      <c r="M205" s="67">
        <v>629.54</v>
      </c>
      <c r="N205" s="67">
        <v>629.54</v>
      </c>
      <c r="O205" s="67">
        <v>629.54</v>
      </c>
      <c r="P205" s="67">
        <v>629.54</v>
      </c>
      <c r="Q205" s="67">
        <v>629.54</v>
      </c>
      <c r="R205" s="67">
        <v>629.54</v>
      </c>
      <c r="S205" s="67">
        <v>629.54</v>
      </c>
      <c r="T205" s="67">
        <v>629.54</v>
      </c>
      <c r="U205" s="67">
        <v>629.54</v>
      </c>
      <c r="V205" s="67">
        <v>629.54</v>
      </c>
      <c r="W205" s="67">
        <v>629.54</v>
      </c>
      <c r="X205" s="67">
        <v>629.54</v>
      </c>
      <c r="Y205" s="67">
        <v>629.54</v>
      </c>
      <c r="Z205" s="67">
        <v>629.54</v>
      </c>
      <c r="AA205" s="67">
        <v>629.54</v>
      </c>
      <c r="AB205" s="67">
        <v>629.54</v>
      </c>
      <c r="AC205" s="67">
        <v>629.54</v>
      </c>
      <c r="AD205" s="67">
        <v>629.54</v>
      </c>
      <c r="AE205" s="67">
        <v>699.81</v>
      </c>
      <c r="AF205" s="67">
        <v>699.81</v>
      </c>
      <c r="AG205" s="67">
        <v>699.81</v>
      </c>
      <c r="AH205" s="67">
        <v>699.81</v>
      </c>
      <c r="AI205" s="67">
        <v>699.81</v>
      </c>
      <c r="AJ205" s="67">
        <v>699.81</v>
      </c>
      <c r="AK205" s="67">
        <v>699.81</v>
      </c>
      <c r="AL205" s="67">
        <v>716.17</v>
      </c>
      <c r="AM205" s="67">
        <v>731.58</v>
      </c>
      <c r="AN205" s="67">
        <v>749.87</v>
      </c>
      <c r="AO205" s="67">
        <v>769.12</v>
      </c>
      <c r="AP205" s="67">
        <v>786.44</v>
      </c>
      <c r="AQ205" s="67">
        <v>804.73</v>
      </c>
      <c r="AR205" s="67">
        <v>823.99</v>
      </c>
      <c r="AS205" s="67">
        <v>843.24</v>
      </c>
      <c r="AT205" s="67">
        <v>862.49</v>
      </c>
      <c r="AU205" s="67">
        <v>881.74</v>
      </c>
      <c r="AV205" s="67">
        <v>892.33</v>
      </c>
      <c r="AW205" s="67">
        <v>902.92</v>
      </c>
      <c r="AX205" s="67">
        <v>938.54</v>
      </c>
      <c r="AY205" s="67">
        <v>975.11</v>
      </c>
      <c r="AZ205" s="67">
        <v>1013.62</v>
      </c>
      <c r="BA205" s="67">
        <v>1053.08</v>
      </c>
      <c r="BB205" s="67">
        <v>1094.48</v>
      </c>
      <c r="BC205" s="67">
        <v>1136.83</v>
      </c>
      <c r="BD205" s="67">
        <v>1181.1099999999999</v>
      </c>
      <c r="BE205" s="67">
        <v>1227.32</v>
      </c>
      <c r="BF205" s="67">
        <v>1275.45</v>
      </c>
      <c r="BG205" s="67">
        <v>1325.5</v>
      </c>
      <c r="BH205" s="67">
        <v>1377.48</v>
      </c>
      <c r="BI205" s="67">
        <v>1431.39</v>
      </c>
      <c r="BJ205" s="67">
        <v>1487.22</v>
      </c>
      <c r="BK205" s="67">
        <v>1544.97</v>
      </c>
      <c r="BL205" s="67">
        <v>1605.62</v>
      </c>
      <c r="BM205" s="67">
        <v>1668.19</v>
      </c>
      <c r="BN205" s="67">
        <v>1733.64</v>
      </c>
      <c r="BO205" s="67">
        <v>1801.02</v>
      </c>
      <c r="BP205" s="67">
        <v>1871.29</v>
      </c>
      <c r="BQ205" s="67">
        <v>1944.45</v>
      </c>
      <c r="BR205" s="67">
        <v>2020.5</v>
      </c>
      <c r="BS205" s="67">
        <v>2099.38</v>
      </c>
      <c r="BT205" s="67">
        <v>2099.38</v>
      </c>
      <c r="BU205" s="67">
        <v>2099.38</v>
      </c>
      <c r="BV205" s="67">
        <v>2099.38</v>
      </c>
      <c r="BW205" s="67">
        <v>2099.38</v>
      </c>
      <c r="BX205" s="67">
        <v>2099.38</v>
      </c>
      <c r="BY205" s="67">
        <v>2099.38</v>
      </c>
      <c r="BZ205" s="67">
        <v>2099.38</v>
      </c>
      <c r="CA205" s="67">
        <v>2099.38</v>
      </c>
      <c r="CB205" s="67">
        <v>2099.38</v>
      </c>
      <c r="CC205" s="67">
        <v>2099.38</v>
      </c>
      <c r="CD205" s="67">
        <v>2099.38</v>
      </c>
      <c r="CE205" s="67">
        <v>2099.38</v>
      </c>
      <c r="CF205" s="67">
        <v>2099.38</v>
      </c>
      <c r="CG205" s="67">
        <v>2099.38</v>
      </c>
      <c r="CH205" s="67">
        <v>2099.38</v>
      </c>
      <c r="CI205" s="67">
        <v>2099.38</v>
      </c>
      <c r="CJ205" s="67">
        <v>2099.38</v>
      </c>
      <c r="CK205" s="67">
        <v>2099.38</v>
      </c>
      <c r="CL205" s="67">
        <v>2099.38</v>
      </c>
      <c r="CM205" s="67">
        <v>2099.38</v>
      </c>
      <c r="CN205" s="67">
        <v>2099.38</v>
      </c>
      <c r="CO205" s="67">
        <v>2099.38</v>
      </c>
      <c r="CP205" s="67">
        <v>2099.38</v>
      </c>
      <c r="CQ205" s="67">
        <v>2099.38</v>
      </c>
      <c r="CR205" s="67">
        <v>2099.38</v>
      </c>
      <c r="CS205" s="67">
        <v>2099.38</v>
      </c>
      <c r="CT205" s="67">
        <v>2099.38</v>
      </c>
      <c r="CU205" s="67">
        <v>2099.38</v>
      </c>
      <c r="CV205" s="67">
        <v>2099.38</v>
      </c>
      <c r="CW205" s="67">
        <v>2099.38</v>
      </c>
      <c r="CX205" s="67">
        <v>2099.38</v>
      </c>
      <c r="CY205" s="67">
        <v>2099.38</v>
      </c>
      <c r="CZ205" s="67">
        <v>2099.38</v>
      </c>
      <c r="DA205" s="67">
        <v>2099.38</v>
      </c>
      <c r="DB205" s="67">
        <v>2099.38</v>
      </c>
      <c r="DC205" s="67">
        <v>2099.38</v>
      </c>
      <c r="DD205" s="67">
        <v>2099.38</v>
      </c>
      <c r="DE205" s="67">
        <v>2099.38</v>
      </c>
      <c r="DF205" s="67">
        <v>2099.38</v>
      </c>
      <c r="DI205" s="3"/>
      <c r="DJ205" s="3"/>
      <c r="DK205" s="3"/>
      <c r="DL205" s="3"/>
      <c r="DM205" s="3"/>
      <c r="DN205" s="3"/>
      <c r="DO205" s="3"/>
      <c r="DP205" s="3"/>
      <c r="DQ205" s="3"/>
      <c r="DR205" s="3"/>
      <c r="DS205" s="3"/>
      <c r="DT205" s="3"/>
      <c r="DU205" s="3"/>
      <c r="DV205" s="3"/>
      <c r="DW205" s="3"/>
      <c r="DX205" s="3"/>
      <c r="DY205" s="3"/>
      <c r="DZ205" s="3"/>
      <c r="EA205" s="3"/>
      <c r="EB205" s="3"/>
      <c r="EC205" s="3"/>
      <c r="ED205" s="3"/>
      <c r="EE205" s="3"/>
      <c r="EF205" s="3"/>
      <c r="EG205" s="3"/>
      <c r="EH205" s="3"/>
      <c r="EI205" s="3"/>
      <c r="EJ205" s="3"/>
      <c r="EK205" s="3"/>
      <c r="EL205" s="3"/>
      <c r="EM205" s="3"/>
      <c r="EN205" s="3"/>
      <c r="EO205" s="3"/>
      <c r="EP205" s="3"/>
      <c r="EQ205" s="3"/>
      <c r="ER205" s="3"/>
      <c r="ES205" s="3"/>
      <c r="ET205" s="3"/>
      <c r="EU205" s="3"/>
      <c r="EV205" s="3"/>
      <c r="EW205" s="3"/>
      <c r="EX205" s="3"/>
      <c r="EY205" s="3"/>
      <c r="EZ205" s="3"/>
      <c r="FA205" s="3"/>
      <c r="FB205" s="3"/>
    </row>
    <row r="206" spans="1:158" ht="11.25" customHeight="1" x14ac:dyDescent="0.25">
      <c r="A206" s="2" t="str">
        <f t="shared" si="3"/>
        <v>1-78079DC0220021</v>
      </c>
      <c r="B206" s="67">
        <v>1</v>
      </c>
      <c r="C206" s="67" t="s">
        <v>174</v>
      </c>
      <c r="D206" s="67" t="s">
        <v>52</v>
      </c>
      <c r="E206" s="67" t="s">
        <v>182</v>
      </c>
      <c r="F206" s="67" t="s">
        <v>130</v>
      </c>
      <c r="G206" s="67" t="s">
        <v>360</v>
      </c>
      <c r="H206" s="67" t="s">
        <v>403</v>
      </c>
      <c r="I206" s="67" t="s">
        <v>357</v>
      </c>
      <c r="J206" s="67">
        <v>603.83000000000004</v>
      </c>
      <c r="K206" s="67">
        <v>603.83000000000004</v>
      </c>
      <c r="L206" s="67">
        <v>603.83000000000004</v>
      </c>
      <c r="M206" s="67">
        <v>603.83000000000004</v>
      </c>
      <c r="N206" s="67">
        <v>603.83000000000004</v>
      </c>
      <c r="O206" s="67">
        <v>603.83000000000004</v>
      </c>
      <c r="P206" s="67">
        <v>603.83000000000004</v>
      </c>
      <c r="Q206" s="67">
        <v>603.83000000000004</v>
      </c>
      <c r="R206" s="67">
        <v>603.83000000000004</v>
      </c>
      <c r="S206" s="67">
        <v>603.83000000000004</v>
      </c>
      <c r="T206" s="67">
        <v>603.83000000000004</v>
      </c>
      <c r="U206" s="67">
        <v>603.83000000000004</v>
      </c>
      <c r="V206" s="67">
        <v>603.83000000000004</v>
      </c>
      <c r="W206" s="67">
        <v>603.83000000000004</v>
      </c>
      <c r="X206" s="67">
        <v>603.83000000000004</v>
      </c>
      <c r="Y206" s="67">
        <v>603.83000000000004</v>
      </c>
      <c r="Z206" s="67">
        <v>603.83000000000004</v>
      </c>
      <c r="AA206" s="67">
        <v>603.83000000000004</v>
      </c>
      <c r="AB206" s="67">
        <v>603.83000000000004</v>
      </c>
      <c r="AC206" s="67">
        <v>603.83000000000004</v>
      </c>
      <c r="AD206" s="67">
        <v>603.83000000000004</v>
      </c>
      <c r="AE206" s="67">
        <v>671.22</v>
      </c>
      <c r="AF206" s="67">
        <v>671.22</v>
      </c>
      <c r="AG206" s="67">
        <v>671.22</v>
      </c>
      <c r="AH206" s="67">
        <v>671.22</v>
      </c>
      <c r="AI206" s="67">
        <v>671.22</v>
      </c>
      <c r="AJ206" s="67">
        <v>671.22</v>
      </c>
      <c r="AK206" s="67">
        <v>671.22</v>
      </c>
      <c r="AL206" s="67">
        <v>686.92</v>
      </c>
      <c r="AM206" s="67">
        <v>701.69</v>
      </c>
      <c r="AN206" s="67">
        <v>719.24</v>
      </c>
      <c r="AO206" s="67">
        <v>737.7</v>
      </c>
      <c r="AP206" s="67">
        <v>754.32</v>
      </c>
      <c r="AQ206" s="67">
        <v>771.86</v>
      </c>
      <c r="AR206" s="67">
        <v>790.33</v>
      </c>
      <c r="AS206" s="67">
        <v>808.79</v>
      </c>
      <c r="AT206" s="67">
        <v>827.26</v>
      </c>
      <c r="AU206" s="67">
        <v>845.72</v>
      </c>
      <c r="AV206" s="67">
        <v>855.88</v>
      </c>
      <c r="AW206" s="67">
        <v>866.04</v>
      </c>
      <c r="AX206" s="67">
        <v>900.2</v>
      </c>
      <c r="AY206" s="67">
        <v>935.28</v>
      </c>
      <c r="AZ206" s="67">
        <v>972.21</v>
      </c>
      <c r="BA206" s="67">
        <v>1010.07</v>
      </c>
      <c r="BB206" s="67">
        <v>1049.77</v>
      </c>
      <c r="BC206" s="67">
        <v>1090.3900000000001</v>
      </c>
      <c r="BD206" s="67">
        <v>1132.8599999999999</v>
      </c>
      <c r="BE206" s="67">
        <v>1177.18</v>
      </c>
      <c r="BF206" s="67">
        <v>1223.3499999999999</v>
      </c>
      <c r="BG206" s="67">
        <v>1271.3599999999999</v>
      </c>
      <c r="BH206" s="67">
        <v>1321.21</v>
      </c>
      <c r="BI206" s="67">
        <v>1372.92</v>
      </c>
      <c r="BJ206" s="67">
        <v>1426.47</v>
      </c>
      <c r="BK206" s="67">
        <v>1481.86</v>
      </c>
      <c r="BL206" s="67">
        <v>1540.03</v>
      </c>
      <c r="BM206" s="67">
        <v>1600.04</v>
      </c>
      <c r="BN206" s="67">
        <v>1662.83</v>
      </c>
      <c r="BO206" s="67">
        <v>1727.46</v>
      </c>
      <c r="BP206" s="67">
        <v>1794.86</v>
      </c>
      <c r="BQ206" s="67">
        <v>1865.03</v>
      </c>
      <c r="BR206" s="67">
        <v>1937.96</v>
      </c>
      <c r="BS206" s="67">
        <v>2013.63</v>
      </c>
      <c r="BT206" s="67">
        <v>2013.63</v>
      </c>
      <c r="BU206" s="67">
        <v>2013.63</v>
      </c>
      <c r="BV206" s="67">
        <v>2013.63</v>
      </c>
      <c r="BW206" s="67">
        <v>2013.63</v>
      </c>
      <c r="BX206" s="67">
        <v>2013.63</v>
      </c>
      <c r="BY206" s="67">
        <v>2013.63</v>
      </c>
      <c r="BZ206" s="67">
        <v>2013.63</v>
      </c>
      <c r="CA206" s="67">
        <v>2013.63</v>
      </c>
      <c r="CB206" s="67">
        <v>2013.63</v>
      </c>
      <c r="CC206" s="67">
        <v>2013.63</v>
      </c>
      <c r="CD206" s="67">
        <v>2013.63</v>
      </c>
      <c r="CE206" s="67">
        <v>2013.63</v>
      </c>
      <c r="CF206" s="67">
        <v>2013.63</v>
      </c>
      <c r="CG206" s="67">
        <v>2013.63</v>
      </c>
      <c r="CH206" s="67">
        <v>2013.63</v>
      </c>
      <c r="CI206" s="67">
        <v>2013.63</v>
      </c>
      <c r="CJ206" s="67">
        <v>2013.63</v>
      </c>
      <c r="CK206" s="67">
        <v>2013.63</v>
      </c>
      <c r="CL206" s="67">
        <v>2013.63</v>
      </c>
      <c r="CM206" s="67">
        <v>2013.63</v>
      </c>
      <c r="CN206" s="67">
        <v>2013.63</v>
      </c>
      <c r="CO206" s="67">
        <v>2013.63</v>
      </c>
      <c r="CP206" s="67">
        <v>2013.63</v>
      </c>
      <c r="CQ206" s="67">
        <v>2013.63</v>
      </c>
      <c r="CR206" s="67">
        <v>2013.63</v>
      </c>
      <c r="CS206" s="67">
        <v>2013.63</v>
      </c>
      <c r="CT206" s="67">
        <v>2013.63</v>
      </c>
      <c r="CU206" s="67">
        <v>2013.63</v>
      </c>
      <c r="CV206" s="67">
        <v>2013.63</v>
      </c>
      <c r="CW206" s="67">
        <v>2013.63</v>
      </c>
      <c r="CX206" s="67">
        <v>2013.63</v>
      </c>
      <c r="CY206" s="67">
        <v>2013.63</v>
      </c>
      <c r="CZ206" s="67">
        <v>2013.63</v>
      </c>
      <c r="DA206" s="67">
        <v>2013.63</v>
      </c>
      <c r="DB206" s="67">
        <v>2013.63</v>
      </c>
      <c r="DC206" s="67">
        <v>2013.63</v>
      </c>
      <c r="DD206" s="67">
        <v>2013.63</v>
      </c>
      <c r="DE206" s="67">
        <v>2013.63</v>
      </c>
      <c r="DF206" s="67">
        <v>2013.63</v>
      </c>
      <c r="DI206" s="3"/>
      <c r="DJ206" s="3"/>
      <c r="DK206" s="3"/>
      <c r="DL206" s="3"/>
      <c r="DM206" s="3"/>
      <c r="DN206" s="3"/>
      <c r="DO206" s="3"/>
      <c r="DP206" s="3"/>
      <c r="DQ206" s="3"/>
      <c r="DR206" s="3"/>
      <c r="DS206" s="3"/>
      <c r="DT206" s="3"/>
      <c r="DU206" s="3"/>
      <c r="DV206" s="3"/>
      <c r="DW206" s="3"/>
      <c r="DX206" s="3"/>
      <c r="DY206" s="3"/>
      <c r="DZ206" s="3"/>
      <c r="EA206" s="3"/>
      <c r="EB206" s="3"/>
      <c r="EC206" s="3"/>
      <c r="ED206" s="3"/>
      <c r="EE206" s="3"/>
      <c r="EF206" s="3"/>
      <c r="EG206" s="3"/>
      <c r="EH206" s="3"/>
      <c r="EI206" s="3"/>
      <c r="EJ206" s="3"/>
      <c r="EK206" s="3"/>
      <c r="EL206" s="3"/>
      <c r="EM206" s="3"/>
      <c r="EN206" s="3"/>
      <c r="EO206" s="3"/>
      <c r="EP206" s="3"/>
      <c r="EQ206" s="3"/>
      <c r="ER206" s="3"/>
      <c r="ES206" s="3"/>
      <c r="ET206" s="3"/>
      <c r="EU206" s="3"/>
      <c r="EV206" s="3"/>
      <c r="EW206" s="3"/>
      <c r="EX206" s="3"/>
      <c r="EY206" s="3"/>
      <c r="EZ206" s="3"/>
      <c r="FA206" s="3"/>
      <c r="FB206" s="3"/>
    </row>
    <row r="207" spans="1:158" ht="11.25" customHeight="1" x14ac:dyDescent="0.25">
      <c r="A207" s="2" t="str">
        <f t="shared" si="3"/>
        <v>2-78079DC0220021</v>
      </c>
      <c r="B207" s="67">
        <v>2</v>
      </c>
      <c r="C207" s="67" t="s">
        <v>174</v>
      </c>
      <c r="D207" s="67" t="s">
        <v>52</v>
      </c>
      <c r="E207" s="67" t="s">
        <v>182</v>
      </c>
      <c r="F207" s="67" t="s">
        <v>130</v>
      </c>
      <c r="G207" s="67" t="s">
        <v>360</v>
      </c>
      <c r="H207" s="67" t="s">
        <v>403</v>
      </c>
      <c r="I207" s="67" t="s">
        <v>357</v>
      </c>
      <c r="J207" s="67">
        <v>616.47</v>
      </c>
      <c r="K207" s="67">
        <v>616.47</v>
      </c>
      <c r="L207" s="67">
        <v>616.47</v>
      </c>
      <c r="M207" s="67">
        <v>616.47</v>
      </c>
      <c r="N207" s="67">
        <v>616.47</v>
      </c>
      <c r="O207" s="67">
        <v>616.47</v>
      </c>
      <c r="P207" s="67">
        <v>616.47</v>
      </c>
      <c r="Q207" s="67">
        <v>616.47</v>
      </c>
      <c r="R207" s="67">
        <v>616.47</v>
      </c>
      <c r="S207" s="67">
        <v>616.47</v>
      </c>
      <c r="T207" s="67">
        <v>616.47</v>
      </c>
      <c r="U207" s="67">
        <v>616.47</v>
      </c>
      <c r="V207" s="67">
        <v>616.47</v>
      </c>
      <c r="W207" s="67">
        <v>616.47</v>
      </c>
      <c r="X207" s="67">
        <v>616.47</v>
      </c>
      <c r="Y207" s="67">
        <v>616.47</v>
      </c>
      <c r="Z207" s="67">
        <v>616.47</v>
      </c>
      <c r="AA207" s="67">
        <v>616.47</v>
      </c>
      <c r="AB207" s="67">
        <v>616.47</v>
      </c>
      <c r="AC207" s="67">
        <v>616.47</v>
      </c>
      <c r="AD207" s="67">
        <v>616.47</v>
      </c>
      <c r="AE207" s="67">
        <v>685.28</v>
      </c>
      <c r="AF207" s="67">
        <v>685.28</v>
      </c>
      <c r="AG207" s="67">
        <v>685.28</v>
      </c>
      <c r="AH207" s="67">
        <v>685.28</v>
      </c>
      <c r="AI207" s="67">
        <v>685.28</v>
      </c>
      <c r="AJ207" s="67">
        <v>685.28</v>
      </c>
      <c r="AK207" s="67">
        <v>685.28</v>
      </c>
      <c r="AL207" s="67">
        <v>701.3</v>
      </c>
      <c r="AM207" s="67">
        <v>716.38</v>
      </c>
      <c r="AN207" s="67">
        <v>734.29</v>
      </c>
      <c r="AO207" s="67">
        <v>753.15</v>
      </c>
      <c r="AP207" s="67">
        <v>770.11</v>
      </c>
      <c r="AQ207" s="67">
        <v>788.02</v>
      </c>
      <c r="AR207" s="67">
        <v>806.87</v>
      </c>
      <c r="AS207" s="67">
        <v>825.73</v>
      </c>
      <c r="AT207" s="67">
        <v>844.58</v>
      </c>
      <c r="AU207" s="67">
        <v>863.43</v>
      </c>
      <c r="AV207" s="67">
        <v>873.8</v>
      </c>
      <c r="AW207" s="67">
        <v>884.17</v>
      </c>
      <c r="AX207" s="67">
        <v>919.04</v>
      </c>
      <c r="AY207" s="67">
        <v>954.86</v>
      </c>
      <c r="AZ207" s="67">
        <v>992.57</v>
      </c>
      <c r="BA207" s="67">
        <v>1031.22</v>
      </c>
      <c r="BB207" s="67">
        <v>1071.75</v>
      </c>
      <c r="BC207" s="67">
        <v>1113.22</v>
      </c>
      <c r="BD207" s="67">
        <v>1156.58</v>
      </c>
      <c r="BE207" s="67">
        <v>1201.83</v>
      </c>
      <c r="BF207" s="67">
        <v>1248.96</v>
      </c>
      <c r="BG207" s="67">
        <v>1297.97</v>
      </c>
      <c r="BH207" s="67">
        <v>1348.87</v>
      </c>
      <c r="BI207" s="67">
        <v>1401.66</v>
      </c>
      <c r="BJ207" s="67">
        <v>1456.33</v>
      </c>
      <c r="BK207" s="67">
        <v>1512.89</v>
      </c>
      <c r="BL207" s="67">
        <v>1572.27</v>
      </c>
      <c r="BM207" s="67">
        <v>1633.54</v>
      </c>
      <c r="BN207" s="67">
        <v>1697.64</v>
      </c>
      <c r="BO207" s="67">
        <v>1763.62</v>
      </c>
      <c r="BP207" s="67">
        <v>1832.43</v>
      </c>
      <c r="BQ207" s="67">
        <v>1904.07</v>
      </c>
      <c r="BR207" s="67">
        <v>1978.54</v>
      </c>
      <c r="BS207" s="67">
        <v>2055.79</v>
      </c>
      <c r="BT207" s="67">
        <v>2055.79</v>
      </c>
      <c r="BU207" s="67">
        <v>2055.79</v>
      </c>
      <c r="BV207" s="67">
        <v>2055.79</v>
      </c>
      <c r="BW207" s="67">
        <v>2055.79</v>
      </c>
      <c r="BX207" s="67">
        <v>2055.79</v>
      </c>
      <c r="BY207" s="67">
        <v>2055.79</v>
      </c>
      <c r="BZ207" s="67">
        <v>2055.79</v>
      </c>
      <c r="CA207" s="67">
        <v>2055.79</v>
      </c>
      <c r="CB207" s="67">
        <v>2055.79</v>
      </c>
      <c r="CC207" s="67">
        <v>2055.79</v>
      </c>
      <c r="CD207" s="67">
        <v>2055.79</v>
      </c>
      <c r="CE207" s="67">
        <v>2055.79</v>
      </c>
      <c r="CF207" s="67">
        <v>2055.79</v>
      </c>
      <c r="CG207" s="67">
        <v>2055.79</v>
      </c>
      <c r="CH207" s="67">
        <v>2055.79</v>
      </c>
      <c r="CI207" s="67">
        <v>2055.79</v>
      </c>
      <c r="CJ207" s="67">
        <v>2055.79</v>
      </c>
      <c r="CK207" s="67">
        <v>2055.79</v>
      </c>
      <c r="CL207" s="67">
        <v>2055.79</v>
      </c>
      <c r="CM207" s="67">
        <v>2055.79</v>
      </c>
      <c r="CN207" s="67">
        <v>2055.79</v>
      </c>
      <c r="CO207" s="67">
        <v>2055.79</v>
      </c>
      <c r="CP207" s="67">
        <v>2055.79</v>
      </c>
      <c r="CQ207" s="67">
        <v>2055.79</v>
      </c>
      <c r="CR207" s="67">
        <v>2055.79</v>
      </c>
      <c r="CS207" s="67">
        <v>2055.79</v>
      </c>
      <c r="CT207" s="67">
        <v>2055.79</v>
      </c>
      <c r="CU207" s="67">
        <v>2055.79</v>
      </c>
      <c r="CV207" s="67">
        <v>2055.79</v>
      </c>
      <c r="CW207" s="67">
        <v>2055.79</v>
      </c>
      <c r="CX207" s="67">
        <v>2055.79</v>
      </c>
      <c r="CY207" s="67">
        <v>2055.79</v>
      </c>
      <c r="CZ207" s="67">
        <v>2055.79</v>
      </c>
      <c r="DA207" s="67">
        <v>2055.79</v>
      </c>
      <c r="DB207" s="67">
        <v>2055.79</v>
      </c>
      <c r="DC207" s="67">
        <v>2055.79</v>
      </c>
      <c r="DD207" s="67">
        <v>2055.79</v>
      </c>
      <c r="DE207" s="67">
        <v>2055.79</v>
      </c>
      <c r="DF207" s="67">
        <v>2055.79</v>
      </c>
      <c r="DI207" s="3"/>
      <c r="DJ207" s="3"/>
      <c r="DK207" s="3"/>
      <c r="DL207" s="3"/>
      <c r="DM207" s="3"/>
      <c r="DN207" s="3"/>
      <c r="DO207" s="3"/>
      <c r="DP207" s="3"/>
      <c r="DQ207" s="3"/>
      <c r="DR207" s="3"/>
      <c r="DS207" s="3"/>
      <c r="DT207" s="3"/>
      <c r="DU207" s="3"/>
      <c r="DV207" s="3"/>
      <c r="DW207" s="3"/>
      <c r="DX207" s="3"/>
      <c r="DY207" s="3"/>
      <c r="DZ207" s="3"/>
      <c r="EA207" s="3"/>
      <c r="EB207" s="3"/>
      <c r="EC207" s="3"/>
      <c r="ED207" s="3"/>
      <c r="EE207" s="3"/>
      <c r="EF207" s="3"/>
      <c r="EG207" s="3"/>
      <c r="EH207" s="3"/>
      <c r="EI207" s="3"/>
      <c r="EJ207" s="3"/>
      <c r="EK207" s="3"/>
      <c r="EL207" s="3"/>
      <c r="EM207" s="3"/>
      <c r="EN207" s="3"/>
      <c r="EO207" s="3"/>
      <c r="EP207" s="3"/>
      <c r="EQ207" s="3"/>
      <c r="ER207" s="3"/>
      <c r="ES207" s="3"/>
      <c r="ET207" s="3"/>
      <c r="EU207" s="3"/>
      <c r="EV207" s="3"/>
      <c r="EW207" s="3"/>
      <c r="EX207" s="3"/>
      <c r="EY207" s="3"/>
      <c r="EZ207" s="3"/>
      <c r="FA207" s="3"/>
      <c r="FB207" s="3"/>
    </row>
    <row r="208" spans="1:158" ht="11.25" customHeight="1" x14ac:dyDescent="0.25">
      <c r="A208" s="2" t="str">
        <f t="shared" si="3"/>
        <v>3-78079DC0220021</v>
      </c>
      <c r="B208" s="67">
        <v>3</v>
      </c>
      <c r="C208" s="67" t="s">
        <v>174</v>
      </c>
      <c r="D208" s="67" t="s">
        <v>52</v>
      </c>
      <c r="E208" s="67" t="s">
        <v>182</v>
      </c>
      <c r="F208" s="67" t="s">
        <v>130</v>
      </c>
      <c r="G208" s="67" t="s">
        <v>360</v>
      </c>
      <c r="H208" s="67" t="s">
        <v>403</v>
      </c>
      <c r="I208" s="67" t="s">
        <v>357</v>
      </c>
      <c r="J208" s="67">
        <v>629.20000000000005</v>
      </c>
      <c r="K208" s="67">
        <v>629.20000000000005</v>
      </c>
      <c r="L208" s="67">
        <v>629.20000000000005</v>
      </c>
      <c r="M208" s="67">
        <v>629.20000000000005</v>
      </c>
      <c r="N208" s="67">
        <v>629.20000000000005</v>
      </c>
      <c r="O208" s="67">
        <v>629.20000000000005</v>
      </c>
      <c r="P208" s="67">
        <v>629.20000000000005</v>
      </c>
      <c r="Q208" s="67">
        <v>629.20000000000005</v>
      </c>
      <c r="R208" s="67">
        <v>629.20000000000005</v>
      </c>
      <c r="S208" s="67">
        <v>629.20000000000005</v>
      </c>
      <c r="T208" s="67">
        <v>629.20000000000005</v>
      </c>
      <c r="U208" s="67">
        <v>629.20000000000005</v>
      </c>
      <c r="V208" s="67">
        <v>629.20000000000005</v>
      </c>
      <c r="W208" s="67">
        <v>629.20000000000005</v>
      </c>
      <c r="X208" s="67">
        <v>629.20000000000005</v>
      </c>
      <c r="Y208" s="67">
        <v>629.20000000000005</v>
      </c>
      <c r="Z208" s="67">
        <v>629.20000000000005</v>
      </c>
      <c r="AA208" s="67">
        <v>629.20000000000005</v>
      </c>
      <c r="AB208" s="67">
        <v>629.20000000000005</v>
      </c>
      <c r="AC208" s="67">
        <v>629.20000000000005</v>
      </c>
      <c r="AD208" s="67">
        <v>629.20000000000005</v>
      </c>
      <c r="AE208" s="67">
        <v>699.43</v>
      </c>
      <c r="AF208" s="67">
        <v>699.43</v>
      </c>
      <c r="AG208" s="67">
        <v>699.43</v>
      </c>
      <c r="AH208" s="67">
        <v>699.43</v>
      </c>
      <c r="AI208" s="67">
        <v>699.43</v>
      </c>
      <c r="AJ208" s="67">
        <v>699.43</v>
      </c>
      <c r="AK208" s="67">
        <v>699.43</v>
      </c>
      <c r="AL208" s="67">
        <v>715.79</v>
      </c>
      <c r="AM208" s="67">
        <v>731.18</v>
      </c>
      <c r="AN208" s="67">
        <v>749.46</v>
      </c>
      <c r="AO208" s="67">
        <v>768.7</v>
      </c>
      <c r="AP208" s="67">
        <v>786.02</v>
      </c>
      <c r="AQ208" s="67">
        <v>804.3</v>
      </c>
      <c r="AR208" s="67">
        <v>823.54</v>
      </c>
      <c r="AS208" s="67">
        <v>842.78</v>
      </c>
      <c r="AT208" s="67">
        <v>862.02</v>
      </c>
      <c r="AU208" s="67">
        <v>881.27</v>
      </c>
      <c r="AV208" s="67">
        <v>891.85</v>
      </c>
      <c r="AW208" s="67">
        <v>902.43</v>
      </c>
      <c r="AX208" s="67">
        <v>938.03</v>
      </c>
      <c r="AY208" s="67">
        <v>974.59</v>
      </c>
      <c r="AZ208" s="67">
        <v>1013.07</v>
      </c>
      <c r="BA208" s="67">
        <v>1052.52</v>
      </c>
      <c r="BB208" s="67">
        <v>1093.8800000000001</v>
      </c>
      <c r="BC208" s="67">
        <v>1136.22</v>
      </c>
      <c r="BD208" s="67">
        <v>1180.47</v>
      </c>
      <c r="BE208" s="67">
        <v>1226.6500000000001</v>
      </c>
      <c r="BF208" s="67">
        <v>1274.76</v>
      </c>
      <c r="BG208" s="67">
        <v>1324.78</v>
      </c>
      <c r="BH208" s="67">
        <v>1376.74</v>
      </c>
      <c r="BI208" s="67">
        <v>1430.61</v>
      </c>
      <c r="BJ208" s="67">
        <v>1486.41</v>
      </c>
      <c r="BK208" s="67">
        <v>1544.14</v>
      </c>
      <c r="BL208" s="67">
        <v>1604.75</v>
      </c>
      <c r="BM208" s="67">
        <v>1667.28</v>
      </c>
      <c r="BN208" s="67">
        <v>1732.71</v>
      </c>
      <c r="BO208" s="67">
        <v>1800.05</v>
      </c>
      <c r="BP208" s="67">
        <v>1870.28</v>
      </c>
      <c r="BQ208" s="67">
        <v>1943.4</v>
      </c>
      <c r="BR208" s="67">
        <v>2019.41</v>
      </c>
      <c r="BS208" s="67">
        <v>2098.25</v>
      </c>
      <c r="BT208" s="67">
        <v>2098.25</v>
      </c>
      <c r="BU208" s="67">
        <v>2098.25</v>
      </c>
      <c r="BV208" s="67">
        <v>2098.25</v>
      </c>
      <c r="BW208" s="67">
        <v>2098.25</v>
      </c>
      <c r="BX208" s="67">
        <v>2098.25</v>
      </c>
      <c r="BY208" s="67">
        <v>2098.25</v>
      </c>
      <c r="BZ208" s="67">
        <v>2098.25</v>
      </c>
      <c r="CA208" s="67">
        <v>2098.25</v>
      </c>
      <c r="CB208" s="67">
        <v>2098.25</v>
      </c>
      <c r="CC208" s="67">
        <v>2098.25</v>
      </c>
      <c r="CD208" s="67">
        <v>2098.25</v>
      </c>
      <c r="CE208" s="67">
        <v>2098.25</v>
      </c>
      <c r="CF208" s="67">
        <v>2098.25</v>
      </c>
      <c r="CG208" s="67">
        <v>2098.25</v>
      </c>
      <c r="CH208" s="67">
        <v>2098.25</v>
      </c>
      <c r="CI208" s="67">
        <v>2098.25</v>
      </c>
      <c r="CJ208" s="67">
        <v>2098.25</v>
      </c>
      <c r="CK208" s="67">
        <v>2098.25</v>
      </c>
      <c r="CL208" s="67">
        <v>2098.25</v>
      </c>
      <c r="CM208" s="67">
        <v>2098.25</v>
      </c>
      <c r="CN208" s="67">
        <v>2098.25</v>
      </c>
      <c r="CO208" s="67">
        <v>2098.25</v>
      </c>
      <c r="CP208" s="67">
        <v>2098.25</v>
      </c>
      <c r="CQ208" s="67">
        <v>2098.25</v>
      </c>
      <c r="CR208" s="67">
        <v>2098.25</v>
      </c>
      <c r="CS208" s="67">
        <v>2098.25</v>
      </c>
      <c r="CT208" s="67">
        <v>2098.25</v>
      </c>
      <c r="CU208" s="67">
        <v>2098.25</v>
      </c>
      <c r="CV208" s="67">
        <v>2098.25</v>
      </c>
      <c r="CW208" s="67">
        <v>2098.25</v>
      </c>
      <c r="CX208" s="67">
        <v>2098.25</v>
      </c>
      <c r="CY208" s="67">
        <v>2098.25</v>
      </c>
      <c r="CZ208" s="67">
        <v>2098.25</v>
      </c>
      <c r="DA208" s="67">
        <v>2098.25</v>
      </c>
      <c r="DB208" s="67">
        <v>2098.25</v>
      </c>
      <c r="DC208" s="67">
        <v>2098.25</v>
      </c>
      <c r="DD208" s="67">
        <v>2098.25</v>
      </c>
      <c r="DE208" s="67">
        <v>2098.25</v>
      </c>
      <c r="DF208" s="67">
        <v>2098.25</v>
      </c>
      <c r="DI208" s="3"/>
      <c r="DJ208" s="3"/>
      <c r="DK208" s="3"/>
      <c r="DL208" s="3"/>
      <c r="DM208" s="3"/>
      <c r="DN208" s="3"/>
      <c r="DO208" s="3"/>
      <c r="DP208" s="3"/>
      <c r="DQ208" s="3"/>
      <c r="DR208" s="3"/>
      <c r="DS208" s="3"/>
      <c r="DT208" s="3"/>
      <c r="DU208" s="3"/>
      <c r="DV208" s="3"/>
      <c r="DW208" s="3"/>
      <c r="DX208" s="3"/>
      <c r="DY208" s="3"/>
      <c r="DZ208" s="3"/>
      <c r="EA208" s="3"/>
      <c r="EB208" s="3"/>
      <c r="EC208" s="3"/>
      <c r="ED208" s="3"/>
      <c r="EE208" s="3"/>
      <c r="EF208" s="3"/>
      <c r="EG208" s="3"/>
      <c r="EH208" s="3"/>
      <c r="EI208" s="3"/>
      <c r="EJ208" s="3"/>
      <c r="EK208" s="3"/>
      <c r="EL208" s="3"/>
      <c r="EM208" s="3"/>
      <c r="EN208" s="3"/>
      <c r="EO208" s="3"/>
      <c r="EP208" s="3"/>
      <c r="EQ208" s="3"/>
      <c r="ER208" s="3"/>
      <c r="ES208" s="3"/>
      <c r="ET208" s="3"/>
      <c r="EU208" s="3"/>
      <c r="EV208" s="3"/>
      <c r="EW208" s="3"/>
      <c r="EX208" s="3"/>
      <c r="EY208" s="3"/>
      <c r="EZ208" s="3"/>
      <c r="FA208" s="3"/>
      <c r="FB208" s="3"/>
    </row>
    <row r="209" spans="1:158" ht="11.25" customHeight="1" x14ac:dyDescent="0.25">
      <c r="A209" s="2" t="str">
        <f t="shared" si="3"/>
        <v>4-78079DC0220021</v>
      </c>
      <c r="B209" s="67">
        <v>4</v>
      </c>
      <c r="C209" s="67" t="s">
        <v>174</v>
      </c>
      <c r="D209" s="67" t="s">
        <v>52</v>
      </c>
      <c r="E209" s="67" t="s">
        <v>182</v>
      </c>
      <c r="F209" s="67" t="s">
        <v>130</v>
      </c>
      <c r="G209" s="67" t="s">
        <v>360</v>
      </c>
      <c r="H209" s="67" t="s">
        <v>403</v>
      </c>
      <c r="I209" s="67" t="s">
        <v>357</v>
      </c>
      <c r="J209" s="67">
        <v>642.44000000000005</v>
      </c>
      <c r="K209" s="67">
        <v>642.44000000000005</v>
      </c>
      <c r="L209" s="67">
        <v>642.44000000000005</v>
      </c>
      <c r="M209" s="67">
        <v>642.44000000000005</v>
      </c>
      <c r="N209" s="67">
        <v>642.44000000000005</v>
      </c>
      <c r="O209" s="67">
        <v>642.44000000000005</v>
      </c>
      <c r="P209" s="67">
        <v>642.44000000000005</v>
      </c>
      <c r="Q209" s="67">
        <v>642.44000000000005</v>
      </c>
      <c r="R209" s="67">
        <v>642.44000000000005</v>
      </c>
      <c r="S209" s="67">
        <v>642.44000000000005</v>
      </c>
      <c r="T209" s="67">
        <v>642.44000000000005</v>
      </c>
      <c r="U209" s="67">
        <v>642.44000000000005</v>
      </c>
      <c r="V209" s="67">
        <v>642.44000000000005</v>
      </c>
      <c r="W209" s="67">
        <v>642.44000000000005</v>
      </c>
      <c r="X209" s="67">
        <v>642.44000000000005</v>
      </c>
      <c r="Y209" s="67">
        <v>642.44000000000005</v>
      </c>
      <c r="Z209" s="67">
        <v>642.44000000000005</v>
      </c>
      <c r="AA209" s="67">
        <v>642.44000000000005</v>
      </c>
      <c r="AB209" s="67">
        <v>642.44000000000005</v>
      </c>
      <c r="AC209" s="67">
        <v>642.44000000000005</v>
      </c>
      <c r="AD209" s="67">
        <v>642.44000000000005</v>
      </c>
      <c r="AE209" s="67">
        <v>714.15</v>
      </c>
      <c r="AF209" s="67">
        <v>714.15</v>
      </c>
      <c r="AG209" s="67">
        <v>714.15</v>
      </c>
      <c r="AH209" s="67">
        <v>714.15</v>
      </c>
      <c r="AI209" s="67">
        <v>714.15</v>
      </c>
      <c r="AJ209" s="67">
        <v>714.15</v>
      </c>
      <c r="AK209" s="67">
        <v>714.15</v>
      </c>
      <c r="AL209" s="67">
        <v>730.85</v>
      </c>
      <c r="AM209" s="67">
        <v>746.56</v>
      </c>
      <c r="AN209" s="67">
        <v>765.23</v>
      </c>
      <c r="AO209" s="67">
        <v>784.87</v>
      </c>
      <c r="AP209" s="67">
        <v>802.56</v>
      </c>
      <c r="AQ209" s="67">
        <v>821.22</v>
      </c>
      <c r="AR209" s="67">
        <v>840.87</v>
      </c>
      <c r="AS209" s="67">
        <v>860.51</v>
      </c>
      <c r="AT209" s="67">
        <v>880.16</v>
      </c>
      <c r="AU209" s="67">
        <v>899.81</v>
      </c>
      <c r="AV209" s="67">
        <v>910.61</v>
      </c>
      <c r="AW209" s="67">
        <v>921.42</v>
      </c>
      <c r="AX209" s="67">
        <v>957.76</v>
      </c>
      <c r="AY209" s="67">
        <v>995.09</v>
      </c>
      <c r="AZ209" s="67">
        <v>1034.3800000000001</v>
      </c>
      <c r="BA209" s="67">
        <v>1074.6600000000001</v>
      </c>
      <c r="BB209" s="67">
        <v>1116.9000000000001</v>
      </c>
      <c r="BC209" s="67">
        <v>1160.1199999999999</v>
      </c>
      <c r="BD209" s="67">
        <v>1205.31</v>
      </c>
      <c r="BE209" s="67">
        <v>1252.46</v>
      </c>
      <c r="BF209" s="67">
        <v>1301.57</v>
      </c>
      <c r="BG209" s="67">
        <v>1352.65</v>
      </c>
      <c r="BH209" s="67">
        <v>1405.7</v>
      </c>
      <c r="BI209" s="67">
        <v>1460.71</v>
      </c>
      <c r="BJ209" s="67">
        <v>1517.68</v>
      </c>
      <c r="BK209" s="67">
        <v>1576.62</v>
      </c>
      <c r="BL209" s="67">
        <v>1638.51</v>
      </c>
      <c r="BM209" s="67">
        <v>1702.36</v>
      </c>
      <c r="BN209" s="67">
        <v>1769.16</v>
      </c>
      <c r="BO209" s="67">
        <v>1837.92</v>
      </c>
      <c r="BP209" s="67">
        <v>1909.63</v>
      </c>
      <c r="BQ209" s="67">
        <v>1984.29</v>
      </c>
      <c r="BR209" s="67">
        <v>2061.89</v>
      </c>
      <c r="BS209" s="67">
        <v>2142.39</v>
      </c>
      <c r="BT209" s="67">
        <v>2142.39</v>
      </c>
      <c r="BU209" s="67">
        <v>2142.39</v>
      </c>
      <c r="BV209" s="67">
        <v>2142.39</v>
      </c>
      <c r="BW209" s="67">
        <v>2142.39</v>
      </c>
      <c r="BX209" s="67">
        <v>2142.39</v>
      </c>
      <c r="BY209" s="67">
        <v>2142.39</v>
      </c>
      <c r="BZ209" s="67">
        <v>2142.39</v>
      </c>
      <c r="CA209" s="67">
        <v>2142.39</v>
      </c>
      <c r="CB209" s="67">
        <v>2142.39</v>
      </c>
      <c r="CC209" s="67">
        <v>2142.39</v>
      </c>
      <c r="CD209" s="67">
        <v>2142.39</v>
      </c>
      <c r="CE209" s="67">
        <v>2142.39</v>
      </c>
      <c r="CF209" s="67">
        <v>2142.39</v>
      </c>
      <c r="CG209" s="67">
        <v>2142.39</v>
      </c>
      <c r="CH209" s="67">
        <v>2142.39</v>
      </c>
      <c r="CI209" s="67">
        <v>2142.39</v>
      </c>
      <c r="CJ209" s="67">
        <v>2142.39</v>
      </c>
      <c r="CK209" s="67">
        <v>2142.39</v>
      </c>
      <c r="CL209" s="67">
        <v>2142.39</v>
      </c>
      <c r="CM209" s="67">
        <v>2142.39</v>
      </c>
      <c r="CN209" s="67">
        <v>2142.39</v>
      </c>
      <c r="CO209" s="67">
        <v>2142.39</v>
      </c>
      <c r="CP209" s="67">
        <v>2142.39</v>
      </c>
      <c r="CQ209" s="67">
        <v>2142.39</v>
      </c>
      <c r="CR209" s="67">
        <v>2142.39</v>
      </c>
      <c r="CS209" s="67">
        <v>2142.39</v>
      </c>
      <c r="CT209" s="67">
        <v>2142.39</v>
      </c>
      <c r="CU209" s="67">
        <v>2142.39</v>
      </c>
      <c r="CV209" s="67">
        <v>2142.39</v>
      </c>
      <c r="CW209" s="67">
        <v>2142.39</v>
      </c>
      <c r="CX209" s="67">
        <v>2142.39</v>
      </c>
      <c r="CY209" s="67">
        <v>2142.39</v>
      </c>
      <c r="CZ209" s="67">
        <v>2142.39</v>
      </c>
      <c r="DA209" s="67">
        <v>2142.39</v>
      </c>
      <c r="DB209" s="67">
        <v>2142.39</v>
      </c>
      <c r="DC209" s="67">
        <v>2142.39</v>
      </c>
      <c r="DD209" s="67">
        <v>2142.39</v>
      </c>
      <c r="DE209" s="67">
        <v>2142.39</v>
      </c>
      <c r="DF209" s="67">
        <v>2142.39</v>
      </c>
      <c r="DI209" s="3"/>
      <c r="DJ209" s="3"/>
      <c r="DK209" s="3"/>
      <c r="DL209" s="3"/>
      <c r="DM209" s="3"/>
      <c r="DN209" s="3"/>
      <c r="DO209" s="3"/>
      <c r="DP209" s="3"/>
      <c r="DQ209" s="3"/>
      <c r="DR209" s="3"/>
      <c r="DS209" s="3"/>
      <c r="DT209" s="3"/>
      <c r="DU209" s="3"/>
      <c r="DV209" s="3"/>
      <c r="DW209" s="3"/>
      <c r="DX209" s="3"/>
      <c r="DY209" s="3"/>
      <c r="DZ209" s="3"/>
      <c r="EA209" s="3"/>
      <c r="EB209" s="3"/>
      <c r="EC209" s="3"/>
      <c r="ED209" s="3"/>
      <c r="EE209" s="3"/>
      <c r="EF209" s="3"/>
      <c r="EG209" s="3"/>
      <c r="EH209" s="3"/>
      <c r="EI209" s="3"/>
      <c r="EJ209" s="3"/>
      <c r="EK209" s="3"/>
      <c r="EL209" s="3"/>
      <c r="EM209" s="3"/>
      <c r="EN209" s="3"/>
      <c r="EO209" s="3"/>
      <c r="EP209" s="3"/>
      <c r="EQ209" s="3"/>
      <c r="ER209" s="3"/>
      <c r="ES209" s="3"/>
      <c r="ET209" s="3"/>
      <c r="EU209" s="3"/>
      <c r="EV209" s="3"/>
      <c r="EW209" s="3"/>
      <c r="EX209" s="3"/>
      <c r="EY209" s="3"/>
      <c r="EZ209" s="3"/>
      <c r="FA209" s="3"/>
      <c r="FB209" s="3"/>
    </row>
    <row r="210" spans="1:158" ht="11.25" customHeight="1" x14ac:dyDescent="0.25">
      <c r="A210" s="2" t="str">
        <f t="shared" si="3"/>
        <v>1-78079DC0220022</v>
      </c>
      <c r="B210" s="67">
        <v>1</v>
      </c>
      <c r="C210" s="67" t="s">
        <v>174</v>
      </c>
      <c r="D210" s="67" t="s">
        <v>430</v>
      </c>
      <c r="E210" s="67" t="s">
        <v>183</v>
      </c>
      <c r="F210" s="67" t="s">
        <v>137</v>
      </c>
      <c r="G210" s="67" t="s">
        <v>360</v>
      </c>
      <c r="H210" s="67" t="s">
        <v>403</v>
      </c>
      <c r="I210" s="67" t="s">
        <v>357</v>
      </c>
      <c r="J210" s="67">
        <v>506.25</v>
      </c>
      <c r="K210" s="67">
        <v>506.25</v>
      </c>
      <c r="L210" s="67">
        <v>506.25</v>
      </c>
      <c r="M210" s="67">
        <v>506.25</v>
      </c>
      <c r="N210" s="67">
        <v>506.25</v>
      </c>
      <c r="O210" s="67">
        <v>506.25</v>
      </c>
      <c r="P210" s="67">
        <v>506.25</v>
      </c>
      <c r="Q210" s="67">
        <v>506.25</v>
      </c>
      <c r="R210" s="67">
        <v>506.25</v>
      </c>
      <c r="S210" s="67">
        <v>506.25</v>
      </c>
      <c r="T210" s="67">
        <v>506.25</v>
      </c>
      <c r="U210" s="67">
        <v>506.25</v>
      </c>
      <c r="V210" s="67">
        <v>506.25</v>
      </c>
      <c r="W210" s="67">
        <v>506.25</v>
      </c>
      <c r="X210" s="67">
        <v>506.25</v>
      </c>
      <c r="Y210" s="67">
        <v>506.25</v>
      </c>
      <c r="Z210" s="67">
        <v>506.25</v>
      </c>
      <c r="AA210" s="67">
        <v>506.25</v>
      </c>
      <c r="AB210" s="67">
        <v>506.25</v>
      </c>
      <c r="AC210" s="67">
        <v>506.25</v>
      </c>
      <c r="AD210" s="67">
        <v>506.25</v>
      </c>
      <c r="AE210" s="67">
        <v>562.76</v>
      </c>
      <c r="AF210" s="67">
        <v>562.76</v>
      </c>
      <c r="AG210" s="67">
        <v>562.76</v>
      </c>
      <c r="AH210" s="67">
        <v>562.76</v>
      </c>
      <c r="AI210" s="67">
        <v>562.76</v>
      </c>
      <c r="AJ210" s="67">
        <v>562.76</v>
      </c>
      <c r="AK210" s="67">
        <v>562.76</v>
      </c>
      <c r="AL210" s="67">
        <v>575.91999999999996</v>
      </c>
      <c r="AM210" s="67">
        <v>588.30999999999995</v>
      </c>
      <c r="AN210" s="67">
        <v>603.02</v>
      </c>
      <c r="AO210" s="67">
        <v>618.5</v>
      </c>
      <c r="AP210" s="67">
        <v>632.42999999999995</v>
      </c>
      <c r="AQ210" s="67">
        <v>647.14</v>
      </c>
      <c r="AR210" s="67">
        <v>662.62</v>
      </c>
      <c r="AS210" s="67">
        <v>678.1</v>
      </c>
      <c r="AT210" s="67">
        <v>693.58</v>
      </c>
      <c r="AU210" s="67">
        <v>709.07</v>
      </c>
      <c r="AV210" s="67">
        <v>717.58</v>
      </c>
      <c r="AW210" s="67">
        <v>726.1</v>
      </c>
      <c r="AX210" s="67">
        <v>754.74</v>
      </c>
      <c r="AY210" s="67">
        <v>784.15</v>
      </c>
      <c r="AZ210" s="67">
        <v>815.12</v>
      </c>
      <c r="BA210" s="67">
        <v>846.85</v>
      </c>
      <c r="BB210" s="67">
        <v>880.14</v>
      </c>
      <c r="BC210" s="67">
        <v>914.2</v>
      </c>
      <c r="BD210" s="67">
        <v>949.81</v>
      </c>
      <c r="BE210" s="67">
        <v>986.96</v>
      </c>
      <c r="BF210" s="67">
        <v>1025.67</v>
      </c>
      <c r="BG210" s="67">
        <v>1065.92</v>
      </c>
      <c r="BH210" s="67">
        <v>1107.72</v>
      </c>
      <c r="BI210" s="67">
        <v>1151.07</v>
      </c>
      <c r="BJ210" s="67">
        <v>1195.97</v>
      </c>
      <c r="BK210" s="67">
        <v>1242.4100000000001</v>
      </c>
      <c r="BL210" s="67">
        <v>1291.18</v>
      </c>
      <c r="BM210" s="67">
        <v>1341.5</v>
      </c>
      <c r="BN210" s="67">
        <v>1394.14</v>
      </c>
      <c r="BO210" s="67">
        <v>1448.32</v>
      </c>
      <c r="BP210" s="67">
        <v>1504.83</v>
      </c>
      <c r="BQ210" s="67">
        <v>1563.66</v>
      </c>
      <c r="BR210" s="67">
        <v>1624.81</v>
      </c>
      <c r="BS210" s="67">
        <v>1688.25</v>
      </c>
      <c r="BT210" s="67">
        <v>1688.25</v>
      </c>
      <c r="BU210" s="67">
        <v>1688.25</v>
      </c>
      <c r="BV210" s="67">
        <v>1688.25</v>
      </c>
      <c r="BW210" s="67">
        <v>1688.25</v>
      </c>
      <c r="BX210" s="67">
        <v>1688.25</v>
      </c>
      <c r="BY210" s="67">
        <v>1688.25</v>
      </c>
      <c r="BZ210" s="67">
        <v>1688.25</v>
      </c>
      <c r="CA210" s="67">
        <v>1688.25</v>
      </c>
      <c r="CB210" s="67">
        <v>1688.25</v>
      </c>
      <c r="CC210" s="67">
        <v>1688.25</v>
      </c>
      <c r="CD210" s="67">
        <v>1688.25</v>
      </c>
      <c r="CE210" s="67">
        <v>1688.25</v>
      </c>
      <c r="CF210" s="67">
        <v>1688.25</v>
      </c>
      <c r="CG210" s="67">
        <v>1688.25</v>
      </c>
      <c r="CH210" s="67">
        <v>1688.25</v>
      </c>
      <c r="CI210" s="67">
        <v>1688.25</v>
      </c>
      <c r="CJ210" s="67">
        <v>1688.25</v>
      </c>
      <c r="CK210" s="67">
        <v>1688.25</v>
      </c>
      <c r="CL210" s="67">
        <v>1688.25</v>
      </c>
      <c r="CM210" s="67">
        <v>1688.25</v>
      </c>
      <c r="CN210" s="67">
        <v>1688.25</v>
      </c>
      <c r="CO210" s="67">
        <v>1688.25</v>
      </c>
      <c r="CP210" s="67">
        <v>1688.25</v>
      </c>
      <c r="CQ210" s="67">
        <v>1688.25</v>
      </c>
      <c r="CR210" s="67">
        <v>1688.25</v>
      </c>
      <c r="CS210" s="67">
        <v>1688.25</v>
      </c>
      <c r="CT210" s="67">
        <v>1688.25</v>
      </c>
      <c r="CU210" s="67">
        <v>1688.25</v>
      </c>
      <c r="CV210" s="67">
        <v>1688.25</v>
      </c>
      <c r="CW210" s="67">
        <v>1688.25</v>
      </c>
      <c r="CX210" s="67">
        <v>1688.25</v>
      </c>
      <c r="CY210" s="67">
        <v>1688.25</v>
      </c>
      <c r="CZ210" s="67">
        <v>1688.25</v>
      </c>
      <c r="DA210" s="67">
        <v>1688.25</v>
      </c>
      <c r="DB210" s="67">
        <v>1688.25</v>
      </c>
      <c r="DC210" s="67">
        <v>1688.25</v>
      </c>
      <c r="DD210" s="67">
        <v>1688.25</v>
      </c>
      <c r="DE210" s="67">
        <v>1688.25</v>
      </c>
      <c r="DF210" s="67">
        <v>1688.25</v>
      </c>
      <c r="DI210" s="3"/>
      <c r="DJ210" s="3"/>
      <c r="DK210" s="3"/>
      <c r="DL210" s="3"/>
      <c r="DM210" s="3"/>
      <c r="DN210" s="3"/>
      <c r="DO210" s="3"/>
      <c r="DP210" s="3"/>
      <c r="DQ210" s="3"/>
      <c r="DR210" s="3"/>
      <c r="DS210" s="3"/>
      <c r="DT210" s="3"/>
      <c r="DU210" s="3"/>
      <c r="DV210" s="3"/>
      <c r="DW210" s="3"/>
      <c r="DX210" s="3"/>
      <c r="DY210" s="3"/>
      <c r="DZ210" s="3"/>
      <c r="EA210" s="3"/>
      <c r="EB210" s="3"/>
      <c r="EC210" s="3"/>
      <c r="ED210" s="3"/>
      <c r="EE210" s="3"/>
      <c r="EF210" s="3"/>
      <c r="EG210" s="3"/>
      <c r="EH210" s="3"/>
      <c r="EI210" s="3"/>
      <c r="EJ210" s="3"/>
      <c r="EK210" s="3"/>
      <c r="EL210" s="3"/>
      <c r="EM210" s="3"/>
      <c r="EN210" s="3"/>
      <c r="EO210" s="3"/>
      <c r="EP210" s="3"/>
      <c r="EQ210" s="3"/>
      <c r="ER210" s="3"/>
      <c r="ES210" s="3"/>
      <c r="ET210" s="3"/>
      <c r="EU210" s="3"/>
      <c r="EV210" s="3"/>
      <c r="EW210" s="3"/>
      <c r="EX210" s="3"/>
      <c r="EY210" s="3"/>
      <c r="EZ210" s="3"/>
      <c r="FA210" s="3"/>
      <c r="FB210" s="3"/>
    </row>
    <row r="211" spans="1:158" ht="11.25" customHeight="1" x14ac:dyDescent="0.25">
      <c r="A211" s="2" t="str">
        <f t="shared" si="3"/>
        <v>2-78079DC0220022</v>
      </c>
      <c r="B211" s="67">
        <v>2</v>
      </c>
      <c r="C211" s="67" t="s">
        <v>174</v>
      </c>
      <c r="D211" s="67" t="s">
        <v>430</v>
      </c>
      <c r="E211" s="67" t="s">
        <v>183</v>
      </c>
      <c r="F211" s="67" t="s">
        <v>137</v>
      </c>
      <c r="G211" s="67" t="s">
        <v>360</v>
      </c>
      <c r="H211" s="67" t="s">
        <v>403</v>
      </c>
      <c r="I211" s="67" t="s">
        <v>357</v>
      </c>
      <c r="J211" s="67">
        <v>516.85</v>
      </c>
      <c r="K211" s="67">
        <v>516.85</v>
      </c>
      <c r="L211" s="67">
        <v>516.85</v>
      </c>
      <c r="M211" s="67">
        <v>516.85</v>
      </c>
      <c r="N211" s="67">
        <v>516.85</v>
      </c>
      <c r="O211" s="67">
        <v>516.85</v>
      </c>
      <c r="P211" s="67">
        <v>516.85</v>
      </c>
      <c r="Q211" s="67">
        <v>516.85</v>
      </c>
      <c r="R211" s="67">
        <v>516.85</v>
      </c>
      <c r="S211" s="67">
        <v>516.85</v>
      </c>
      <c r="T211" s="67">
        <v>516.85</v>
      </c>
      <c r="U211" s="67">
        <v>516.85</v>
      </c>
      <c r="V211" s="67">
        <v>516.85</v>
      </c>
      <c r="W211" s="67">
        <v>516.85</v>
      </c>
      <c r="X211" s="67">
        <v>516.85</v>
      </c>
      <c r="Y211" s="67">
        <v>516.85</v>
      </c>
      <c r="Z211" s="67">
        <v>516.85</v>
      </c>
      <c r="AA211" s="67">
        <v>516.85</v>
      </c>
      <c r="AB211" s="67">
        <v>516.85</v>
      </c>
      <c r="AC211" s="67">
        <v>516.85</v>
      </c>
      <c r="AD211" s="67">
        <v>516.85</v>
      </c>
      <c r="AE211" s="67">
        <v>574.54</v>
      </c>
      <c r="AF211" s="67">
        <v>574.54</v>
      </c>
      <c r="AG211" s="67">
        <v>574.54</v>
      </c>
      <c r="AH211" s="67">
        <v>574.54</v>
      </c>
      <c r="AI211" s="67">
        <v>574.54</v>
      </c>
      <c r="AJ211" s="67">
        <v>574.54</v>
      </c>
      <c r="AK211" s="67">
        <v>574.54</v>
      </c>
      <c r="AL211" s="67">
        <v>587.98</v>
      </c>
      <c r="AM211" s="67">
        <v>600.62</v>
      </c>
      <c r="AN211" s="67">
        <v>615.64</v>
      </c>
      <c r="AO211" s="67">
        <v>631.44000000000005</v>
      </c>
      <c r="AP211" s="67">
        <v>645.66999999999996</v>
      </c>
      <c r="AQ211" s="67">
        <v>660.68</v>
      </c>
      <c r="AR211" s="67">
        <v>676.49</v>
      </c>
      <c r="AS211" s="67">
        <v>692.29</v>
      </c>
      <c r="AT211" s="67">
        <v>708.1</v>
      </c>
      <c r="AU211" s="67">
        <v>723.91</v>
      </c>
      <c r="AV211" s="67">
        <v>732.6</v>
      </c>
      <c r="AW211" s="67">
        <v>741.29</v>
      </c>
      <c r="AX211" s="67">
        <v>770.53</v>
      </c>
      <c r="AY211" s="67">
        <v>800.56</v>
      </c>
      <c r="AZ211" s="67">
        <v>832.18</v>
      </c>
      <c r="BA211" s="67">
        <v>864.58</v>
      </c>
      <c r="BB211" s="67">
        <v>898.56</v>
      </c>
      <c r="BC211" s="67">
        <v>933.33</v>
      </c>
      <c r="BD211" s="67">
        <v>969.69</v>
      </c>
      <c r="BE211" s="67">
        <v>1007.62</v>
      </c>
      <c r="BF211" s="67">
        <v>1047.1300000000001</v>
      </c>
      <c r="BG211" s="67">
        <v>1088.23</v>
      </c>
      <c r="BH211" s="67">
        <v>1130.9000000000001</v>
      </c>
      <c r="BI211" s="67">
        <v>1175.1600000000001</v>
      </c>
      <c r="BJ211" s="67">
        <v>1221</v>
      </c>
      <c r="BK211" s="67">
        <v>1268.42</v>
      </c>
      <c r="BL211" s="67">
        <v>1318.2</v>
      </c>
      <c r="BM211" s="67">
        <v>1369.57</v>
      </c>
      <c r="BN211" s="67">
        <v>1423.31</v>
      </c>
      <c r="BO211" s="67">
        <v>1478.63</v>
      </c>
      <c r="BP211" s="67">
        <v>1536.32</v>
      </c>
      <c r="BQ211" s="67">
        <v>1596.39</v>
      </c>
      <c r="BR211" s="67">
        <v>1658.82</v>
      </c>
      <c r="BS211" s="67">
        <v>1723.58</v>
      </c>
      <c r="BT211" s="67">
        <v>1723.58</v>
      </c>
      <c r="BU211" s="67">
        <v>1723.58</v>
      </c>
      <c r="BV211" s="67">
        <v>1723.58</v>
      </c>
      <c r="BW211" s="67">
        <v>1723.58</v>
      </c>
      <c r="BX211" s="67">
        <v>1723.58</v>
      </c>
      <c r="BY211" s="67">
        <v>1723.58</v>
      </c>
      <c r="BZ211" s="67">
        <v>1723.58</v>
      </c>
      <c r="CA211" s="67">
        <v>1723.58</v>
      </c>
      <c r="CB211" s="67">
        <v>1723.58</v>
      </c>
      <c r="CC211" s="67">
        <v>1723.58</v>
      </c>
      <c r="CD211" s="67">
        <v>1723.58</v>
      </c>
      <c r="CE211" s="67">
        <v>1723.58</v>
      </c>
      <c r="CF211" s="67">
        <v>1723.58</v>
      </c>
      <c r="CG211" s="67">
        <v>1723.58</v>
      </c>
      <c r="CH211" s="67">
        <v>1723.58</v>
      </c>
      <c r="CI211" s="67">
        <v>1723.58</v>
      </c>
      <c r="CJ211" s="67">
        <v>1723.58</v>
      </c>
      <c r="CK211" s="67">
        <v>1723.58</v>
      </c>
      <c r="CL211" s="67">
        <v>1723.58</v>
      </c>
      <c r="CM211" s="67">
        <v>1723.58</v>
      </c>
      <c r="CN211" s="67">
        <v>1723.58</v>
      </c>
      <c r="CO211" s="67">
        <v>1723.58</v>
      </c>
      <c r="CP211" s="67">
        <v>1723.58</v>
      </c>
      <c r="CQ211" s="67">
        <v>1723.58</v>
      </c>
      <c r="CR211" s="67">
        <v>1723.58</v>
      </c>
      <c r="CS211" s="67">
        <v>1723.58</v>
      </c>
      <c r="CT211" s="67">
        <v>1723.58</v>
      </c>
      <c r="CU211" s="67">
        <v>1723.58</v>
      </c>
      <c r="CV211" s="67">
        <v>1723.58</v>
      </c>
      <c r="CW211" s="67">
        <v>1723.58</v>
      </c>
      <c r="CX211" s="67">
        <v>1723.58</v>
      </c>
      <c r="CY211" s="67">
        <v>1723.58</v>
      </c>
      <c r="CZ211" s="67">
        <v>1723.58</v>
      </c>
      <c r="DA211" s="67">
        <v>1723.58</v>
      </c>
      <c r="DB211" s="67">
        <v>1723.58</v>
      </c>
      <c r="DC211" s="67">
        <v>1723.58</v>
      </c>
      <c r="DD211" s="67">
        <v>1723.58</v>
      </c>
      <c r="DE211" s="67">
        <v>1723.58</v>
      </c>
      <c r="DF211" s="67">
        <v>1723.58</v>
      </c>
      <c r="DI211" s="3"/>
      <c r="DJ211" s="3"/>
      <c r="DK211" s="3"/>
      <c r="DL211" s="3"/>
      <c r="DM211" s="3"/>
      <c r="DN211" s="3"/>
      <c r="DO211" s="3"/>
      <c r="DP211" s="3"/>
      <c r="DQ211" s="3"/>
      <c r="DR211" s="3"/>
      <c r="DS211" s="3"/>
      <c r="DT211" s="3"/>
      <c r="DU211" s="3"/>
      <c r="DV211" s="3"/>
      <c r="DW211" s="3"/>
      <c r="DX211" s="3"/>
      <c r="DY211" s="3"/>
      <c r="DZ211" s="3"/>
      <c r="EA211" s="3"/>
      <c r="EB211" s="3"/>
      <c r="EC211" s="3"/>
      <c r="ED211" s="3"/>
      <c r="EE211" s="3"/>
      <c r="EF211" s="3"/>
      <c r="EG211" s="3"/>
      <c r="EH211" s="3"/>
      <c r="EI211" s="3"/>
      <c r="EJ211" s="3"/>
      <c r="EK211" s="3"/>
      <c r="EL211" s="3"/>
      <c r="EM211" s="3"/>
      <c r="EN211" s="3"/>
      <c r="EO211" s="3"/>
      <c r="EP211" s="3"/>
      <c r="EQ211" s="3"/>
      <c r="ER211" s="3"/>
      <c r="ES211" s="3"/>
      <c r="ET211" s="3"/>
      <c r="EU211" s="3"/>
      <c r="EV211" s="3"/>
      <c r="EW211" s="3"/>
      <c r="EX211" s="3"/>
      <c r="EY211" s="3"/>
      <c r="EZ211" s="3"/>
      <c r="FA211" s="3"/>
      <c r="FB211" s="3"/>
    </row>
    <row r="212" spans="1:158" ht="11.25" customHeight="1" x14ac:dyDescent="0.25">
      <c r="A212" s="2" t="str">
        <f t="shared" si="3"/>
        <v>3-78079DC0220022</v>
      </c>
      <c r="B212" s="67">
        <v>3</v>
      </c>
      <c r="C212" s="67" t="s">
        <v>174</v>
      </c>
      <c r="D212" s="67" t="s">
        <v>430</v>
      </c>
      <c r="E212" s="67" t="s">
        <v>183</v>
      </c>
      <c r="F212" s="67" t="s">
        <v>137</v>
      </c>
      <c r="G212" s="67" t="s">
        <v>360</v>
      </c>
      <c r="H212" s="67" t="s">
        <v>403</v>
      </c>
      <c r="I212" s="67" t="s">
        <v>357</v>
      </c>
      <c r="J212" s="67">
        <v>527.53</v>
      </c>
      <c r="K212" s="67">
        <v>527.53</v>
      </c>
      <c r="L212" s="67">
        <v>527.53</v>
      </c>
      <c r="M212" s="67">
        <v>527.53</v>
      </c>
      <c r="N212" s="67">
        <v>527.53</v>
      </c>
      <c r="O212" s="67">
        <v>527.53</v>
      </c>
      <c r="P212" s="67">
        <v>527.53</v>
      </c>
      <c r="Q212" s="67">
        <v>527.53</v>
      </c>
      <c r="R212" s="67">
        <v>527.53</v>
      </c>
      <c r="S212" s="67">
        <v>527.53</v>
      </c>
      <c r="T212" s="67">
        <v>527.53</v>
      </c>
      <c r="U212" s="67">
        <v>527.53</v>
      </c>
      <c r="V212" s="67">
        <v>527.53</v>
      </c>
      <c r="W212" s="67">
        <v>527.53</v>
      </c>
      <c r="X212" s="67">
        <v>527.53</v>
      </c>
      <c r="Y212" s="67">
        <v>527.53</v>
      </c>
      <c r="Z212" s="67">
        <v>527.53</v>
      </c>
      <c r="AA212" s="67">
        <v>527.53</v>
      </c>
      <c r="AB212" s="67">
        <v>527.53</v>
      </c>
      <c r="AC212" s="67">
        <v>527.53</v>
      </c>
      <c r="AD212" s="67">
        <v>527.53</v>
      </c>
      <c r="AE212" s="67">
        <v>586.41</v>
      </c>
      <c r="AF212" s="67">
        <v>586.41</v>
      </c>
      <c r="AG212" s="67">
        <v>586.41</v>
      </c>
      <c r="AH212" s="67">
        <v>586.41</v>
      </c>
      <c r="AI212" s="67">
        <v>586.41</v>
      </c>
      <c r="AJ212" s="67">
        <v>586.41</v>
      </c>
      <c r="AK212" s="67">
        <v>586.41</v>
      </c>
      <c r="AL212" s="67">
        <v>600.13</v>
      </c>
      <c r="AM212" s="67">
        <v>613.03</v>
      </c>
      <c r="AN212" s="67">
        <v>628.36</v>
      </c>
      <c r="AO212" s="67">
        <v>644.49</v>
      </c>
      <c r="AP212" s="67">
        <v>659.01</v>
      </c>
      <c r="AQ212" s="67">
        <v>674.33</v>
      </c>
      <c r="AR212" s="67">
        <v>690.47</v>
      </c>
      <c r="AS212" s="67">
        <v>706.6</v>
      </c>
      <c r="AT212" s="67">
        <v>722.73</v>
      </c>
      <c r="AU212" s="67">
        <v>738.86</v>
      </c>
      <c r="AV212" s="67">
        <v>747.74</v>
      </c>
      <c r="AW212" s="67">
        <v>756.61</v>
      </c>
      <c r="AX212" s="67">
        <v>786.45</v>
      </c>
      <c r="AY212" s="67">
        <v>817.11</v>
      </c>
      <c r="AZ212" s="67">
        <v>849.37</v>
      </c>
      <c r="BA212" s="67">
        <v>882.44</v>
      </c>
      <c r="BB212" s="67">
        <v>917.13</v>
      </c>
      <c r="BC212" s="67">
        <v>952.62</v>
      </c>
      <c r="BD212" s="67">
        <v>989.72</v>
      </c>
      <c r="BE212" s="67">
        <v>1028.44</v>
      </c>
      <c r="BF212" s="67">
        <v>1068.77</v>
      </c>
      <c r="BG212" s="67">
        <v>1110.72</v>
      </c>
      <c r="BH212" s="67">
        <v>1154.27</v>
      </c>
      <c r="BI212" s="67">
        <v>1199.44</v>
      </c>
      <c r="BJ212" s="67">
        <v>1246.23</v>
      </c>
      <c r="BK212" s="67">
        <v>1294.6300000000001</v>
      </c>
      <c r="BL212" s="67">
        <v>1345.44</v>
      </c>
      <c r="BM212" s="67">
        <v>1397.87</v>
      </c>
      <c r="BN212" s="67">
        <v>1452.72</v>
      </c>
      <c r="BO212" s="67">
        <v>1509.19</v>
      </c>
      <c r="BP212" s="67">
        <v>1568.07</v>
      </c>
      <c r="BQ212" s="67">
        <v>1629.37</v>
      </c>
      <c r="BR212" s="67">
        <v>1693.1</v>
      </c>
      <c r="BS212" s="67">
        <v>1759.2</v>
      </c>
      <c r="BT212" s="67">
        <v>1759.2</v>
      </c>
      <c r="BU212" s="67">
        <v>1759.2</v>
      </c>
      <c r="BV212" s="67">
        <v>1759.2</v>
      </c>
      <c r="BW212" s="67">
        <v>1759.2</v>
      </c>
      <c r="BX212" s="67">
        <v>1759.2</v>
      </c>
      <c r="BY212" s="67">
        <v>1759.2</v>
      </c>
      <c r="BZ212" s="67">
        <v>1759.2</v>
      </c>
      <c r="CA212" s="67">
        <v>1759.2</v>
      </c>
      <c r="CB212" s="67">
        <v>1759.2</v>
      </c>
      <c r="CC212" s="67">
        <v>1759.2</v>
      </c>
      <c r="CD212" s="67">
        <v>1759.2</v>
      </c>
      <c r="CE212" s="67">
        <v>1759.2</v>
      </c>
      <c r="CF212" s="67">
        <v>1759.2</v>
      </c>
      <c r="CG212" s="67">
        <v>1759.2</v>
      </c>
      <c r="CH212" s="67">
        <v>1759.2</v>
      </c>
      <c r="CI212" s="67">
        <v>1759.2</v>
      </c>
      <c r="CJ212" s="67">
        <v>1759.2</v>
      </c>
      <c r="CK212" s="67">
        <v>1759.2</v>
      </c>
      <c r="CL212" s="67">
        <v>1759.2</v>
      </c>
      <c r="CM212" s="67">
        <v>1759.2</v>
      </c>
      <c r="CN212" s="67">
        <v>1759.2</v>
      </c>
      <c r="CO212" s="67">
        <v>1759.2</v>
      </c>
      <c r="CP212" s="67">
        <v>1759.2</v>
      </c>
      <c r="CQ212" s="67">
        <v>1759.2</v>
      </c>
      <c r="CR212" s="67">
        <v>1759.2</v>
      </c>
      <c r="CS212" s="67">
        <v>1759.2</v>
      </c>
      <c r="CT212" s="67">
        <v>1759.2</v>
      </c>
      <c r="CU212" s="67">
        <v>1759.2</v>
      </c>
      <c r="CV212" s="67">
        <v>1759.2</v>
      </c>
      <c r="CW212" s="67">
        <v>1759.2</v>
      </c>
      <c r="CX212" s="67">
        <v>1759.2</v>
      </c>
      <c r="CY212" s="67">
        <v>1759.2</v>
      </c>
      <c r="CZ212" s="67">
        <v>1759.2</v>
      </c>
      <c r="DA212" s="67">
        <v>1759.2</v>
      </c>
      <c r="DB212" s="67">
        <v>1759.2</v>
      </c>
      <c r="DC212" s="67">
        <v>1759.2</v>
      </c>
      <c r="DD212" s="67">
        <v>1759.2</v>
      </c>
      <c r="DE212" s="67">
        <v>1759.2</v>
      </c>
      <c r="DF212" s="67">
        <v>1759.2</v>
      </c>
      <c r="DI212" s="3"/>
      <c r="DJ212" s="3"/>
      <c r="DK212" s="3"/>
      <c r="DL212" s="3"/>
      <c r="DM212" s="3"/>
      <c r="DN212" s="3"/>
      <c r="DO212" s="3"/>
      <c r="DP212" s="3"/>
      <c r="DQ212" s="3"/>
      <c r="DR212" s="3"/>
      <c r="DS212" s="3"/>
      <c r="DT212" s="3"/>
      <c r="DU212" s="3"/>
      <c r="DV212" s="3"/>
      <c r="DW212" s="3"/>
      <c r="DX212" s="3"/>
      <c r="DY212" s="3"/>
      <c r="DZ212" s="3"/>
      <c r="EA212" s="3"/>
      <c r="EB212" s="3"/>
      <c r="EC212" s="3"/>
      <c r="ED212" s="3"/>
      <c r="EE212" s="3"/>
      <c r="EF212" s="3"/>
      <c r="EG212" s="3"/>
      <c r="EH212" s="3"/>
      <c r="EI212" s="3"/>
      <c r="EJ212" s="3"/>
      <c r="EK212" s="3"/>
      <c r="EL212" s="3"/>
      <c r="EM212" s="3"/>
      <c r="EN212" s="3"/>
      <c r="EO212" s="3"/>
      <c r="EP212" s="3"/>
      <c r="EQ212" s="3"/>
      <c r="ER212" s="3"/>
      <c r="ES212" s="3"/>
      <c r="ET212" s="3"/>
      <c r="EU212" s="3"/>
      <c r="EV212" s="3"/>
      <c r="EW212" s="3"/>
      <c r="EX212" s="3"/>
      <c r="EY212" s="3"/>
      <c r="EZ212" s="3"/>
      <c r="FA212" s="3"/>
      <c r="FB212" s="3"/>
    </row>
    <row r="213" spans="1:158" ht="11.25" customHeight="1" x14ac:dyDescent="0.25">
      <c r="A213" s="2" t="str">
        <f t="shared" si="3"/>
        <v>4-78079DC0220022</v>
      </c>
      <c r="B213" s="67">
        <v>4</v>
      </c>
      <c r="C213" s="67" t="s">
        <v>174</v>
      </c>
      <c r="D213" s="67" t="s">
        <v>430</v>
      </c>
      <c r="E213" s="67" t="s">
        <v>183</v>
      </c>
      <c r="F213" s="67" t="s">
        <v>137</v>
      </c>
      <c r="G213" s="67" t="s">
        <v>360</v>
      </c>
      <c r="H213" s="67" t="s">
        <v>403</v>
      </c>
      <c r="I213" s="67" t="s">
        <v>357</v>
      </c>
      <c r="J213" s="67">
        <v>538.63</v>
      </c>
      <c r="K213" s="67">
        <v>538.63</v>
      </c>
      <c r="L213" s="67">
        <v>538.63</v>
      </c>
      <c r="M213" s="67">
        <v>538.63</v>
      </c>
      <c r="N213" s="67">
        <v>538.63</v>
      </c>
      <c r="O213" s="67">
        <v>538.63</v>
      </c>
      <c r="P213" s="67">
        <v>538.63</v>
      </c>
      <c r="Q213" s="67">
        <v>538.63</v>
      </c>
      <c r="R213" s="67">
        <v>538.63</v>
      </c>
      <c r="S213" s="67">
        <v>538.63</v>
      </c>
      <c r="T213" s="67">
        <v>538.63</v>
      </c>
      <c r="U213" s="67">
        <v>538.63</v>
      </c>
      <c r="V213" s="67">
        <v>538.63</v>
      </c>
      <c r="W213" s="67">
        <v>538.63</v>
      </c>
      <c r="X213" s="67">
        <v>538.63</v>
      </c>
      <c r="Y213" s="67">
        <v>538.63</v>
      </c>
      <c r="Z213" s="67">
        <v>538.63</v>
      </c>
      <c r="AA213" s="67">
        <v>538.63</v>
      </c>
      <c r="AB213" s="67">
        <v>538.63</v>
      </c>
      <c r="AC213" s="67">
        <v>538.63</v>
      </c>
      <c r="AD213" s="67">
        <v>538.63</v>
      </c>
      <c r="AE213" s="67">
        <v>598.75</v>
      </c>
      <c r="AF213" s="67">
        <v>598.75</v>
      </c>
      <c r="AG213" s="67">
        <v>598.75</v>
      </c>
      <c r="AH213" s="67">
        <v>598.75</v>
      </c>
      <c r="AI213" s="67">
        <v>598.75</v>
      </c>
      <c r="AJ213" s="67">
        <v>598.75</v>
      </c>
      <c r="AK213" s="67">
        <v>598.75</v>
      </c>
      <c r="AL213" s="67">
        <v>612.75</v>
      </c>
      <c r="AM213" s="67">
        <v>625.92999999999995</v>
      </c>
      <c r="AN213" s="67">
        <v>641.58000000000004</v>
      </c>
      <c r="AO213" s="67">
        <v>658.05</v>
      </c>
      <c r="AP213" s="67">
        <v>672.87</v>
      </c>
      <c r="AQ213" s="67">
        <v>688.52</v>
      </c>
      <c r="AR213" s="67">
        <v>704.99</v>
      </c>
      <c r="AS213" s="67">
        <v>721.46</v>
      </c>
      <c r="AT213" s="67">
        <v>737.94</v>
      </c>
      <c r="AU213" s="67">
        <v>754.41</v>
      </c>
      <c r="AV213" s="67">
        <v>763.47</v>
      </c>
      <c r="AW213" s="67">
        <v>772.53</v>
      </c>
      <c r="AX213" s="67">
        <v>803</v>
      </c>
      <c r="AY213" s="67">
        <v>834.3</v>
      </c>
      <c r="AZ213" s="67">
        <v>867.24</v>
      </c>
      <c r="BA213" s="67">
        <v>901.01</v>
      </c>
      <c r="BB213" s="67">
        <v>936.42</v>
      </c>
      <c r="BC213" s="67">
        <v>972.66</v>
      </c>
      <c r="BD213" s="67">
        <v>1010.54</v>
      </c>
      <c r="BE213" s="67">
        <v>1050.08</v>
      </c>
      <c r="BF213" s="67">
        <v>1091.26</v>
      </c>
      <c r="BG213" s="67">
        <v>1134.08</v>
      </c>
      <c r="BH213" s="67">
        <v>1178.56</v>
      </c>
      <c r="BI213" s="67">
        <v>1224.68</v>
      </c>
      <c r="BJ213" s="67">
        <v>1272.45</v>
      </c>
      <c r="BK213" s="67">
        <v>1321.86</v>
      </c>
      <c r="BL213" s="67">
        <v>1373.75</v>
      </c>
      <c r="BM213" s="67">
        <v>1427.28</v>
      </c>
      <c r="BN213" s="67">
        <v>1483.29</v>
      </c>
      <c r="BO213" s="67">
        <v>1540.94</v>
      </c>
      <c r="BP213" s="67">
        <v>1601.06</v>
      </c>
      <c r="BQ213" s="67">
        <v>1663.65</v>
      </c>
      <c r="BR213" s="67">
        <v>1728.72</v>
      </c>
      <c r="BS213" s="67">
        <v>1796.21</v>
      </c>
      <c r="BT213" s="67">
        <v>1796.21</v>
      </c>
      <c r="BU213" s="67">
        <v>1796.21</v>
      </c>
      <c r="BV213" s="67">
        <v>1796.21</v>
      </c>
      <c r="BW213" s="67">
        <v>1796.21</v>
      </c>
      <c r="BX213" s="67">
        <v>1796.21</v>
      </c>
      <c r="BY213" s="67">
        <v>1796.21</v>
      </c>
      <c r="BZ213" s="67">
        <v>1796.21</v>
      </c>
      <c r="CA213" s="67">
        <v>1796.21</v>
      </c>
      <c r="CB213" s="67">
        <v>1796.21</v>
      </c>
      <c r="CC213" s="67">
        <v>1796.21</v>
      </c>
      <c r="CD213" s="67">
        <v>1796.21</v>
      </c>
      <c r="CE213" s="67">
        <v>1796.21</v>
      </c>
      <c r="CF213" s="67">
        <v>1796.21</v>
      </c>
      <c r="CG213" s="67">
        <v>1796.21</v>
      </c>
      <c r="CH213" s="67">
        <v>1796.21</v>
      </c>
      <c r="CI213" s="67">
        <v>1796.21</v>
      </c>
      <c r="CJ213" s="67">
        <v>1796.21</v>
      </c>
      <c r="CK213" s="67">
        <v>1796.21</v>
      </c>
      <c r="CL213" s="67">
        <v>1796.21</v>
      </c>
      <c r="CM213" s="67">
        <v>1796.21</v>
      </c>
      <c r="CN213" s="67">
        <v>1796.21</v>
      </c>
      <c r="CO213" s="67">
        <v>1796.21</v>
      </c>
      <c r="CP213" s="67">
        <v>1796.21</v>
      </c>
      <c r="CQ213" s="67">
        <v>1796.21</v>
      </c>
      <c r="CR213" s="67">
        <v>1796.21</v>
      </c>
      <c r="CS213" s="67">
        <v>1796.21</v>
      </c>
      <c r="CT213" s="67">
        <v>1796.21</v>
      </c>
      <c r="CU213" s="67">
        <v>1796.21</v>
      </c>
      <c r="CV213" s="67">
        <v>1796.21</v>
      </c>
      <c r="CW213" s="67">
        <v>1796.21</v>
      </c>
      <c r="CX213" s="67">
        <v>1796.21</v>
      </c>
      <c r="CY213" s="67">
        <v>1796.21</v>
      </c>
      <c r="CZ213" s="67">
        <v>1796.21</v>
      </c>
      <c r="DA213" s="67">
        <v>1796.21</v>
      </c>
      <c r="DB213" s="67">
        <v>1796.21</v>
      </c>
      <c r="DC213" s="67">
        <v>1796.21</v>
      </c>
      <c r="DD213" s="67">
        <v>1796.21</v>
      </c>
      <c r="DE213" s="67">
        <v>1796.21</v>
      </c>
      <c r="DF213" s="67">
        <v>1796.21</v>
      </c>
      <c r="DI213" s="3"/>
      <c r="DJ213" s="3"/>
      <c r="DK213" s="3"/>
      <c r="DL213" s="3"/>
      <c r="DM213" s="3"/>
      <c r="DN213" s="3"/>
      <c r="DO213" s="3"/>
      <c r="DP213" s="3"/>
      <c r="DQ213" s="3"/>
      <c r="DR213" s="3"/>
      <c r="DS213" s="3"/>
      <c r="DT213" s="3"/>
      <c r="DU213" s="3"/>
      <c r="DV213" s="3"/>
      <c r="DW213" s="3"/>
      <c r="DX213" s="3"/>
      <c r="DY213" s="3"/>
      <c r="DZ213" s="3"/>
      <c r="EA213" s="3"/>
      <c r="EB213" s="3"/>
      <c r="EC213" s="3"/>
      <c r="ED213" s="3"/>
      <c r="EE213" s="3"/>
      <c r="EF213" s="3"/>
      <c r="EG213" s="3"/>
      <c r="EH213" s="3"/>
      <c r="EI213" s="3"/>
      <c r="EJ213" s="3"/>
      <c r="EK213" s="3"/>
      <c r="EL213" s="3"/>
      <c r="EM213" s="3"/>
      <c r="EN213" s="3"/>
      <c r="EO213" s="3"/>
      <c r="EP213" s="3"/>
      <c r="EQ213" s="3"/>
      <c r="ER213" s="3"/>
      <c r="ES213" s="3"/>
      <c r="ET213" s="3"/>
      <c r="EU213" s="3"/>
      <c r="EV213" s="3"/>
      <c r="EW213" s="3"/>
      <c r="EX213" s="3"/>
      <c r="EY213" s="3"/>
      <c r="EZ213" s="3"/>
      <c r="FA213" s="3"/>
      <c r="FB213" s="3"/>
    </row>
    <row r="214" spans="1:158" ht="11.25" customHeight="1" x14ac:dyDescent="0.25">
      <c r="A214" s="2" t="str">
        <f t="shared" si="3"/>
        <v>1-78079DC0220023</v>
      </c>
      <c r="B214" s="67">
        <v>1</v>
      </c>
      <c r="C214" s="67" t="s">
        <v>174</v>
      </c>
      <c r="D214" s="67" t="s">
        <v>431</v>
      </c>
      <c r="E214" s="67" t="s">
        <v>184</v>
      </c>
      <c r="F214" s="67" t="s">
        <v>137</v>
      </c>
      <c r="G214" s="67" t="s">
        <v>360</v>
      </c>
      <c r="H214" s="67" t="s">
        <v>403</v>
      </c>
      <c r="I214" s="67" t="s">
        <v>357</v>
      </c>
      <c r="J214" s="67">
        <v>506.41</v>
      </c>
      <c r="K214" s="67">
        <v>506.41</v>
      </c>
      <c r="L214" s="67">
        <v>506.41</v>
      </c>
      <c r="M214" s="67">
        <v>506.41</v>
      </c>
      <c r="N214" s="67">
        <v>506.41</v>
      </c>
      <c r="O214" s="67">
        <v>506.41</v>
      </c>
      <c r="P214" s="67">
        <v>506.41</v>
      </c>
      <c r="Q214" s="67">
        <v>506.41</v>
      </c>
      <c r="R214" s="67">
        <v>506.41</v>
      </c>
      <c r="S214" s="67">
        <v>506.41</v>
      </c>
      <c r="T214" s="67">
        <v>506.41</v>
      </c>
      <c r="U214" s="67">
        <v>506.41</v>
      </c>
      <c r="V214" s="67">
        <v>506.41</v>
      </c>
      <c r="W214" s="67">
        <v>506.41</v>
      </c>
      <c r="X214" s="67">
        <v>506.41</v>
      </c>
      <c r="Y214" s="67">
        <v>506.41</v>
      </c>
      <c r="Z214" s="67">
        <v>506.41</v>
      </c>
      <c r="AA214" s="67">
        <v>506.41</v>
      </c>
      <c r="AB214" s="67">
        <v>506.41</v>
      </c>
      <c r="AC214" s="67">
        <v>506.41</v>
      </c>
      <c r="AD214" s="67">
        <v>506.41</v>
      </c>
      <c r="AE214" s="67">
        <v>562.92999999999995</v>
      </c>
      <c r="AF214" s="67">
        <v>562.92999999999995</v>
      </c>
      <c r="AG214" s="67">
        <v>562.92999999999995</v>
      </c>
      <c r="AH214" s="67">
        <v>562.92999999999995</v>
      </c>
      <c r="AI214" s="67">
        <v>562.92999999999995</v>
      </c>
      <c r="AJ214" s="67">
        <v>562.92999999999995</v>
      </c>
      <c r="AK214" s="67">
        <v>562.92999999999995</v>
      </c>
      <c r="AL214" s="67">
        <v>576.09</v>
      </c>
      <c r="AM214" s="67">
        <v>588.48</v>
      </c>
      <c r="AN214" s="67">
        <v>603.20000000000005</v>
      </c>
      <c r="AO214" s="67">
        <v>618.67999999999995</v>
      </c>
      <c r="AP214" s="67">
        <v>632.62</v>
      </c>
      <c r="AQ214" s="67">
        <v>647.33000000000004</v>
      </c>
      <c r="AR214" s="67">
        <v>662.82</v>
      </c>
      <c r="AS214" s="67">
        <v>678.3</v>
      </c>
      <c r="AT214" s="67">
        <v>693.79</v>
      </c>
      <c r="AU214" s="67">
        <v>709.28</v>
      </c>
      <c r="AV214" s="67">
        <v>717.79</v>
      </c>
      <c r="AW214" s="67">
        <v>726.31</v>
      </c>
      <c r="AX214" s="67">
        <v>754.96</v>
      </c>
      <c r="AY214" s="67">
        <v>784.39</v>
      </c>
      <c r="AZ214" s="67">
        <v>815.36</v>
      </c>
      <c r="BA214" s="67">
        <v>847.11</v>
      </c>
      <c r="BB214" s="67">
        <v>880.4</v>
      </c>
      <c r="BC214" s="67">
        <v>914.47</v>
      </c>
      <c r="BD214" s="67">
        <v>950.09</v>
      </c>
      <c r="BE214" s="67">
        <v>987.26</v>
      </c>
      <c r="BF214" s="67">
        <v>1025.97</v>
      </c>
      <c r="BG214" s="67">
        <v>1066.24</v>
      </c>
      <c r="BH214" s="67">
        <v>1108.05</v>
      </c>
      <c r="BI214" s="67">
        <v>1151.4100000000001</v>
      </c>
      <c r="BJ214" s="67">
        <v>1196.32</v>
      </c>
      <c r="BK214" s="67">
        <v>1242.78</v>
      </c>
      <c r="BL214" s="67">
        <v>1291.57</v>
      </c>
      <c r="BM214" s="67">
        <v>1341.9</v>
      </c>
      <c r="BN214" s="67">
        <v>1394.55</v>
      </c>
      <c r="BO214" s="67">
        <v>1448.75</v>
      </c>
      <c r="BP214" s="67">
        <v>1505.28</v>
      </c>
      <c r="BQ214" s="67">
        <v>1564.13</v>
      </c>
      <c r="BR214" s="67">
        <v>1625.3</v>
      </c>
      <c r="BS214" s="67">
        <v>1688.75</v>
      </c>
      <c r="BT214" s="67">
        <v>1688.75</v>
      </c>
      <c r="BU214" s="67">
        <v>1688.75</v>
      </c>
      <c r="BV214" s="67">
        <v>1688.75</v>
      </c>
      <c r="BW214" s="67">
        <v>1688.75</v>
      </c>
      <c r="BX214" s="67">
        <v>1688.75</v>
      </c>
      <c r="BY214" s="67">
        <v>1688.75</v>
      </c>
      <c r="BZ214" s="67">
        <v>1688.75</v>
      </c>
      <c r="CA214" s="67">
        <v>1688.75</v>
      </c>
      <c r="CB214" s="67">
        <v>1688.75</v>
      </c>
      <c r="CC214" s="67">
        <v>1688.75</v>
      </c>
      <c r="CD214" s="67">
        <v>1688.75</v>
      </c>
      <c r="CE214" s="67">
        <v>1688.75</v>
      </c>
      <c r="CF214" s="67">
        <v>1688.75</v>
      </c>
      <c r="CG214" s="67">
        <v>1688.75</v>
      </c>
      <c r="CH214" s="67">
        <v>1688.75</v>
      </c>
      <c r="CI214" s="67">
        <v>1688.75</v>
      </c>
      <c r="CJ214" s="67">
        <v>1688.75</v>
      </c>
      <c r="CK214" s="67">
        <v>1688.75</v>
      </c>
      <c r="CL214" s="67">
        <v>1688.75</v>
      </c>
      <c r="CM214" s="67">
        <v>1688.75</v>
      </c>
      <c r="CN214" s="67">
        <v>1688.75</v>
      </c>
      <c r="CO214" s="67">
        <v>1688.75</v>
      </c>
      <c r="CP214" s="67">
        <v>1688.75</v>
      </c>
      <c r="CQ214" s="67">
        <v>1688.75</v>
      </c>
      <c r="CR214" s="67">
        <v>1688.75</v>
      </c>
      <c r="CS214" s="67">
        <v>1688.75</v>
      </c>
      <c r="CT214" s="67">
        <v>1688.75</v>
      </c>
      <c r="CU214" s="67">
        <v>1688.75</v>
      </c>
      <c r="CV214" s="67">
        <v>1688.75</v>
      </c>
      <c r="CW214" s="67">
        <v>1688.75</v>
      </c>
      <c r="CX214" s="67">
        <v>1688.75</v>
      </c>
      <c r="CY214" s="67">
        <v>1688.75</v>
      </c>
      <c r="CZ214" s="67">
        <v>1688.75</v>
      </c>
      <c r="DA214" s="67">
        <v>1688.75</v>
      </c>
      <c r="DB214" s="67">
        <v>1688.75</v>
      </c>
      <c r="DC214" s="67">
        <v>1688.75</v>
      </c>
      <c r="DD214" s="67">
        <v>1688.75</v>
      </c>
      <c r="DE214" s="67">
        <v>1688.75</v>
      </c>
      <c r="DF214" s="67">
        <v>1688.75</v>
      </c>
      <c r="DI214" s="3"/>
      <c r="DJ214" s="3"/>
      <c r="DK214" s="3"/>
      <c r="DL214" s="3"/>
      <c r="DM214" s="3"/>
      <c r="DN214" s="3"/>
      <c r="DO214" s="3"/>
      <c r="DP214" s="3"/>
      <c r="DQ214" s="3"/>
      <c r="DR214" s="3"/>
      <c r="DS214" s="3"/>
      <c r="DT214" s="3"/>
      <c r="DU214" s="3"/>
      <c r="DV214" s="3"/>
      <c r="DW214" s="3"/>
      <c r="DX214" s="3"/>
      <c r="DY214" s="3"/>
      <c r="DZ214" s="3"/>
      <c r="EA214" s="3"/>
      <c r="EB214" s="3"/>
      <c r="EC214" s="3"/>
      <c r="ED214" s="3"/>
      <c r="EE214" s="3"/>
      <c r="EF214" s="3"/>
      <c r="EG214" s="3"/>
      <c r="EH214" s="3"/>
      <c r="EI214" s="3"/>
      <c r="EJ214" s="3"/>
      <c r="EK214" s="3"/>
      <c r="EL214" s="3"/>
      <c r="EM214" s="3"/>
      <c r="EN214" s="3"/>
      <c r="EO214" s="3"/>
      <c r="EP214" s="3"/>
      <c r="EQ214" s="3"/>
      <c r="ER214" s="3"/>
      <c r="ES214" s="3"/>
      <c r="ET214" s="3"/>
      <c r="EU214" s="3"/>
      <c r="EV214" s="3"/>
      <c r="EW214" s="3"/>
      <c r="EX214" s="3"/>
      <c r="EY214" s="3"/>
      <c r="EZ214" s="3"/>
      <c r="FA214" s="3"/>
      <c r="FB214" s="3"/>
    </row>
    <row r="215" spans="1:158" ht="11.25" customHeight="1" x14ac:dyDescent="0.25">
      <c r="A215" s="2" t="str">
        <f t="shared" si="3"/>
        <v>2-78079DC0220023</v>
      </c>
      <c r="B215" s="67">
        <v>2</v>
      </c>
      <c r="C215" s="67" t="s">
        <v>174</v>
      </c>
      <c r="D215" s="67" t="s">
        <v>431</v>
      </c>
      <c r="E215" s="67" t="s">
        <v>184</v>
      </c>
      <c r="F215" s="67" t="s">
        <v>137</v>
      </c>
      <c r="G215" s="67" t="s">
        <v>360</v>
      </c>
      <c r="H215" s="67" t="s">
        <v>403</v>
      </c>
      <c r="I215" s="67" t="s">
        <v>357</v>
      </c>
      <c r="J215" s="67">
        <v>517.01</v>
      </c>
      <c r="K215" s="67">
        <v>517.01</v>
      </c>
      <c r="L215" s="67">
        <v>517.01</v>
      </c>
      <c r="M215" s="67">
        <v>517.01</v>
      </c>
      <c r="N215" s="67">
        <v>517.01</v>
      </c>
      <c r="O215" s="67">
        <v>517.01</v>
      </c>
      <c r="P215" s="67">
        <v>517.01</v>
      </c>
      <c r="Q215" s="67">
        <v>517.01</v>
      </c>
      <c r="R215" s="67">
        <v>517.01</v>
      </c>
      <c r="S215" s="67">
        <v>517.01</v>
      </c>
      <c r="T215" s="67">
        <v>517.01</v>
      </c>
      <c r="U215" s="67">
        <v>517.01</v>
      </c>
      <c r="V215" s="67">
        <v>517.01</v>
      </c>
      <c r="W215" s="67">
        <v>517.01</v>
      </c>
      <c r="X215" s="67">
        <v>517.01</v>
      </c>
      <c r="Y215" s="67">
        <v>517.01</v>
      </c>
      <c r="Z215" s="67">
        <v>517.01</v>
      </c>
      <c r="AA215" s="67">
        <v>517.01</v>
      </c>
      <c r="AB215" s="67">
        <v>517.01</v>
      </c>
      <c r="AC215" s="67">
        <v>517.01</v>
      </c>
      <c r="AD215" s="67">
        <v>517.01</v>
      </c>
      <c r="AE215" s="67">
        <v>574.72</v>
      </c>
      <c r="AF215" s="67">
        <v>574.72</v>
      </c>
      <c r="AG215" s="67">
        <v>574.72</v>
      </c>
      <c r="AH215" s="67">
        <v>574.72</v>
      </c>
      <c r="AI215" s="67">
        <v>574.72</v>
      </c>
      <c r="AJ215" s="67">
        <v>574.72</v>
      </c>
      <c r="AK215" s="67">
        <v>574.72</v>
      </c>
      <c r="AL215" s="67">
        <v>588.15</v>
      </c>
      <c r="AM215" s="67">
        <v>600.79999999999995</v>
      </c>
      <c r="AN215" s="67">
        <v>615.82000000000005</v>
      </c>
      <c r="AO215" s="67">
        <v>631.63</v>
      </c>
      <c r="AP215" s="67">
        <v>645.86</v>
      </c>
      <c r="AQ215" s="67">
        <v>660.88</v>
      </c>
      <c r="AR215" s="67">
        <v>676.69</v>
      </c>
      <c r="AS215" s="67">
        <v>692.5</v>
      </c>
      <c r="AT215" s="67">
        <v>708.31</v>
      </c>
      <c r="AU215" s="67">
        <v>724.13</v>
      </c>
      <c r="AV215" s="67">
        <v>732.82</v>
      </c>
      <c r="AW215" s="67">
        <v>741.52</v>
      </c>
      <c r="AX215" s="67">
        <v>770.77</v>
      </c>
      <c r="AY215" s="67">
        <v>800.81</v>
      </c>
      <c r="AZ215" s="67">
        <v>832.43</v>
      </c>
      <c r="BA215" s="67">
        <v>864.84</v>
      </c>
      <c r="BB215" s="67">
        <v>898.83</v>
      </c>
      <c r="BC215" s="67">
        <v>933.62</v>
      </c>
      <c r="BD215" s="67">
        <v>969.98</v>
      </c>
      <c r="BE215" s="67">
        <v>1007.93</v>
      </c>
      <c r="BF215" s="67">
        <v>1047.45</v>
      </c>
      <c r="BG215" s="67">
        <v>1088.56</v>
      </c>
      <c r="BH215" s="67">
        <v>1131.25</v>
      </c>
      <c r="BI215" s="67">
        <v>1175.52</v>
      </c>
      <c r="BJ215" s="67">
        <v>1221.3699999999999</v>
      </c>
      <c r="BK215" s="67">
        <v>1268.8</v>
      </c>
      <c r="BL215" s="67">
        <v>1318.6</v>
      </c>
      <c r="BM215" s="67">
        <v>1369.99</v>
      </c>
      <c r="BN215" s="67">
        <v>1423.74</v>
      </c>
      <c r="BO215" s="67">
        <v>1479.08</v>
      </c>
      <c r="BP215" s="67">
        <v>1536.79</v>
      </c>
      <c r="BQ215" s="67">
        <v>1596.87</v>
      </c>
      <c r="BR215" s="67">
        <v>1659.32</v>
      </c>
      <c r="BS215" s="67">
        <v>1724.11</v>
      </c>
      <c r="BT215" s="67">
        <v>1724.11</v>
      </c>
      <c r="BU215" s="67">
        <v>1724.11</v>
      </c>
      <c r="BV215" s="67">
        <v>1724.11</v>
      </c>
      <c r="BW215" s="67">
        <v>1724.11</v>
      </c>
      <c r="BX215" s="67">
        <v>1724.11</v>
      </c>
      <c r="BY215" s="67">
        <v>1724.11</v>
      </c>
      <c r="BZ215" s="67">
        <v>1724.11</v>
      </c>
      <c r="CA215" s="67">
        <v>1724.11</v>
      </c>
      <c r="CB215" s="67">
        <v>1724.11</v>
      </c>
      <c r="CC215" s="67">
        <v>1724.11</v>
      </c>
      <c r="CD215" s="67">
        <v>1724.11</v>
      </c>
      <c r="CE215" s="67">
        <v>1724.11</v>
      </c>
      <c r="CF215" s="67">
        <v>1724.11</v>
      </c>
      <c r="CG215" s="67">
        <v>1724.11</v>
      </c>
      <c r="CH215" s="67">
        <v>1724.11</v>
      </c>
      <c r="CI215" s="67">
        <v>1724.11</v>
      </c>
      <c r="CJ215" s="67">
        <v>1724.11</v>
      </c>
      <c r="CK215" s="67">
        <v>1724.11</v>
      </c>
      <c r="CL215" s="67">
        <v>1724.11</v>
      </c>
      <c r="CM215" s="67">
        <v>1724.11</v>
      </c>
      <c r="CN215" s="67">
        <v>1724.11</v>
      </c>
      <c r="CO215" s="67">
        <v>1724.11</v>
      </c>
      <c r="CP215" s="67">
        <v>1724.11</v>
      </c>
      <c r="CQ215" s="67">
        <v>1724.11</v>
      </c>
      <c r="CR215" s="67">
        <v>1724.11</v>
      </c>
      <c r="CS215" s="67">
        <v>1724.11</v>
      </c>
      <c r="CT215" s="67">
        <v>1724.11</v>
      </c>
      <c r="CU215" s="67">
        <v>1724.11</v>
      </c>
      <c r="CV215" s="67">
        <v>1724.11</v>
      </c>
      <c r="CW215" s="67">
        <v>1724.11</v>
      </c>
      <c r="CX215" s="67">
        <v>1724.11</v>
      </c>
      <c r="CY215" s="67">
        <v>1724.11</v>
      </c>
      <c r="CZ215" s="67">
        <v>1724.11</v>
      </c>
      <c r="DA215" s="67">
        <v>1724.11</v>
      </c>
      <c r="DB215" s="67">
        <v>1724.11</v>
      </c>
      <c r="DC215" s="67">
        <v>1724.11</v>
      </c>
      <c r="DD215" s="67">
        <v>1724.11</v>
      </c>
      <c r="DE215" s="67">
        <v>1724.11</v>
      </c>
      <c r="DF215" s="67">
        <v>1724.11</v>
      </c>
      <c r="DI215" s="3"/>
      <c r="DJ215" s="3"/>
      <c r="DK215" s="3"/>
      <c r="DL215" s="3"/>
      <c r="DM215" s="3"/>
      <c r="DN215" s="3"/>
      <c r="DO215" s="3"/>
      <c r="DP215" s="3"/>
      <c r="DQ215" s="3"/>
      <c r="DR215" s="3"/>
      <c r="DS215" s="3"/>
      <c r="DT215" s="3"/>
      <c r="DU215" s="3"/>
      <c r="DV215" s="3"/>
      <c r="DW215" s="3"/>
      <c r="DX215" s="3"/>
      <c r="DY215" s="3"/>
      <c r="DZ215" s="3"/>
      <c r="EA215" s="3"/>
      <c r="EB215" s="3"/>
      <c r="EC215" s="3"/>
      <c r="ED215" s="3"/>
      <c r="EE215" s="3"/>
      <c r="EF215" s="3"/>
      <c r="EG215" s="3"/>
      <c r="EH215" s="3"/>
      <c r="EI215" s="3"/>
      <c r="EJ215" s="3"/>
      <c r="EK215" s="3"/>
      <c r="EL215" s="3"/>
      <c r="EM215" s="3"/>
      <c r="EN215" s="3"/>
      <c r="EO215" s="3"/>
      <c r="EP215" s="3"/>
      <c r="EQ215" s="3"/>
      <c r="ER215" s="3"/>
      <c r="ES215" s="3"/>
      <c r="ET215" s="3"/>
      <c r="EU215" s="3"/>
      <c r="EV215" s="3"/>
      <c r="EW215" s="3"/>
      <c r="EX215" s="3"/>
      <c r="EY215" s="3"/>
      <c r="EZ215" s="3"/>
      <c r="FA215" s="3"/>
      <c r="FB215" s="3"/>
    </row>
    <row r="216" spans="1:158" ht="11.25" customHeight="1" x14ac:dyDescent="0.25">
      <c r="A216" s="2" t="str">
        <f t="shared" si="3"/>
        <v>3-78079DC0220023</v>
      </c>
      <c r="B216" s="67">
        <v>3</v>
      </c>
      <c r="C216" s="67" t="s">
        <v>174</v>
      </c>
      <c r="D216" s="67" t="s">
        <v>431</v>
      </c>
      <c r="E216" s="67" t="s">
        <v>184</v>
      </c>
      <c r="F216" s="67" t="s">
        <v>137</v>
      </c>
      <c r="G216" s="67" t="s">
        <v>360</v>
      </c>
      <c r="H216" s="67" t="s">
        <v>403</v>
      </c>
      <c r="I216" s="67" t="s">
        <v>357</v>
      </c>
      <c r="J216" s="67">
        <v>527.69000000000005</v>
      </c>
      <c r="K216" s="67">
        <v>527.69000000000005</v>
      </c>
      <c r="L216" s="67">
        <v>527.69000000000005</v>
      </c>
      <c r="M216" s="67">
        <v>527.69000000000005</v>
      </c>
      <c r="N216" s="67">
        <v>527.69000000000005</v>
      </c>
      <c r="O216" s="67">
        <v>527.69000000000005</v>
      </c>
      <c r="P216" s="67">
        <v>527.69000000000005</v>
      </c>
      <c r="Q216" s="67">
        <v>527.69000000000005</v>
      </c>
      <c r="R216" s="67">
        <v>527.69000000000005</v>
      </c>
      <c r="S216" s="67">
        <v>527.69000000000005</v>
      </c>
      <c r="T216" s="67">
        <v>527.69000000000005</v>
      </c>
      <c r="U216" s="67">
        <v>527.69000000000005</v>
      </c>
      <c r="V216" s="67">
        <v>527.69000000000005</v>
      </c>
      <c r="W216" s="67">
        <v>527.69000000000005</v>
      </c>
      <c r="X216" s="67">
        <v>527.69000000000005</v>
      </c>
      <c r="Y216" s="67">
        <v>527.69000000000005</v>
      </c>
      <c r="Z216" s="67">
        <v>527.69000000000005</v>
      </c>
      <c r="AA216" s="67">
        <v>527.69000000000005</v>
      </c>
      <c r="AB216" s="67">
        <v>527.69000000000005</v>
      </c>
      <c r="AC216" s="67">
        <v>527.69000000000005</v>
      </c>
      <c r="AD216" s="67">
        <v>527.69000000000005</v>
      </c>
      <c r="AE216" s="67">
        <v>586.59</v>
      </c>
      <c r="AF216" s="67">
        <v>586.59</v>
      </c>
      <c r="AG216" s="67">
        <v>586.59</v>
      </c>
      <c r="AH216" s="67">
        <v>586.59</v>
      </c>
      <c r="AI216" s="67">
        <v>586.59</v>
      </c>
      <c r="AJ216" s="67">
        <v>586.59</v>
      </c>
      <c r="AK216" s="67">
        <v>586.59</v>
      </c>
      <c r="AL216" s="67">
        <v>600.29999999999995</v>
      </c>
      <c r="AM216" s="67">
        <v>613.21</v>
      </c>
      <c r="AN216" s="67">
        <v>628.54</v>
      </c>
      <c r="AO216" s="67">
        <v>644.67999999999995</v>
      </c>
      <c r="AP216" s="67">
        <v>659.2</v>
      </c>
      <c r="AQ216" s="67">
        <v>674.53</v>
      </c>
      <c r="AR216" s="67">
        <v>690.67</v>
      </c>
      <c r="AS216" s="67">
        <v>706.81</v>
      </c>
      <c r="AT216" s="67">
        <v>722.95</v>
      </c>
      <c r="AU216" s="67">
        <v>739.08</v>
      </c>
      <c r="AV216" s="67">
        <v>747.96</v>
      </c>
      <c r="AW216" s="67">
        <v>756.83</v>
      </c>
      <c r="AX216" s="67">
        <v>786.69</v>
      </c>
      <c r="AY216" s="67">
        <v>817.35</v>
      </c>
      <c r="AZ216" s="67">
        <v>849.62</v>
      </c>
      <c r="BA216" s="67">
        <v>882.7</v>
      </c>
      <c r="BB216" s="67">
        <v>917.4</v>
      </c>
      <c r="BC216" s="67">
        <v>952.9</v>
      </c>
      <c r="BD216" s="67">
        <v>990.02</v>
      </c>
      <c r="BE216" s="67">
        <v>1028.75</v>
      </c>
      <c r="BF216" s="67">
        <v>1069.0899999999999</v>
      </c>
      <c r="BG216" s="67">
        <v>1111.05</v>
      </c>
      <c r="BH216" s="67">
        <v>1154.6199999999999</v>
      </c>
      <c r="BI216" s="67">
        <v>1199.8</v>
      </c>
      <c r="BJ216" s="67">
        <v>1246.5999999999999</v>
      </c>
      <c r="BK216" s="67">
        <v>1295.01</v>
      </c>
      <c r="BL216" s="67">
        <v>1345.84</v>
      </c>
      <c r="BM216" s="67">
        <v>1398.29</v>
      </c>
      <c r="BN216" s="67">
        <v>1453.15</v>
      </c>
      <c r="BO216" s="67">
        <v>1509.64</v>
      </c>
      <c r="BP216" s="67">
        <v>1568.54</v>
      </c>
      <c r="BQ216" s="67">
        <v>1629.86</v>
      </c>
      <c r="BR216" s="67">
        <v>1693.6</v>
      </c>
      <c r="BS216" s="67">
        <v>1759.72</v>
      </c>
      <c r="BT216" s="67">
        <v>1759.72</v>
      </c>
      <c r="BU216" s="67">
        <v>1759.72</v>
      </c>
      <c r="BV216" s="67">
        <v>1759.72</v>
      </c>
      <c r="BW216" s="67">
        <v>1759.72</v>
      </c>
      <c r="BX216" s="67">
        <v>1759.72</v>
      </c>
      <c r="BY216" s="67">
        <v>1759.72</v>
      </c>
      <c r="BZ216" s="67">
        <v>1759.72</v>
      </c>
      <c r="CA216" s="67">
        <v>1759.72</v>
      </c>
      <c r="CB216" s="67">
        <v>1759.72</v>
      </c>
      <c r="CC216" s="67">
        <v>1759.72</v>
      </c>
      <c r="CD216" s="67">
        <v>1759.72</v>
      </c>
      <c r="CE216" s="67">
        <v>1759.72</v>
      </c>
      <c r="CF216" s="67">
        <v>1759.72</v>
      </c>
      <c r="CG216" s="67">
        <v>1759.72</v>
      </c>
      <c r="CH216" s="67">
        <v>1759.72</v>
      </c>
      <c r="CI216" s="67">
        <v>1759.72</v>
      </c>
      <c r="CJ216" s="67">
        <v>1759.72</v>
      </c>
      <c r="CK216" s="67">
        <v>1759.72</v>
      </c>
      <c r="CL216" s="67">
        <v>1759.72</v>
      </c>
      <c r="CM216" s="67">
        <v>1759.72</v>
      </c>
      <c r="CN216" s="67">
        <v>1759.72</v>
      </c>
      <c r="CO216" s="67">
        <v>1759.72</v>
      </c>
      <c r="CP216" s="67">
        <v>1759.72</v>
      </c>
      <c r="CQ216" s="67">
        <v>1759.72</v>
      </c>
      <c r="CR216" s="67">
        <v>1759.72</v>
      </c>
      <c r="CS216" s="67">
        <v>1759.72</v>
      </c>
      <c r="CT216" s="67">
        <v>1759.72</v>
      </c>
      <c r="CU216" s="67">
        <v>1759.72</v>
      </c>
      <c r="CV216" s="67">
        <v>1759.72</v>
      </c>
      <c r="CW216" s="67">
        <v>1759.72</v>
      </c>
      <c r="CX216" s="67">
        <v>1759.72</v>
      </c>
      <c r="CY216" s="67">
        <v>1759.72</v>
      </c>
      <c r="CZ216" s="67">
        <v>1759.72</v>
      </c>
      <c r="DA216" s="67">
        <v>1759.72</v>
      </c>
      <c r="DB216" s="67">
        <v>1759.72</v>
      </c>
      <c r="DC216" s="67">
        <v>1759.72</v>
      </c>
      <c r="DD216" s="67">
        <v>1759.72</v>
      </c>
      <c r="DE216" s="67">
        <v>1759.72</v>
      </c>
      <c r="DF216" s="67">
        <v>1759.72</v>
      </c>
      <c r="DI216" s="3"/>
      <c r="DJ216" s="3"/>
      <c r="DK216" s="3"/>
      <c r="DL216" s="3"/>
      <c r="DM216" s="3"/>
      <c r="DN216" s="3"/>
      <c r="DO216" s="3"/>
      <c r="DP216" s="3"/>
      <c r="DQ216" s="3"/>
      <c r="DR216" s="3"/>
      <c r="DS216" s="3"/>
      <c r="DT216" s="3"/>
      <c r="DU216" s="3"/>
      <c r="DV216" s="3"/>
      <c r="DW216" s="3"/>
      <c r="DX216" s="3"/>
      <c r="DY216" s="3"/>
      <c r="DZ216" s="3"/>
      <c r="EA216" s="3"/>
      <c r="EB216" s="3"/>
      <c r="EC216" s="3"/>
      <c r="ED216" s="3"/>
      <c r="EE216" s="3"/>
      <c r="EF216" s="3"/>
      <c r="EG216" s="3"/>
      <c r="EH216" s="3"/>
      <c r="EI216" s="3"/>
      <c r="EJ216" s="3"/>
      <c r="EK216" s="3"/>
      <c r="EL216" s="3"/>
      <c r="EM216" s="3"/>
      <c r="EN216" s="3"/>
      <c r="EO216" s="3"/>
      <c r="EP216" s="3"/>
      <c r="EQ216" s="3"/>
      <c r="ER216" s="3"/>
      <c r="ES216" s="3"/>
      <c r="ET216" s="3"/>
      <c r="EU216" s="3"/>
      <c r="EV216" s="3"/>
      <c r="EW216" s="3"/>
      <c r="EX216" s="3"/>
      <c r="EY216" s="3"/>
      <c r="EZ216" s="3"/>
      <c r="FA216" s="3"/>
      <c r="FB216" s="3"/>
    </row>
    <row r="217" spans="1:158" ht="11.25" customHeight="1" x14ac:dyDescent="0.25">
      <c r="A217" s="2" t="str">
        <f t="shared" si="3"/>
        <v>4-78079DC0220023</v>
      </c>
      <c r="B217" s="67">
        <v>4</v>
      </c>
      <c r="C217" s="67" t="s">
        <v>174</v>
      </c>
      <c r="D217" s="67" t="s">
        <v>431</v>
      </c>
      <c r="E217" s="67" t="s">
        <v>184</v>
      </c>
      <c r="F217" s="67" t="s">
        <v>137</v>
      </c>
      <c r="G217" s="67" t="s">
        <v>360</v>
      </c>
      <c r="H217" s="67" t="s">
        <v>403</v>
      </c>
      <c r="I217" s="67" t="s">
        <v>357</v>
      </c>
      <c r="J217" s="67">
        <v>538.78</v>
      </c>
      <c r="K217" s="67">
        <v>538.78</v>
      </c>
      <c r="L217" s="67">
        <v>538.78</v>
      </c>
      <c r="M217" s="67">
        <v>538.78</v>
      </c>
      <c r="N217" s="67">
        <v>538.78</v>
      </c>
      <c r="O217" s="67">
        <v>538.78</v>
      </c>
      <c r="P217" s="67">
        <v>538.78</v>
      </c>
      <c r="Q217" s="67">
        <v>538.78</v>
      </c>
      <c r="R217" s="67">
        <v>538.78</v>
      </c>
      <c r="S217" s="67">
        <v>538.78</v>
      </c>
      <c r="T217" s="67">
        <v>538.78</v>
      </c>
      <c r="U217" s="67">
        <v>538.78</v>
      </c>
      <c r="V217" s="67">
        <v>538.78</v>
      </c>
      <c r="W217" s="67">
        <v>538.78</v>
      </c>
      <c r="X217" s="67">
        <v>538.78</v>
      </c>
      <c r="Y217" s="67">
        <v>538.78</v>
      </c>
      <c r="Z217" s="67">
        <v>538.78</v>
      </c>
      <c r="AA217" s="67">
        <v>538.78</v>
      </c>
      <c r="AB217" s="67">
        <v>538.78</v>
      </c>
      <c r="AC217" s="67">
        <v>538.78</v>
      </c>
      <c r="AD217" s="67">
        <v>538.78</v>
      </c>
      <c r="AE217" s="67">
        <v>598.91999999999996</v>
      </c>
      <c r="AF217" s="67">
        <v>598.91999999999996</v>
      </c>
      <c r="AG217" s="67">
        <v>598.91999999999996</v>
      </c>
      <c r="AH217" s="67">
        <v>598.91999999999996</v>
      </c>
      <c r="AI217" s="67">
        <v>598.91999999999996</v>
      </c>
      <c r="AJ217" s="67">
        <v>598.91999999999996</v>
      </c>
      <c r="AK217" s="67">
        <v>598.91999999999996</v>
      </c>
      <c r="AL217" s="67">
        <v>612.92999999999995</v>
      </c>
      <c r="AM217" s="67">
        <v>626.11</v>
      </c>
      <c r="AN217" s="67">
        <v>641.76</v>
      </c>
      <c r="AO217" s="67">
        <v>658.24</v>
      </c>
      <c r="AP217" s="67">
        <v>673.07</v>
      </c>
      <c r="AQ217" s="67">
        <v>688.72</v>
      </c>
      <c r="AR217" s="67">
        <v>705.2</v>
      </c>
      <c r="AS217" s="67">
        <v>721.68</v>
      </c>
      <c r="AT217" s="67">
        <v>738.15</v>
      </c>
      <c r="AU217" s="67">
        <v>754.63</v>
      </c>
      <c r="AV217" s="67">
        <v>763.69</v>
      </c>
      <c r="AW217" s="67">
        <v>772.75</v>
      </c>
      <c r="AX217" s="67">
        <v>803.23</v>
      </c>
      <c r="AY217" s="67">
        <v>834.54</v>
      </c>
      <c r="AZ217" s="67">
        <v>867.49</v>
      </c>
      <c r="BA217" s="67">
        <v>901.27</v>
      </c>
      <c r="BB217" s="67">
        <v>936.69</v>
      </c>
      <c r="BC217" s="67">
        <v>972.94</v>
      </c>
      <c r="BD217" s="67">
        <v>1010.84</v>
      </c>
      <c r="BE217" s="67">
        <v>1050.3800000000001</v>
      </c>
      <c r="BF217" s="67">
        <v>1091.57</v>
      </c>
      <c r="BG217" s="67">
        <v>1134.4100000000001</v>
      </c>
      <c r="BH217" s="67">
        <v>1178.9000000000001</v>
      </c>
      <c r="BI217" s="67">
        <v>1225.04</v>
      </c>
      <c r="BJ217" s="67">
        <v>1272.82</v>
      </c>
      <c r="BK217" s="67">
        <v>1322.25</v>
      </c>
      <c r="BL217" s="67">
        <v>1374.15</v>
      </c>
      <c r="BM217" s="67">
        <v>1427.7</v>
      </c>
      <c r="BN217" s="67">
        <v>1483.72</v>
      </c>
      <c r="BO217" s="67">
        <v>1541.39</v>
      </c>
      <c r="BP217" s="67">
        <v>1601.53</v>
      </c>
      <c r="BQ217" s="67">
        <v>1664.14</v>
      </c>
      <c r="BR217" s="67">
        <v>1729.22</v>
      </c>
      <c r="BS217" s="67">
        <v>1796.73</v>
      </c>
      <c r="BT217" s="67">
        <v>1796.73</v>
      </c>
      <c r="BU217" s="67">
        <v>1796.73</v>
      </c>
      <c r="BV217" s="67">
        <v>1796.73</v>
      </c>
      <c r="BW217" s="67">
        <v>1796.73</v>
      </c>
      <c r="BX217" s="67">
        <v>1796.73</v>
      </c>
      <c r="BY217" s="67">
        <v>1796.73</v>
      </c>
      <c r="BZ217" s="67">
        <v>1796.73</v>
      </c>
      <c r="CA217" s="67">
        <v>1796.73</v>
      </c>
      <c r="CB217" s="67">
        <v>1796.73</v>
      </c>
      <c r="CC217" s="67">
        <v>1796.73</v>
      </c>
      <c r="CD217" s="67">
        <v>1796.73</v>
      </c>
      <c r="CE217" s="67">
        <v>1796.73</v>
      </c>
      <c r="CF217" s="67">
        <v>1796.73</v>
      </c>
      <c r="CG217" s="67">
        <v>1796.73</v>
      </c>
      <c r="CH217" s="67">
        <v>1796.73</v>
      </c>
      <c r="CI217" s="67">
        <v>1796.73</v>
      </c>
      <c r="CJ217" s="67">
        <v>1796.73</v>
      </c>
      <c r="CK217" s="67">
        <v>1796.73</v>
      </c>
      <c r="CL217" s="67">
        <v>1796.73</v>
      </c>
      <c r="CM217" s="67">
        <v>1796.73</v>
      </c>
      <c r="CN217" s="67">
        <v>1796.73</v>
      </c>
      <c r="CO217" s="67">
        <v>1796.73</v>
      </c>
      <c r="CP217" s="67">
        <v>1796.73</v>
      </c>
      <c r="CQ217" s="67">
        <v>1796.73</v>
      </c>
      <c r="CR217" s="67">
        <v>1796.73</v>
      </c>
      <c r="CS217" s="67">
        <v>1796.73</v>
      </c>
      <c r="CT217" s="67">
        <v>1796.73</v>
      </c>
      <c r="CU217" s="67">
        <v>1796.73</v>
      </c>
      <c r="CV217" s="67">
        <v>1796.73</v>
      </c>
      <c r="CW217" s="67">
        <v>1796.73</v>
      </c>
      <c r="CX217" s="67">
        <v>1796.73</v>
      </c>
      <c r="CY217" s="67">
        <v>1796.73</v>
      </c>
      <c r="CZ217" s="67">
        <v>1796.73</v>
      </c>
      <c r="DA217" s="67">
        <v>1796.73</v>
      </c>
      <c r="DB217" s="67">
        <v>1796.73</v>
      </c>
      <c r="DC217" s="67">
        <v>1796.73</v>
      </c>
      <c r="DD217" s="67">
        <v>1796.73</v>
      </c>
      <c r="DE217" s="67">
        <v>1796.73</v>
      </c>
      <c r="DF217" s="67">
        <v>1796.73</v>
      </c>
      <c r="DI217" s="3"/>
      <c r="DJ217" s="3"/>
      <c r="DK217" s="3"/>
      <c r="DL217" s="3"/>
      <c r="DM217" s="3"/>
      <c r="DN217" s="3"/>
      <c r="DO217" s="3"/>
      <c r="DP217" s="3"/>
      <c r="DQ217" s="3"/>
      <c r="DR217" s="3"/>
      <c r="DS217" s="3"/>
      <c r="DT217" s="3"/>
      <c r="DU217" s="3"/>
      <c r="DV217" s="3"/>
      <c r="DW217" s="3"/>
      <c r="DX217" s="3"/>
      <c r="DY217" s="3"/>
      <c r="DZ217" s="3"/>
      <c r="EA217" s="3"/>
      <c r="EB217" s="3"/>
      <c r="EC217" s="3"/>
      <c r="ED217" s="3"/>
      <c r="EE217" s="3"/>
      <c r="EF217" s="3"/>
      <c r="EG217" s="3"/>
      <c r="EH217" s="3"/>
      <c r="EI217" s="3"/>
      <c r="EJ217" s="3"/>
      <c r="EK217" s="3"/>
      <c r="EL217" s="3"/>
      <c r="EM217" s="3"/>
      <c r="EN217" s="3"/>
      <c r="EO217" s="3"/>
      <c r="EP217" s="3"/>
      <c r="EQ217" s="3"/>
      <c r="ER217" s="3"/>
      <c r="ES217" s="3"/>
      <c r="ET217" s="3"/>
      <c r="EU217" s="3"/>
      <c r="EV217" s="3"/>
      <c r="EW217" s="3"/>
      <c r="EX217" s="3"/>
      <c r="EY217" s="3"/>
      <c r="EZ217" s="3"/>
      <c r="FA217" s="3"/>
      <c r="FB217" s="3"/>
    </row>
    <row r="218" spans="1:158" ht="11.25" customHeight="1" x14ac:dyDescent="0.25">
      <c r="A218" s="2" t="str">
        <f t="shared" si="3"/>
        <v>1-78079DC0220024</v>
      </c>
      <c r="B218" s="67">
        <v>1</v>
      </c>
      <c r="C218" s="67" t="s">
        <v>174</v>
      </c>
      <c r="D218" s="67" t="s">
        <v>53</v>
      </c>
      <c r="E218" s="67" t="s">
        <v>185</v>
      </c>
      <c r="F218" s="67" t="s">
        <v>141</v>
      </c>
      <c r="G218" s="67" t="s">
        <v>360</v>
      </c>
      <c r="H218" s="67" t="s">
        <v>403</v>
      </c>
      <c r="I218" s="67" t="s">
        <v>357</v>
      </c>
      <c r="J218" s="67">
        <v>699.69</v>
      </c>
      <c r="K218" s="67">
        <v>699.69</v>
      </c>
      <c r="L218" s="67">
        <v>699.69</v>
      </c>
      <c r="M218" s="67">
        <v>699.69</v>
      </c>
      <c r="N218" s="67">
        <v>699.69</v>
      </c>
      <c r="O218" s="67">
        <v>699.69</v>
      </c>
      <c r="P218" s="67">
        <v>699.69</v>
      </c>
      <c r="Q218" s="67">
        <v>699.69</v>
      </c>
      <c r="R218" s="67">
        <v>699.69</v>
      </c>
      <c r="S218" s="67">
        <v>699.69</v>
      </c>
      <c r="T218" s="67">
        <v>699.69</v>
      </c>
      <c r="U218" s="67">
        <v>699.69</v>
      </c>
      <c r="V218" s="67">
        <v>699.69</v>
      </c>
      <c r="W218" s="67">
        <v>699.69</v>
      </c>
      <c r="X218" s="67">
        <v>699.69</v>
      </c>
      <c r="Y218" s="67">
        <v>699.69</v>
      </c>
      <c r="Z218" s="67">
        <v>699.69</v>
      </c>
      <c r="AA218" s="67">
        <v>699.69</v>
      </c>
      <c r="AB218" s="67">
        <v>699.69</v>
      </c>
      <c r="AC218" s="67">
        <v>699.69</v>
      </c>
      <c r="AD218" s="67">
        <v>699.69</v>
      </c>
      <c r="AE218" s="67">
        <v>777.8</v>
      </c>
      <c r="AF218" s="67">
        <v>777.8</v>
      </c>
      <c r="AG218" s="67">
        <v>777.8</v>
      </c>
      <c r="AH218" s="67">
        <v>777.8</v>
      </c>
      <c r="AI218" s="67">
        <v>777.8</v>
      </c>
      <c r="AJ218" s="67">
        <v>777.8</v>
      </c>
      <c r="AK218" s="67">
        <v>777.8</v>
      </c>
      <c r="AL218" s="67">
        <v>795.98</v>
      </c>
      <c r="AM218" s="67">
        <v>813.1</v>
      </c>
      <c r="AN218" s="67">
        <v>833.43</v>
      </c>
      <c r="AO218" s="67">
        <v>854.83</v>
      </c>
      <c r="AP218" s="67">
        <v>874.08</v>
      </c>
      <c r="AQ218" s="67">
        <v>894.41</v>
      </c>
      <c r="AR218" s="67">
        <v>915.81</v>
      </c>
      <c r="AS218" s="67">
        <v>937.21</v>
      </c>
      <c r="AT218" s="67">
        <v>958.6</v>
      </c>
      <c r="AU218" s="67">
        <v>980</v>
      </c>
      <c r="AV218" s="67">
        <v>991.77</v>
      </c>
      <c r="AW218" s="67">
        <v>1003.54</v>
      </c>
      <c r="AX218" s="67">
        <v>1043.1199999999999</v>
      </c>
      <c r="AY218" s="67">
        <v>1083.78</v>
      </c>
      <c r="AZ218" s="67">
        <v>1126.57</v>
      </c>
      <c r="BA218" s="67">
        <v>1170.44</v>
      </c>
      <c r="BB218" s="67">
        <v>1216.44</v>
      </c>
      <c r="BC218" s="67">
        <v>1263.52</v>
      </c>
      <c r="BD218" s="67">
        <v>1312.73</v>
      </c>
      <c r="BE218" s="67">
        <v>1364.08</v>
      </c>
      <c r="BF218" s="67">
        <v>1417.58</v>
      </c>
      <c r="BG218" s="67">
        <v>1473.21</v>
      </c>
      <c r="BH218" s="67">
        <v>1530.98</v>
      </c>
      <c r="BI218" s="67">
        <v>1590.9</v>
      </c>
      <c r="BJ218" s="67">
        <v>1652.95</v>
      </c>
      <c r="BK218" s="67">
        <v>1717.14</v>
      </c>
      <c r="BL218" s="67">
        <v>1784.54</v>
      </c>
      <c r="BM218" s="67">
        <v>1854.08</v>
      </c>
      <c r="BN218" s="67">
        <v>1926.84</v>
      </c>
      <c r="BO218" s="67">
        <v>2001.73</v>
      </c>
      <c r="BP218" s="67">
        <v>2079.83</v>
      </c>
      <c r="BQ218" s="67">
        <v>2161.14</v>
      </c>
      <c r="BR218" s="67">
        <v>2245.66</v>
      </c>
      <c r="BS218" s="67">
        <v>2333.33</v>
      </c>
      <c r="BT218" s="67">
        <v>2333.33</v>
      </c>
      <c r="BU218" s="67">
        <v>2333.33</v>
      </c>
      <c r="BV218" s="67">
        <v>2333.33</v>
      </c>
      <c r="BW218" s="67">
        <v>2333.33</v>
      </c>
      <c r="BX218" s="67">
        <v>2333.33</v>
      </c>
      <c r="BY218" s="67">
        <v>2333.33</v>
      </c>
      <c r="BZ218" s="67">
        <v>2333.33</v>
      </c>
      <c r="CA218" s="67">
        <v>2333.33</v>
      </c>
      <c r="CB218" s="67">
        <v>2333.33</v>
      </c>
      <c r="CC218" s="67">
        <v>2333.33</v>
      </c>
      <c r="CD218" s="67">
        <v>2333.33</v>
      </c>
      <c r="CE218" s="67">
        <v>2333.33</v>
      </c>
      <c r="CF218" s="67">
        <v>2333.33</v>
      </c>
      <c r="CG218" s="67">
        <v>2333.33</v>
      </c>
      <c r="CH218" s="67">
        <v>2333.33</v>
      </c>
      <c r="CI218" s="67">
        <v>2333.33</v>
      </c>
      <c r="CJ218" s="67">
        <v>2333.33</v>
      </c>
      <c r="CK218" s="67">
        <v>2333.33</v>
      </c>
      <c r="CL218" s="67">
        <v>2333.33</v>
      </c>
      <c r="CM218" s="67">
        <v>2333.33</v>
      </c>
      <c r="CN218" s="67">
        <v>2333.33</v>
      </c>
      <c r="CO218" s="67">
        <v>2333.33</v>
      </c>
      <c r="CP218" s="67">
        <v>2333.33</v>
      </c>
      <c r="CQ218" s="67">
        <v>2333.33</v>
      </c>
      <c r="CR218" s="67">
        <v>2333.33</v>
      </c>
      <c r="CS218" s="67">
        <v>2333.33</v>
      </c>
      <c r="CT218" s="67">
        <v>2333.33</v>
      </c>
      <c r="CU218" s="67">
        <v>2333.33</v>
      </c>
      <c r="CV218" s="67">
        <v>2333.33</v>
      </c>
      <c r="CW218" s="67">
        <v>2333.33</v>
      </c>
      <c r="CX218" s="67">
        <v>2333.33</v>
      </c>
      <c r="CY218" s="67">
        <v>2333.33</v>
      </c>
      <c r="CZ218" s="67">
        <v>2333.33</v>
      </c>
      <c r="DA218" s="67">
        <v>2333.33</v>
      </c>
      <c r="DB218" s="67">
        <v>2333.33</v>
      </c>
      <c r="DC218" s="67">
        <v>2333.33</v>
      </c>
      <c r="DD218" s="67">
        <v>2333.33</v>
      </c>
      <c r="DE218" s="67">
        <v>2333.33</v>
      </c>
      <c r="DF218" s="67">
        <v>2333.33</v>
      </c>
      <c r="DI218" s="3"/>
      <c r="DJ218" s="3"/>
      <c r="DK218" s="3"/>
      <c r="DL218" s="3"/>
      <c r="DM218" s="3"/>
      <c r="DN218" s="3"/>
      <c r="DO218" s="3"/>
      <c r="DP218" s="3"/>
      <c r="DQ218" s="3"/>
      <c r="DR218" s="3"/>
      <c r="DS218" s="3"/>
      <c r="DT218" s="3"/>
      <c r="DU218" s="3"/>
      <c r="DV218" s="3"/>
      <c r="DW218" s="3"/>
      <c r="DX218" s="3"/>
      <c r="DY218" s="3"/>
      <c r="DZ218" s="3"/>
      <c r="EA218" s="3"/>
      <c r="EB218" s="3"/>
      <c r="EC218" s="3"/>
      <c r="ED218" s="3"/>
      <c r="EE218" s="3"/>
      <c r="EF218" s="3"/>
      <c r="EG218" s="3"/>
      <c r="EH218" s="3"/>
      <c r="EI218" s="3"/>
      <c r="EJ218" s="3"/>
      <c r="EK218" s="3"/>
      <c r="EL218" s="3"/>
      <c r="EM218" s="3"/>
      <c r="EN218" s="3"/>
      <c r="EO218" s="3"/>
      <c r="EP218" s="3"/>
      <c r="EQ218" s="3"/>
      <c r="ER218" s="3"/>
      <c r="ES218" s="3"/>
      <c r="ET218" s="3"/>
      <c r="EU218" s="3"/>
      <c r="EV218" s="3"/>
      <c r="EW218" s="3"/>
      <c r="EX218" s="3"/>
      <c r="EY218" s="3"/>
      <c r="EZ218" s="3"/>
      <c r="FA218" s="3"/>
      <c r="FB218" s="3"/>
    </row>
    <row r="219" spans="1:158" ht="11.25" customHeight="1" x14ac:dyDescent="0.25">
      <c r="A219" s="2" t="str">
        <f t="shared" si="3"/>
        <v>2-78079DC0220024</v>
      </c>
      <c r="B219" s="67">
        <v>2</v>
      </c>
      <c r="C219" s="67" t="s">
        <v>174</v>
      </c>
      <c r="D219" s="67" t="s">
        <v>53</v>
      </c>
      <c r="E219" s="67" t="s">
        <v>185</v>
      </c>
      <c r="F219" s="67" t="s">
        <v>141</v>
      </c>
      <c r="G219" s="67" t="s">
        <v>360</v>
      </c>
      <c r="H219" s="67" t="s">
        <v>403</v>
      </c>
      <c r="I219" s="67" t="s">
        <v>357</v>
      </c>
      <c r="J219" s="67">
        <v>714.34</v>
      </c>
      <c r="K219" s="67">
        <v>714.34</v>
      </c>
      <c r="L219" s="67">
        <v>714.34</v>
      </c>
      <c r="M219" s="67">
        <v>714.34</v>
      </c>
      <c r="N219" s="67">
        <v>714.34</v>
      </c>
      <c r="O219" s="67">
        <v>714.34</v>
      </c>
      <c r="P219" s="67">
        <v>714.34</v>
      </c>
      <c r="Q219" s="67">
        <v>714.34</v>
      </c>
      <c r="R219" s="67">
        <v>714.34</v>
      </c>
      <c r="S219" s="67">
        <v>714.34</v>
      </c>
      <c r="T219" s="67">
        <v>714.34</v>
      </c>
      <c r="U219" s="67">
        <v>714.34</v>
      </c>
      <c r="V219" s="67">
        <v>714.34</v>
      </c>
      <c r="W219" s="67">
        <v>714.34</v>
      </c>
      <c r="X219" s="67">
        <v>714.34</v>
      </c>
      <c r="Y219" s="67">
        <v>714.34</v>
      </c>
      <c r="Z219" s="67">
        <v>714.34</v>
      </c>
      <c r="AA219" s="67">
        <v>714.34</v>
      </c>
      <c r="AB219" s="67">
        <v>714.34</v>
      </c>
      <c r="AC219" s="67">
        <v>714.34</v>
      </c>
      <c r="AD219" s="67">
        <v>714.34</v>
      </c>
      <c r="AE219" s="67">
        <v>794.08</v>
      </c>
      <c r="AF219" s="67">
        <v>794.08</v>
      </c>
      <c r="AG219" s="67">
        <v>794.08</v>
      </c>
      <c r="AH219" s="67">
        <v>794.08</v>
      </c>
      <c r="AI219" s="67">
        <v>794.08</v>
      </c>
      <c r="AJ219" s="67">
        <v>794.08</v>
      </c>
      <c r="AK219" s="67">
        <v>794.08</v>
      </c>
      <c r="AL219" s="67">
        <v>812.65</v>
      </c>
      <c r="AM219" s="67">
        <v>830.13</v>
      </c>
      <c r="AN219" s="67">
        <v>850.88</v>
      </c>
      <c r="AO219" s="67">
        <v>872.72</v>
      </c>
      <c r="AP219" s="67">
        <v>892.38</v>
      </c>
      <c r="AQ219" s="67">
        <v>913.14</v>
      </c>
      <c r="AR219" s="67">
        <v>934.98</v>
      </c>
      <c r="AS219" s="67">
        <v>956.83</v>
      </c>
      <c r="AT219" s="67">
        <v>978.67</v>
      </c>
      <c r="AU219" s="67">
        <v>1000.52</v>
      </c>
      <c r="AV219" s="67">
        <v>1012.53</v>
      </c>
      <c r="AW219" s="67">
        <v>1024.55</v>
      </c>
      <c r="AX219" s="67">
        <v>1064.96</v>
      </c>
      <c r="AY219" s="67">
        <v>1106.47</v>
      </c>
      <c r="AZ219" s="67">
        <v>1150.1600000000001</v>
      </c>
      <c r="BA219" s="67">
        <v>1194.94</v>
      </c>
      <c r="BB219" s="67">
        <v>1241.9100000000001</v>
      </c>
      <c r="BC219" s="67">
        <v>1289.97</v>
      </c>
      <c r="BD219" s="67">
        <v>1340.22</v>
      </c>
      <c r="BE219" s="67">
        <v>1392.64</v>
      </c>
      <c r="BF219" s="67">
        <v>1447.26</v>
      </c>
      <c r="BG219" s="67">
        <v>1504.06</v>
      </c>
      <c r="BH219" s="67">
        <v>1563.04</v>
      </c>
      <c r="BI219" s="67">
        <v>1624.21</v>
      </c>
      <c r="BJ219" s="67">
        <v>1687.56</v>
      </c>
      <c r="BK219" s="67">
        <v>1753.09</v>
      </c>
      <c r="BL219" s="67">
        <v>1821.91</v>
      </c>
      <c r="BM219" s="67">
        <v>1892.9</v>
      </c>
      <c r="BN219" s="67">
        <v>1967.18</v>
      </c>
      <c r="BO219" s="67">
        <v>2043.64</v>
      </c>
      <c r="BP219" s="67">
        <v>2123.37</v>
      </c>
      <c r="BQ219" s="67">
        <v>2206.39</v>
      </c>
      <c r="BR219" s="67">
        <v>2292.67</v>
      </c>
      <c r="BS219" s="67">
        <v>2382.19</v>
      </c>
      <c r="BT219" s="67">
        <v>2382.19</v>
      </c>
      <c r="BU219" s="67">
        <v>2382.19</v>
      </c>
      <c r="BV219" s="67">
        <v>2382.19</v>
      </c>
      <c r="BW219" s="67">
        <v>2382.19</v>
      </c>
      <c r="BX219" s="67">
        <v>2382.19</v>
      </c>
      <c r="BY219" s="67">
        <v>2382.19</v>
      </c>
      <c r="BZ219" s="67">
        <v>2382.19</v>
      </c>
      <c r="CA219" s="67">
        <v>2382.19</v>
      </c>
      <c r="CB219" s="67">
        <v>2382.19</v>
      </c>
      <c r="CC219" s="67">
        <v>2382.19</v>
      </c>
      <c r="CD219" s="67">
        <v>2382.19</v>
      </c>
      <c r="CE219" s="67">
        <v>2382.19</v>
      </c>
      <c r="CF219" s="67">
        <v>2382.19</v>
      </c>
      <c r="CG219" s="67">
        <v>2382.19</v>
      </c>
      <c r="CH219" s="67">
        <v>2382.19</v>
      </c>
      <c r="CI219" s="67">
        <v>2382.19</v>
      </c>
      <c r="CJ219" s="67">
        <v>2382.19</v>
      </c>
      <c r="CK219" s="67">
        <v>2382.19</v>
      </c>
      <c r="CL219" s="67">
        <v>2382.19</v>
      </c>
      <c r="CM219" s="67">
        <v>2382.19</v>
      </c>
      <c r="CN219" s="67">
        <v>2382.19</v>
      </c>
      <c r="CO219" s="67">
        <v>2382.19</v>
      </c>
      <c r="CP219" s="67">
        <v>2382.19</v>
      </c>
      <c r="CQ219" s="67">
        <v>2382.19</v>
      </c>
      <c r="CR219" s="67">
        <v>2382.19</v>
      </c>
      <c r="CS219" s="67">
        <v>2382.19</v>
      </c>
      <c r="CT219" s="67">
        <v>2382.19</v>
      </c>
      <c r="CU219" s="67">
        <v>2382.19</v>
      </c>
      <c r="CV219" s="67">
        <v>2382.19</v>
      </c>
      <c r="CW219" s="67">
        <v>2382.19</v>
      </c>
      <c r="CX219" s="67">
        <v>2382.19</v>
      </c>
      <c r="CY219" s="67">
        <v>2382.19</v>
      </c>
      <c r="CZ219" s="67">
        <v>2382.19</v>
      </c>
      <c r="DA219" s="67">
        <v>2382.19</v>
      </c>
      <c r="DB219" s="67">
        <v>2382.19</v>
      </c>
      <c r="DC219" s="67">
        <v>2382.19</v>
      </c>
      <c r="DD219" s="67">
        <v>2382.19</v>
      </c>
      <c r="DE219" s="67">
        <v>2382.19</v>
      </c>
      <c r="DF219" s="67">
        <v>2382.19</v>
      </c>
      <c r="DI219" s="3"/>
      <c r="DJ219" s="3"/>
      <c r="DK219" s="3"/>
      <c r="DL219" s="3"/>
      <c r="DM219" s="3"/>
      <c r="DN219" s="3"/>
      <c r="DO219" s="3"/>
      <c r="DP219" s="3"/>
      <c r="DQ219" s="3"/>
      <c r="DR219" s="3"/>
      <c r="DS219" s="3"/>
      <c r="DT219" s="3"/>
      <c r="DU219" s="3"/>
      <c r="DV219" s="3"/>
      <c r="DW219" s="3"/>
      <c r="DX219" s="3"/>
      <c r="DY219" s="3"/>
      <c r="DZ219" s="3"/>
      <c r="EA219" s="3"/>
      <c r="EB219" s="3"/>
      <c r="EC219" s="3"/>
      <c r="ED219" s="3"/>
      <c r="EE219" s="3"/>
      <c r="EF219" s="3"/>
      <c r="EG219" s="3"/>
      <c r="EH219" s="3"/>
      <c r="EI219" s="3"/>
      <c r="EJ219" s="3"/>
      <c r="EK219" s="3"/>
      <c r="EL219" s="3"/>
      <c r="EM219" s="3"/>
      <c r="EN219" s="3"/>
      <c r="EO219" s="3"/>
      <c r="EP219" s="3"/>
      <c r="EQ219" s="3"/>
      <c r="ER219" s="3"/>
      <c r="ES219" s="3"/>
      <c r="ET219" s="3"/>
      <c r="EU219" s="3"/>
      <c r="EV219" s="3"/>
      <c r="EW219" s="3"/>
      <c r="EX219" s="3"/>
      <c r="EY219" s="3"/>
      <c r="EZ219" s="3"/>
      <c r="FA219" s="3"/>
      <c r="FB219" s="3"/>
    </row>
    <row r="220" spans="1:158" ht="11.25" customHeight="1" x14ac:dyDescent="0.25">
      <c r="A220" s="2" t="str">
        <f t="shared" si="3"/>
        <v>3-78079DC0220024</v>
      </c>
      <c r="B220" s="67">
        <v>3</v>
      </c>
      <c r="C220" s="67" t="s">
        <v>174</v>
      </c>
      <c r="D220" s="67" t="s">
        <v>53</v>
      </c>
      <c r="E220" s="67" t="s">
        <v>185</v>
      </c>
      <c r="F220" s="67" t="s">
        <v>141</v>
      </c>
      <c r="G220" s="67" t="s">
        <v>360</v>
      </c>
      <c r="H220" s="67" t="s">
        <v>403</v>
      </c>
      <c r="I220" s="67" t="s">
        <v>357</v>
      </c>
      <c r="J220" s="67">
        <v>729.1</v>
      </c>
      <c r="K220" s="67">
        <v>729.1</v>
      </c>
      <c r="L220" s="67">
        <v>729.1</v>
      </c>
      <c r="M220" s="67">
        <v>729.1</v>
      </c>
      <c r="N220" s="67">
        <v>729.1</v>
      </c>
      <c r="O220" s="67">
        <v>729.1</v>
      </c>
      <c r="P220" s="67">
        <v>729.1</v>
      </c>
      <c r="Q220" s="67">
        <v>729.1</v>
      </c>
      <c r="R220" s="67">
        <v>729.1</v>
      </c>
      <c r="S220" s="67">
        <v>729.1</v>
      </c>
      <c r="T220" s="67">
        <v>729.1</v>
      </c>
      <c r="U220" s="67">
        <v>729.1</v>
      </c>
      <c r="V220" s="67">
        <v>729.1</v>
      </c>
      <c r="W220" s="67">
        <v>729.1</v>
      </c>
      <c r="X220" s="67">
        <v>729.1</v>
      </c>
      <c r="Y220" s="67">
        <v>729.1</v>
      </c>
      <c r="Z220" s="67">
        <v>729.1</v>
      </c>
      <c r="AA220" s="67">
        <v>729.1</v>
      </c>
      <c r="AB220" s="67">
        <v>729.1</v>
      </c>
      <c r="AC220" s="67">
        <v>729.1</v>
      </c>
      <c r="AD220" s="67">
        <v>729.1</v>
      </c>
      <c r="AE220" s="67">
        <v>810.48</v>
      </c>
      <c r="AF220" s="67">
        <v>810.48</v>
      </c>
      <c r="AG220" s="67">
        <v>810.48</v>
      </c>
      <c r="AH220" s="67">
        <v>810.48</v>
      </c>
      <c r="AI220" s="67">
        <v>810.48</v>
      </c>
      <c r="AJ220" s="67">
        <v>810.48</v>
      </c>
      <c r="AK220" s="67">
        <v>810.48</v>
      </c>
      <c r="AL220" s="67">
        <v>829.43</v>
      </c>
      <c r="AM220" s="67">
        <v>847.27</v>
      </c>
      <c r="AN220" s="67">
        <v>868.45</v>
      </c>
      <c r="AO220" s="67">
        <v>890.75</v>
      </c>
      <c r="AP220" s="67">
        <v>910.82</v>
      </c>
      <c r="AQ220" s="67">
        <v>932</v>
      </c>
      <c r="AR220" s="67">
        <v>954.29</v>
      </c>
      <c r="AS220" s="67">
        <v>976.59</v>
      </c>
      <c r="AT220" s="67">
        <v>998.89</v>
      </c>
      <c r="AU220" s="67">
        <v>1021.18</v>
      </c>
      <c r="AV220" s="67">
        <v>1033.45</v>
      </c>
      <c r="AW220" s="67">
        <v>1045.71</v>
      </c>
      <c r="AX220" s="67">
        <v>1086.96</v>
      </c>
      <c r="AY220" s="67">
        <v>1129.32</v>
      </c>
      <c r="AZ220" s="67">
        <v>1173.92</v>
      </c>
      <c r="BA220" s="67">
        <v>1219.6199999999999</v>
      </c>
      <c r="BB220" s="67">
        <v>1267.56</v>
      </c>
      <c r="BC220" s="67">
        <v>1316.61</v>
      </c>
      <c r="BD220" s="67">
        <v>1367.9</v>
      </c>
      <c r="BE220" s="67">
        <v>1421.41</v>
      </c>
      <c r="BF220" s="67">
        <v>1477.15</v>
      </c>
      <c r="BG220" s="67">
        <v>1535.12</v>
      </c>
      <c r="BH220" s="67">
        <v>1595.32</v>
      </c>
      <c r="BI220" s="67">
        <v>1657.75</v>
      </c>
      <c r="BJ220" s="67">
        <v>1722.41</v>
      </c>
      <c r="BK220" s="67">
        <v>1789.3</v>
      </c>
      <c r="BL220" s="67">
        <v>1859.54</v>
      </c>
      <c r="BM220" s="67">
        <v>1932</v>
      </c>
      <c r="BN220" s="67">
        <v>2007.81</v>
      </c>
      <c r="BO220" s="67">
        <v>2085.85</v>
      </c>
      <c r="BP220" s="67">
        <v>2167.23</v>
      </c>
      <c r="BQ220" s="67">
        <v>2251.96</v>
      </c>
      <c r="BR220" s="67">
        <v>2340.0300000000002</v>
      </c>
      <c r="BS220" s="67">
        <v>2431.39</v>
      </c>
      <c r="BT220" s="67">
        <v>2431.39</v>
      </c>
      <c r="BU220" s="67">
        <v>2431.39</v>
      </c>
      <c r="BV220" s="67">
        <v>2431.39</v>
      </c>
      <c r="BW220" s="67">
        <v>2431.39</v>
      </c>
      <c r="BX220" s="67">
        <v>2431.39</v>
      </c>
      <c r="BY220" s="67">
        <v>2431.39</v>
      </c>
      <c r="BZ220" s="67">
        <v>2431.39</v>
      </c>
      <c r="CA220" s="67">
        <v>2431.39</v>
      </c>
      <c r="CB220" s="67">
        <v>2431.39</v>
      </c>
      <c r="CC220" s="67">
        <v>2431.39</v>
      </c>
      <c r="CD220" s="67">
        <v>2431.39</v>
      </c>
      <c r="CE220" s="67">
        <v>2431.39</v>
      </c>
      <c r="CF220" s="67">
        <v>2431.39</v>
      </c>
      <c r="CG220" s="67">
        <v>2431.39</v>
      </c>
      <c r="CH220" s="67">
        <v>2431.39</v>
      </c>
      <c r="CI220" s="67">
        <v>2431.39</v>
      </c>
      <c r="CJ220" s="67">
        <v>2431.39</v>
      </c>
      <c r="CK220" s="67">
        <v>2431.39</v>
      </c>
      <c r="CL220" s="67">
        <v>2431.39</v>
      </c>
      <c r="CM220" s="67">
        <v>2431.39</v>
      </c>
      <c r="CN220" s="67">
        <v>2431.39</v>
      </c>
      <c r="CO220" s="67">
        <v>2431.39</v>
      </c>
      <c r="CP220" s="67">
        <v>2431.39</v>
      </c>
      <c r="CQ220" s="67">
        <v>2431.39</v>
      </c>
      <c r="CR220" s="67">
        <v>2431.39</v>
      </c>
      <c r="CS220" s="67">
        <v>2431.39</v>
      </c>
      <c r="CT220" s="67">
        <v>2431.39</v>
      </c>
      <c r="CU220" s="67">
        <v>2431.39</v>
      </c>
      <c r="CV220" s="67">
        <v>2431.39</v>
      </c>
      <c r="CW220" s="67">
        <v>2431.39</v>
      </c>
      <c r="CX220" s="67">
        <v>2431.39</v>
      </c>
      <c r="CY220" s="67">
        <v>2431.39</v>
      </c>
      <c r="CZ220" s="67">
        <v>2431.39</v>
      </c>
      <c r="DA220" s="67">
        <v>2431.39</v>
      </c>
      <c r="DB220" s="67">
        <v>2431.39</v>
      </c>
      <c r="DC220" s="67">
        <v>2431.39</v>
      </c>
      <c r="DD220" s="67">
        <v>2431.39</v>
      </c>
      <c r="DE220" s="67">
        <v>2431.39</v>
      </c>
      <c r="DF220" s="67">
        <v>2431.39</v>
      </c>
      <c r="DI220" s="3"/>
      <c r="DJ220" s="3"/>
      <c r="DK220" s="3"/>
      <c r="DL220" s="3"/>
      <c r="DM220" s="3"/>
      <c r="DN220" s="3"/>
      <c r="DO220" s="3"/>
      <c r="DP220" s="3"/>
      <c r="DQ220" s="3"/>
      <c r="DR220" s="3"/>
      <c r="DS220" s="3"/>
      <c r="DT220" s="3"/>
      <c r="DU220" s="3"/>
      <c r="DV220" s="3"/>
      <c r="DW220" s="3"/>
      <c r="DX220" s="3"/>
      <c r="DY220" s="3"/>
      <c r="DZ220" s="3"/>
      <c r="EA220" s="3"/>
      <c r="EB220" s="3"/>
      <c r="EC220" s="3"/>
      <c r="ED220" s="3"/>
      <c r="EE220" s="3"/>
      <c r="EF220" s="3"/>
      <c r="EG220" s="3"/>
      <c r="EH220" s="3"/>
      <c r="EI220" s="3"/>
      <c r="EJ220" s="3"/>
      <c r="EK220" s="3"/>
      <c r="EL220" s="3"/>
      <c r="EM220" s="3"/>
      <c r="EN220" s="3"/>
      <c r="EO220" s="3"/>
      <c r="EP220" s="3"/>
      <c r="EQ220" s="3"/>
      <c r="ER220" s="3"/>
      <c r="ES220" s="3"/>
      <c r="ET220" s="3"/>
      <c r="EU220" s="3"/>
      <c r="EV220" s="3"/>
      <c r="EW220" s="3"/>
      <c r="EX220" s="3"/>
      <c r="EY220" s="3"/>
      <c r="EZ220" s="3"/>
      <c r="FA220" s="3"/>
      <c r="FB220" s="3"/>
    </row>
    <row r="221" spans="1:158" ht="11.25" customHeight="1" x14ac:dyDescent="0.25">
      <c r="A221" s="2" t="str">
        <f t="shared" si="3"/>
        <v>4-78079DC0220024</v>
      </c>
      <c r="B221" s="67">
        <v>4</v>
      </c>
      <c r="C221" s="67" t="s">
        <v>174</v>
      </c>
      <c r="D221" s="67" t="s">
        <v>53</v>
      </c>
      <c r="E221" s="67" t="s">
        <v>185</v>
      </c>
      <c r="F221" s="67" t="s">
        <v>141</v>
      </c>
      <c r="G221" s="67" t="s">
        <v>360</v>
      </c>
      <c r="H221" s="67" t="s">
        <v>403</v>
      </c>
      <c r="I221" s="67" t="s">
        <v>357</v>
      </c>
      <c r="J221" s="67">
        <v>744.44</v>
      </c>
      <c r="K221" s="67">
        <v>744.44</v>
      </c>
      <c r="L221" s="67">
        <v>744.44</v>
      </c>
      <c r="M221" s="67">
        <v>744.44</v>
      </c>
      <c r="N221" s="67">
        <v>744.44</v>
      </c>
      <c r="O221" s="67">
        <v>744.44</v>
      </c>
      <c r="P221" s="67">
        <v>744.44</v>
      </c>
      <c r="Q221" s="67">
        <v>744.44</v>
      </c>
      <c r="R221" s="67">
        <v>744.44</v>
      </c>
      <c r="S221" s="67">
        <v>744.44</v>
      </c>
      <c r="T221" s="67">
        <v>744.44</v>
      </c>
      <c r="U221" s="67">
        <v>744.44</v>
      </c>
      <c r="V221" s="67">
        <v>744.44</v>
      </c>
      <c r="W221" s="67">
        <v>744.44</v>
      </c>
      <c r="X221" s="67">
        <v>744.44</v>
      </c>
      <c r="Y221" s="67">
        <v>744.44</v>
      </c>
      <c r="Z221" s="67">
        <v>744.44</v>
      </c>
      <c r="AA221" s="67">
        <v>744.44</v>
      </c>
      <c r="AB221" s="67">
        <v>744.44</v>
      </c>
      <c r="AC221" s="67">
        <v>744.44</v>
      </c>
      <c r="AD221" s="67">
        <v>744.44</v>
      </c>
      <c r="AE221" s="67">
        <v>827.54</v>
      </c>
      <c r="AF221" s="67">
        <v>827.54</v>
      </c>
      <c r="AG221" s="67">
        <v>827.54</v>
      </c>
      <c r="AH221" s="67">
        <v>827.54</v>
      </c>
      <c r="AI221" s="67">
        <v>827.54</v>
      </c>
      <c r="AJ221" s="67">
        <v>827.54</v>
      </c>
      <c r="AK221" s="67">
        <v>827.54</v>
      </c>
      <c r="AL221" s="67">
        <v>846.89</v>
      </c>
      <c r="AM221" s="67">
        <v>865.1</v>
      </c>
      <c r="AN221" s="67">
        <v>886.73</v>
      </c>
      <c r="AO221" s="67">
        <v>909.49</v>
      </c>
      <c r="AP221" s="67">
        <v>929.98</v>
      </c>
      <c r="AQ221" s="67">
        <v>951.61</v>
      </c>
      <c r="AR221" s="67">
        <v>974.38</v>
      </c>
      <c r="AS221" s="67">
        <v>997.14</v>
      </c>
      <c r="AT221" s="67">
        <v>1019.91</v>
      </c>
      <c r="AU221" s="67">
        <v>1042.67</v>
      </c>
      <c r="AV221" s="67">
        <v>1055.19</v>
      </c>
      <c r="AW221" s="67">
        <v>1067.72</v>
      </c>
      <c r="AX221" s="67">
        <v>1109.83</v>
      </c>
      <c r="AY221" s="67">
        <v>1153.0899999999999</v>
      </c>
      <c r="AZ221" s="67">
        <v>1198.6199999999999</v>
      </c>
      <c r="BA221" s="67">
        <v>1245.29</v>
      </c>
      <c r="BB221" s="67">
        <v>1294.24</v>
      </c>
      <c r="BC221" s="67">
        <v>1344.32</v>
      </c>
      <c r="BD221" s="67">
        <v>1396.68</v>
      </c>
      <c r="BE221" s="67">
        <v>1451.32</v>
      </c>
      <c r="BF221" s="67">
        <v>1508.23</v>
      </c>
      <c r="BG221" s="67">
        <v>1567.43</v>
      </c>
      <c r="BH221" s="67">
        <v>1628.89</v>
      </c>
      <c r="BI221" s="67">
        <v>1692.64</v>
      </c>
      <c r="BJ221" s="67">
        <v>1758.66</v>
      </c>
      <c r="BK221" s="67">
        <v>1826.96</v>
      </c>
      <c r="BL221" s="67">
        <v>1898.67</v>
      </c>
      <c r="BM221" s="67">
        <v>1972.66</v>
      </c>
      <c r="BN221" s="67">
        <v>2050.06</v>
      </c>
      <c r="BO221" s="67">
        <v>2129.7399999999998</v>
      </c>
      <c r="BP221" s="67">
        <v>2212.84</v>
      </c>
      <c r="BQ221" s="67">
        <v>2299.35</v>
      </c>
      <c r="BR221" s="67">
        <v>2389.27</v>
      </c>
      <c r="BS221" s="67">
        <v>2482.5500000000002</v>
      </c>
      <c r="BT221" s="67">
        <v>2482.5500000000002</v>
      </c>
      <c r="BU221" s="67">
        <v>2482.5500000000002</v>
      </c>
      <c r="BV221" s="67">
        <v>2482.5500000000002</v>
      </c>
      <c r="BW221" s="67">
        <v>2482.5500000000002</v>
      </c>
      <c r="BX221" s="67">
        <v>2482.5500000000002</v>
      </c>
      <c r="BY221" s="67">
        <v>2482.5500000000002</v>
      </c>
      <c r="BZ221" s="67">
        <v>2482.5500000000002</v>
      </c>
      <c r="CA221" s="67">
        <v>2482.5500000000002</v>
      </c>
      <c r="CB221" s="67">
        <v>2482.5500000000002</v>
      </c>
      <c r="CC221" s="67">
        <v>2482.5500000000002</v>
      </c>
      <c r="CD221" s="67">
        <v>2482.5500000000002</v>
      </c>
      <c r="CE221" s="67">
        <v>2482.5500000000002</v>
      </c>
      <c r="CF221" s="67">
        <v>2482.5500000000002</v>
      </c>
      <c r="CG221" s="67">
        <v>2482.5500000000002</v>
      </c>
      <c r="CH221" s="67">
        <v>2482.5500000000002</v>
      </c>
      <c r="CI221" s="67">
        <v>2482.5500000000002</v>
      </c>
      <c r="CJ221" s="67">
        <v>2482.5500000000002</v>
      </c>
      <c r="CK221" s="67">
        <v>2482.5500000000002</v>
      </c>
      <c r="CL221" s="67">
        <v>2482.5500000000002</v>
      </c>
      <c r="CM221" s="67">
        <v>2482.5500000000002</v>
      </c>
      <c r="CN221" s="67">
        <v>2482.5500000000002</v>
      </c>
      <c r="CO221" s="67">
        <v>2482.5500000000002</v>
      </c>
      <c r="CP221" s="67">
        <v>2482.5500000000002</v>
      </c>
      <c r="CQ221" s="67">
        <v>2482.5500000000002</v>
      </c>
      <c r="CR221" s="67">
        <v>2482.5500000000002</v>
      </c>
      <c r="CS221" s="67">
        <v>2482.5500000000002</v>
      </c>
      <c r="CT221" s="67">
        <v>2482.5500000000002</v>
      </c>
      <c r="CU221" s="67">
        <v>2482.5500000000002</v>
      </c>
      <c r="CV221" s="67">
        <v>2482.5500000000002</v>
      </c>
      <c r="CW221" s="67">
        <v>2482.5500000000002</v>
      </c>
      <c r="CX221" s="67">
        <v>2482.5500000000002</v>
      </c>
      <c r="CY221" s="67">
        <v>2482.5500000000002</v>
      </c>
      <c r="CZ221" s="67">
        <v>2482.5500000000002</v>
      </c>
      <c r="DA221" s="67">
        <v>2482.5500000000002</v>
      </c>
      <c r="DB221" s="67">
        <v>2482.5500000000002</v>
      </c>
      <c r="DC221" s="67">
        <v>2482.5500000000002</v>
      </c>
      <c r="DD221" s="67">
        <v>2482.5500000000002</v>
      </c>
      <c r="DE221" s="67">
        <v>2482.5500000000002</v>
      </c>
      <c r="DF221" s="67">
        <v>2482.5500000000002</v>
      </c>
      <c r="DI221" s="3"/>
      <c r="DJ221" s="3"/>
      <c r="DK221" s="3"/>
      <c r="DL221" s="3"/>
      <c r="DM221" s="3"/>
      <c r="DN221" s="3"/>
      <c r="DO221" s="3"/>
      <c r="DP221" s="3"/>
      <c r="DQ221" s="3"/>
      <c r="DR221" s="3"/>
      <c r="DS221" s="3"/>
      <c r="DT221" s="3"/>
      <c r="DU221" s="3"/>
      <c r="DV221" s="3"/>
      <c r="DW221" s="3"/>
      <c r="DX221" s="3"/>
      <c r="DY221" s="3"/>
      <c r="DZ221" s="3"/>
      <c r="EA221" s="3"/>
      <c r="EB221" s="3"/>
      <c r="EC221" s="3"/>
      <c r="ED221" s="3"/>
      <c r="EE221" s="3"/>
      <c r="EF221" s="3"/>
      <c r="EG221" s="3"/>
      <c r="EH221" s="3"/>
      <c r="EI221" s="3"/>
      <c r="EJ221" s="3"/>
      <c r="EK221" s="3"/>
      <c r="EL221" s="3"/>
      <c r="EM221" s="3"/>
      <c r="EN221" s="3"/>
      <c r="EO221" s="3"/>
      <c r="EP221" s="3"/>
      <c r="EQ221" s="3"/>
      <c r="ER221" s="3"/>
      <c r="ES221" s="3"/>
      <c r="ET221" s="3"/>
      <c r="EU221" s="3"/>
      <c r="EV221" s="3"/>
      <c r="EW221" s="3"/>
      <c r="EX221" s="3"/>
      <c r="EY221" s="3"/>
      <c r="EZ221" s="3"/>
      <c r="FA221" s="3"/>
      <c r="FB221" s="3"/>
    </row>
    <row r="222" spans="1:158" ht="11.25" customHeight="1" x14ac:dyDescent="0.25">
      <c r="A222" s="2" t="str">
        <f t="shared" si="3"/>
        <v>1-78079DC0220025</v>
      </c>
      <c r="B222" s="67">
        <v>1</v>
      </c>
      <c r="C222" s="67" t="s">
        <v>174</v>
      </c>
      <c r="D222" s="67" t="s">
        <v>54</v>
      </c>
      <c r="E222" s="67" t="s">
        <v>186</v>
      </c>
      <c r="F222" s="67" t="s">
        <v>141</v>
      </c>
      <c r="G222" s="67" t="s">
        <v>360</v>
      </c>
      <c r="H222" s="67" t="s">
        <v>403</v>
      </c>
      <c r="I222" s="67" t="s">
        <v>357</v>
      </c>
      <c r="J222" s="67">
        <v>679.25</v>
      </c>
      <c r="K222" s="67">
        <v>679.25</v>
      </c>
      <c r="L222" s="67">
        <v>679.25</v>
      </c>
      <c r="M222" s="67">
        <v>679.25</v>
      </c>
      <c r="N222" s="67">
        <v>679.25</v>
      </c>
      <c r="O222" s="67">
        <v>679.25</v>
      </c>
      <c r="P222" s="67">
        <v>679.25</v>
      </c>
      <c r="Q222" s="67">
        <v>679.25</v>
      </c>
      <c r="R222" s="67">
        <v>679.25</v>
      </c>
      <c r="S222" s="67">
        <v>679.25</v>
      </c>
      <c r="T222" s="67">
        <v>679.25</v>
      </c>
      <c r="U222" s="67">
        <v>679.25</v>
      </c>
      <c r="V222" s="67">
        <v>679.25</v>
      </c>
      <c r="W222" s="67">
        <v>679.25</v>
      </c>
      <c r="X222" s="67">
        <v>679.25</v>
      </c>
      <c r="Y222" s="67">
        <v>679.25</v>
      </c>
      <c r="Z222" s="67">
        <v>679.25</v>
      </c>
      <c r="AA222" s="67">
        <v>679.25</v>
      </c>
      <c r="AB222" s="67">
        <v>679.25</v>
      </c>
      <c r="AC222" s="67">
        <v>679.25</v>
      </c>
      <c r="AD222" s="67">
        <v>679.25</v>
      </c>
      <c r="AE222" s="67">
        <v>755.07</v>
      </c>
      <c r="AF222" s="67">
        <v>755.07</v>
      </c>
      <c r="AG222" s="67">
        <v>755.07</v>
      </c>
      <c r="AH222" s="67">
        <v>755.07</v>
      </c>
      <c r="AI222" s="67">
        <v>755.07</v>
      </c>
      <c r="AJ222" s="67">
        <v>755.07</v>
      </c>
      <c r="AK222" s="67">
        <v>755.07</v>
      </c>
      <c r="AL222" s="67">
        <v>772.73</v>
      </c>
      <c r="AM222" s="67">
        <v>789.34</v>
      </c>
      <c r="AN222" s="67">
        <v>809.08</v>
      </c>
      <c r="AO222" s="67">
        <v>829.85</v>
      </c>
      <c r="AP222" s="67">
        <v>848.54</v>
      </c>
      <c r="AQ222" s="67">
        <v>868.28</v>
      </c>
      <c r="AR222" s="67">
        <v>889.05</v>
      </c>
      <c r="AS222" s="67">
        <v>909.82</v>
      </c>
      <c r="AT222" s="67">
        <v>930.59</v>
      </c>
      <c r="AU222" s="67">
        <v>951.37</v>
      </c>
      <c r="AV222" s="67">
        <v>962.79</v>
      </c>
      <c r="AW222" s="67">
        <v>974.22</v>
      </c>
      <c r="AX222" s="67">
        <v>1012.64</v>
      </c>
      <c r="AY222" s="67">
        <v>1052.1099999999999</v>
      </c>
      <c r="AZ222" s="67">
        <v>1093.6600000000001</v>
      </c>
      <c r="BA222" s="67">
        <v>1136.24</v>
      </c>
      <c r="BB222" s="67">
        <v>1180.9000000000001</v>
      </c>
      <c r="BC222" s="67">
        <v>1226.5999999999999</v>
      </c>
      <c r="BD222" s="67">
        <v>1274.3699999999999</v>
      </c>
      <c r="BE222" s="67">
        <v>1324.23</v>
      </c>
      <c r="BF222" s="67">
        <v>1376.16</v>
      </c>
      <c r="BG222" s="67">
        <v>1430.17</v>
      </c>
      <c r="BH222" s="67">
        <v>1486.25</v>
      </c>
      <c r="BI222" s="67">
        <v>1544.41</v>
      </c>
      <c r="BJ222" s="67">
        <v>1604.65</v>
      </c>
      <c r="BK222" s="67">
        <v>1666.97</v>
      </c>
      <c r="BL222" s="67">
        <v>1732.4</v>
      </c>
      <c r="BM222" s="67">
        <v>1799.91</v>
      </c>
      <c r="BN222" s="67">
        <v>1870.54</v>
      </c>
      <c r="BO222" s="67">
        <v>1943.24</v>
      </c>
      <c r="BP222" s="67">
        <v>2019.06</v>
      </c>
      <c r="BQ222" s="67">
        <v>2097.9899999999998</v>
      </c>
      <c r="BR222" s="67">
        <v>2180.04</v>
      </c>
      <c r="BS222" s="67">
        <v>2265.16</v>
      </c>
      <c r="BT222" s="67">
        <v>2265.16</v>
      </c>
      <c r="BU222" s="67">
        <v>2265.16</v>
      </c>
      <c r="BV222" s="67">
        <v>2265.16</v>
      </c>
      <c r="BW222" s="67">
        <v>2265.16</v>
      </c>
      <c r="BX222" s="67">
        <v>2265.16</v>
      </c>
      <c r="BY222" s="67">
        <v>2265.16</v>
      </c>
      <c r="BZ222" s="67">
        <v>2265.16</v>
      </c>
      <c r="CA222" s="67">
        <v>2265.16</v>
      </c>
      <c r="CB222" s="67">
        <v>2265.16</v>
      </c>
      <c r="CC222" s="67">
        <v>2265.16</v>
      </c>
      <c r="CD222" s="67">
        <v>2265.16</v>
      </c>
      <c r="CE222" s="67">
        <v>2265.16</v>
      </c>
      <c r="CF222" s="67">
        <v>2265.16</v>
      </c>
      <c r="CG222" s="67">
        <v>2265.16</v>
      </c>
      <c r="CH222" s="67">
        <v>2265.16</v>
      </c>
      <c r="CI222" s="67">
        <v>2265.16</v>
      </c>
      <c r="CJ222" s="67">
        <v>2265.16</v>
      </c>
      <c r="CK222" s="67">
        <v>2265.16</v>
      </c>
      <c r="CL222" s="67">
        <v>2265.16</v>
      </c>
      <c r="CM222" s="67">
        <v>2265.16</v>
      </c>
      <c r="CN222" s="67">
        <v>2265.16</v>
      </c>
      <c r="CO222" s="67">
        <v>2265.16</v>
      </c>
      <c r="CP222" s="67">
        <v>2265.16</v>
      </c>
      <c r="CQ222" s="67">
        <v>2265.16</v>
      </c>
      <c r="CR222" s="67">
        <v>2265.16</v>
      </c>
      <c r="CS222" s="67">
        <v>2265.16</v>
      </c>
      <c r="CT222" s="67">
        <v>2265.16</v>
      </c>
      <c r="CU222" s="67">
        <v>2265.16</v>
      </c>
      <c r="CV222" s="67">
        <v>2265.16</v>
      </c>
      <c r="CW222" s="67">
        <v>2265.16</v>
      </c>
      <c r="CX222" s="67">
        <v>2265.16</v>
      </c>
      <c r="CY222" s="67">
        <v>2265.16</v>
      </c>
      <c r="CZ222" s="67">
        <v>2265.16</v>
      </c>
      <c r="DA222" s="67">
        <v>2265.16</v>
      </c>
      <c r="DB222" s="67">
        <v>2265.16</v>
      </c>
      <c r="DC222" s="67">
        <v>2265.16</v>
      </c>
      <c r="DD222" s="67">
        <v>2265.16</v>
      </c>
      <c r="DE222" s="67">
        <v>2265.16</v>
      </c>
      <c r="DF222" s="67">
        <v>2265.16</v>
      </c>
      <c r="DI222" s="3"/>
      <c r="DJ222" s="3"/>
      <c r="DK222" s="3"/>
      <c r="DL222" s="3"/>
      <c r="DM222" s="3"/>
      <c r="DN222" s="3"/>
      <c r="DO222" s="3"/>
      <c r="DP222" s="3"/>
      <c r="DQ222" s="3"/>
      <c r="DR222" s="3"/>
      <c r="DS222" s="3"/>
      <c r="DT222" s="3"/>
      <c r="DU222" s="3"/>
      <c r="DV222" s="3"/>
      <c r="DW222" s="3"/>
      <c r="DX222" s="3"/>
      <c r="DY222" s="3"/>
      <c r="DZ222" s="3"/>
      <c r="EA222" s="3"/>
      <c r="EB222" s="3"/>
      <c r="EC222" s="3"/>
      <c r="ED222" s="3"/>
      <c r="EE222" s="3"/>
      <c r="EF222" s="3"/>
      <c r="EG222" s="3"/>
      <c r="EH222" s="3"/>
      <c r="EI222" s="3"/>
      <c r="EJ222" s="3"/>
      <c r="EK222" s="3"/>
      <c r="EL222" s="3"/>
      <c r="EM222" s="3"/>
      <c r="EN222" s="3"/>
      <c r="EO222" s="3"/>
      <c r="EP222" s="3"/>
      <c r="EQ222" s="3"/>
      <c r="ER222" s="3"/>
      <c r="ES222" s="3"/>
      <c r="ET222" s="3"/>
      <c r="EU222" s="3"/>
      <c r="EV222" s="3"/>
      <c r="EW222" s="3"/>
      <c r="EX222" s="3"/>
      <c r="EY222" s="3"/>
      <c r="EZ222" s="3"/>
      <c r="FA222" s="3"/>
      <c r="FB222" s="3"/>
    </row>
    <row r="223" spans="1:158" ht="11.25" customHeight="1" x14ac:dyDescent="0.25">
      <c r="A223" s="2" t="str">
        <f t="shared" si="3"/>
        <v>2-78079DC0220025</v>
      </c>
      <c r="B223" s="67">
        <v>2</v>
      </c>
      <c r="C223" s="67" t="s">
        <v>174</v>
      </c>
      <c r="D223" s="67" t="s">
        <v>54</v>
      </c>
      <c r="E223" s="67" t="s">
        <v>186</v>
      </c>
      <c r="F223" s="67" t="s">
        <v>141</v>
      </c>
      <c r="G223" s="67" t="s">
        <v>360</v>
      </c>
      <c r="H223" s="67" t="s">
        <v>403</v>
      </c>
      <c r="I223" s="67" t="s">
        <v>357</v>
      </c>
      <c r="J223" s="67">
        <v>693.47</v>
      </c>
      <c r="K223" s="67">
        <v>693.47</v>
      </c>
      <c r="L223" s="67">
        <v>693.47</v>
      </c>
      <c r="M223" s="67">
        <v>693.47</v>
      </c>
      <c r="N223" s="67">
        <v>693.47</v>
      </c>
      <c r="O223" s="67">
        <v>693.47</v>
      </c>
      <c r="P223" s="67">
        <v>693.47</v>
      </c>
      <c r="Q223" s="67">
        <v>693.47</v>
      </c>
      <c r="R223" s="67">
        <v>693.47</v>
      </c>
      <c r="S223" s="67">
        <v>693.47</v>
      </c>
      <c r="T223" s="67">
        <v>693.47</v>
      </c>
      <c r="U223" s="67">
        <v>693.47</v>
      </c>
      <c r="V223" s="67">
        <v>693.47</v>
      </c>
      <c r="W223" s="67">
        <v>693.47</v>
      </c>
      <c r="X223" s="67">
        <v>693.47</v>
      </c>
      <c r="Y223" s="67">
        <v>693.47</v>
      </c>
      <c r="Z223" s="67">
        <v>693.47</v>
      </c>
      <c r="AA223" s="67">
        <v>693.47</v>
      </c>
      <c r="AB223" s="67">
        <v>693.47</v>
      </c>
      <c r="AC223" s="67">
        <v>693.47</v>
      </c>
      <c r="AD223" s="67">
        <v>693.47</v>
      </c>
      <c r="AE223" s="67">
        <v>770.87</v>
      </c>
      <c r="AF223" s="67">
        <v>770.87</v>
      </c>
      <c r="AG223" s="67">
        <v>770.87</v>
      </c>
      <c r="AH223" s="67">
        <v>770.87</v>
      </c>
      <c r="AI223" s="67">
        <v>770.87</v>
      </c>
      <c r="AJ223" s="67">
        <v>770.87</v>
      </c>
      <c r="AK223" s="67">
        <v>770.87</v>
      </c>
      <c r="AL223" s="67">
        <v>788.9</v>
      </c>
      <c r="AM223" s="67">
        <v>805.87</v>
      </c>
      <c r="AN223" s="67">
        <v>826.01</v>
      </c>
      <c r="AO223" s="67">
        <v>847.22</v>
      </c>
      <c r="AP223" s="67">
        <v>866.31</v>
      </c>
      <c r="AQ223" s="67">
        <v>886.45</v>
      </c>
      <c r="AR223" s="67">
        <v>907.66</v>
      </c>
      <c r="AS223" s="67">
        <v>928.87</v>
      </c>
      <c r="AT223" s="67">
        <v>950.07</v>
      </c>
      <c r="AU223" s="67">
        <v>971.28</v>
      </c>
      <c r="AV223" s="67">
        <v>982.94</v>
      </c>
      <c r="AW223" s="67">
        <v>994.61</v>
      </c>
      <c r="AX223" s="67">
        <v>1033.8399999999999</v>
      </c>
      <c r="AY223" s="67">
        <v>1074.1300000000001</v>
      </c>
      <c r="AZ223" s="67">
        <v>1116.55</v>
      </c>
      <c r="BA223" s="67">
        <v>1160.02</v>
      </c>
      <c r="BB223" s="67">
        <v>1205.6199999999999</v>
      </c>
      <c r="BC223" s="67">
        <v>1252.27</v>
      </c>
      <c r="BD223" s="67">
        <v>1301.05</v>
      </c>
      <c r="BE223" s="67">
        <v>1351.95</v>
      </c>
      <c r="BF223" s="67">
        <v>1404.96</v>
      </c>
      <c r="BG223" s="67">
        <v>1460.1</v>
      </c>
      <c r="BH223" s="67">
        <v>1517.36</v>
      </c>
      <c r="BI223" s="67">
        <v>1576.74</v>
      </c>
      <c r="BJ223" s="67">
        <v>1638.24</v>
      </c>
      <c r="BK223" s="67">
        <v>1701.86</v>
      </c>
      <c r="BL223" s="67">
        <v>1768.66</v>
      </c>
      <c r="BM223" s="67">
        <v>1837.59</v>
      </c>
      <c r="BN223" s="67">
        <v>1909.69</v>
      </c>
      <c r="BO223" s="67">
        <v>1983.91</v>
      </c>
      <c r="BP223" s="67">
        <v>2061.3200000000002</v>
      </c>
      <c r="BQ223" s="67">
        <v>2141.91</v>
      </c>
      <c r="BR223" s="67">
        <v>2225.67</v>
      </c>
      <c r="BS223" s="67">
        <v>2312.5700000000002</v>
      </c>
      <c r="BT223" s="67">
        <v>2312.5700000000002</v>
      </c>
      <c r="BU223" s="67">
        <v>2312.5700000000002</v>
      </c>
      <c r="BV223" s="67">
        <v>2312.5700000000002</v>
      </c>
      <c r="BW223" s="67">
        <v>2312.5700000000002</v>
      </c>
      <c r="BX223" s="67">
        <v>2312.5700000000002</v>
      </c>
      <c r="BY223" s="67">
        <v>2312.5700000000002</v>
      </c>
      <c r="BZ223" s="67">
        <v>2312.5700000000002</v>
      </c>
      <c r="CA223" s="67">
        <v>2312.5700000000002</v>
      </c>
      <c r="CB223" s="67">
        <v>2312.5700000000002</v>
      </c>
      <c r="CC223" s="67">
        <v>2312.5700000000002</v>
      </c>
      <c r="CD223" s="67">
        <v>2312.5700000000002</v>
      </c>
      <c r="CE223" s="67">
        <v>2312.5700000000002</v>
      </c>
      <c r="CF223" s="67">
        <v>2312.5700000000002</v>
      </c>
      <c r="CG223" s="67">
        <v>2312.5700000000002</v>
      </c>
      <c r="CH223" s="67">
        <v>2312.5700000000002</v>
      </c>
      <c r="CI223" s="67">
        <v>2312.5700000000002</v>
      </c>
      <c r="CJ223" s="67">
        <v>2312.5700000000002</v>
      </c>
      <c r="CK223" s="67">
        <v>2312.5700000000002</v>
      </c>
      <c r="CL223" s="67">
        <v>2312.5700000000002</v>
      </c>
      <c r="CM223" s="67">
        <v>2312.5700000000002</v>
      </c>
      <c r="CN223" s="67">
        <v>2312.5700000000002</v>
      </c>
      <c r="CO223" s="67">
        <v>2312.5700000000002</v>
      </c>
      <c r="CP223" s="67">
        <v>2312.5700000000002</v>
      </c>
      <c r="CQ223" s="67">
        <v>2312.5700000000002</v>
      </c>
      <c r="CR223" s="67">
        <v>2312.5700000000002</v>
      </c>
      <c r="CS223" s="67">
        <v>2312.5700000000002</v>
      </c>
      <c r="CT223" s="67">
        <v>2312.5700000000002</v>
      </c>
      <c r="CU223" s="67">
        <v>2312.5700000000002</v>
      </c>
      <c r="CV223" s="67">
        <v>2312.5700000000002</v>
      </c>
      <c r="CW223" s="67">
        <v>2312.5700000000002</v>
      </c>
      <c r="CX223" s="67">
        <v>2312.5700000000002</v>
      </c>
      <c r="CY223" s="67">
        <v>2312.5700000000002</v>
      </c>
      <c r="CZ223" s="67">
        <v>2312.5700000000002</v>
      </c>
      <c r="DA223" s="67">
        <v>2312.5700000000002</v>
      </c>
      <c r="DB223" s="67">
        <v>2312.5700000000002</v>
      </c>
      <c r="DC223" s="67">
        <v>2312.5700000000002</v>
      </c>
      <c r="DD223" s="67">
        <v>2312.5700000000002</v>
      </c>
      <c r="DE223" s="67">
        <v>2312.5700000000002</v>
      </c>
      <c r="DF223" s="67">
        <v>2312.5700000000002</v>
      </c>
      <c r="DI223" s="3"/>
      <c r="DJ223" s="3"/>
      <c r="DK223" s="3"/>
      <c r="DL223" s="3"/>
      <c r="DM223" s="3"/>
      <c r="DN223" s="3"/>
      <c r="DO223" s="3"/>
      <c r="DP223" s="3"/>
      <c r="DQ223" s="3"/>
      <c r="DR223" s="3"/>
      <c r="DS223" s="3"/>
      <c r="DT223" s="3"/>
      <c r="DU223" s="3"/>
      <c r="DV223" s="3"/>
      <c r="DW223" s="3"/>
      <c r="DX223" s="3"/>
      <c r="DY223" s="3"/>
      <c r="DZ223" s="3"/>
      <c r="EA223" s="3"/>
      <c r="EB223" s="3"/>
      <c r="EC223" s="3"/>
      <c r="ED223" s="3"/>
      <c r="EE223" s="3"/>
      <c r="EF223" s="3"/>
      <c r="EG223" s="3"/>
      <c r="EH223" s="3"/>
      <c r="EI223" s="3"/>
      <c r="EJ223" s="3"/>
      <c r="EK223" s="3"/>
      <c r="EL223" s="3"/>
      <c r="EM223" s="3"/>
      <c r="EN223" s="3"/>
      <c r="EO223" s="3"/>
      <c r="EP223" s="3"/>
      <c r="EQ223" s="3"/>
      <c r="ER223" s="3"/>
      <c r="ES223" s="3"/>
      <c r="ET223" s="3"/>
      <c r="EU223" s="3"/>
      <c r="EV223" s="3"/>
      <c r="EW223" s="3"/>
      <c r="EX223" s="3"/>
      <c r="EY223" s="3"/>
      <c r="EZ223" s="3"/>
      <c r="FA223" s="3"/>
      <c r="FB223" s="3"/>
    </row>
    <row r="224" spans="1:158" ht="11.25" customHeight="1" x14ac:dyDescent="0.25">
      <c r="A224" s="2" t="str">
        <f t="shared" si="3"/>
        <v>3-78079DC0220025</v>
      </c>
      <c r="B224" s="67">
        <v>3</v>
      </c>
      <c r="C224" s="67" t="s">
        <v>174</v>
      </c>
      <c r="D224" s="67" t="s">
        <v>54</v>
      </c>
      <c r="E224" s="67" t="s">
        <v>186</v>
      </c>
      <c r="F224" s="67" t="s">
        <v>141</v>
      </c>
      <c r="G224" s="67" t="s">
        <v>360</v>
      </c>
      <c r="H224" s="67" t="s">
        <v>403</v>
      </c>
      <c r="I224" s="67" t="s">
        <v>357</v>
      </c>
      <c r="J224" s="67">
        <v>707.79</v>
      </c>
      <c r="K224" s="67">
        <v>707.79</v>
      </c>
      <c r="L224" s="67">
        <v>707.79</v>
      </c>
      <c r="M224" s="67">
        <v>707.79</v>
      </c>
      <c r="N224" s="67">
        <v>707.79</v>
      </c>
      <c r="O224" s="67">
        <v>707.79</v>
      </c>
      <c r="P224" s="67">
        <v>707.79</v>
      </c>
      <c r="Q224" s="67">
        <v>707.79</v>
      </c>
      <c r="R224" s="67">
        <v>707.79</v>
      </c>
      <c r="S224" s="67">
        <v>707.79</v>
      </c>
      <c r="T224" s="67">
        <v>707.79</v>
      </c>
      <c r="U224" s="67">
        <v>707.79</v>
      </c>
      <c r="V224" s="67">
        <v>707.79</v>
      </c>
      <c r="W224" s="67">
        <v>707.79</v>
      </c>
      <c r="X224" s="67">
        <v>707.79</v>
      </c>
      <c r="Y224" s="67">
        <v>707.79</v>
      </c>
      <c r="Z224" s="67">
        <v>707.79</v>
      </c>
      <c r="AA224" s="67">
        <v>707.79</v>
      </c>
      <c r="AB224" s="67">
        <v>707.79</v>
      </c>
      <c r="AC224" s="67">
        <v>707.79</v>
      </c>
      <c r="AD224" s="67">
        <v>707.79</v>
      </c>
      <c r="AE224" s="67">
        <v>786.8</v>
      </c>
      <c r="AF224" s="67">
        <v>786.8</v>
      </c>
      <c r="AG224" s="67">
        <v>786.8</v>
      </c>
      <c r="AH224" s="67">
        <v>786.8</v>
      </c>
      <c r="AI224" s="67">
        <v>786.8</v>
      </c>
      <c r="AJ224" s="67">
        <v>786.8</v>
      </c>
      <c r="AK224" s="67">
        <v>786.8</v>
      </c>
      <c r="AL224" s="67">
        <v>805.19</v>
      </c>
      <c r="AM224" s="67">
        <v>822.51</v>
      </c>
      <c r="AN224" s="67">
        <v>843.07</v>
      </c>
      <c r="AO224" s="67">
        <v>864.72</v>
      </c>
      <c r="AP224" s="67">
        <v>884.2</v>
      </c>
      <c r="AQ224" s="67">
        <v>904.76</v>
      </c>
      <c r="AR224" s="67">
        <v>926.41</v>
      </c>
      <c r="AS224" s="67">
        <v>948.05</v>
      </c>
      <c r="AT224" s="67">
        <v>969.7</v>
      </c>
      <c r="AU224" s="67">
        <v>991.34</v>
      </c>
      <c r="AV224" s="67">
        <v>1003.25</v>
      </c>
      <c r="AW224" s="67">
        <v>1015.15</v>
      </c>
      <c r="AX224" s="67">
        <v>1055.19</v>
      </c>
      <c r="AY224" s="67">
        <v>1096.32</v>
      </c>
      <c r="AZ224" s="67">
        <v>1139.6099999999999</v>
      </c>
      <c r="BA224" s="67">
        <v>1183.98</v>
      </c>
      <c r="BB224" s="67">
        <v>1230.52</v>
      </c>
      <c r="BC224" s="67">
        <v>1278.1400000000001</v>
      </c>
      <c r="BD224" s="67">
        <v>1327.92</v>
      </c>
      <c r="BE224" s="67">
        <v>1379.87</v>
      </c>
      <c r="BF224" s="67">
        <v>1433.98</v>
      </c>
      <c r="BG224" s="67">
        <v>1490.26</v>
      </c>
      <c r="BH224" s="67">
        <v>1548.7</v>
      </c>
      <c r="BI224" s="67">
        <v>1609.31</v>
      </c>
      <c r="BJ224" s="67">
        <v>1672.08</v>
      </c>
      <c r="BK224" s="67">
        <v>1737.01</v>
      </c>
      <c r="BL224" s="67">
        <v>1805.19</v>
      </c>
      <c r="BM224" s="67">
        <v>1875.54</v>
      </c>
      <c r="BN224" s="67">
        <v>1949.13</v>
      </c>
      <c r="BO224" s="67">
        <v>2024.89</v>
      </c>
      <c r="BP224" s="67">
        <v>2103.89</v>
      </c>
      <c r="BQ224" s="67">
        <v>2186.15</v>
      </c>
      <c r="BR224" s="67">
        <v>2271.64</v>
      </c>
      <c r="BS224" s="67">
        <v>2360.33</v>
      </c>
      <c r="BT224" s="67">
        <v>2360.33</v>
      </c>
      <c r="BU224" s="67">
        <v>2360.33</v>
      </c>
      <c r="BV224" s="67">
        <v>2360.33</v>
      </c>
      <c r="BW224" s="67">
        <v>2360.33</v>
      </c>
      <c r="BX224" s="67">
        <v>2360.33</v>
      </c>
      <c r="BY224" s="67">
        <v>2360.33</v>
      </c>
      <c r="BZ224" s="67">
        <v>2360.33</v>
      </c>
      <c r="CA224" s="67">
        <v>2360.33</v>
      </c>
      <c r="CB224" s="67">
        <v>2360.33</v>
      </c>
      <c r="CC224" s="67">
        <v>2360.33</v>
      </c>
      <c r="CD224" s="67">
        <v>2360.33</v>
      </c>
      <c r="CE224" s="67">
        <v>2360.33</v>
      </c>
      <c r="CF224" s="67">
        <v>2360.33</v>
      </c>
      <c r="CG224" s="67">
        <v>2360.33</v>
      </c>
      <c r="CH224" s="67">
        <v>2360.33</v>
      </c>
      <c r="CI224" s="67">
        <v>2360.33</v>
      </c>
      <c r="CJ224" s="67">
        <v>2360.33</v>
      </c>
      <c r="CK224" s="67">
        <v>2360.33</v>
      </c>
      <c r="CL224" s="67">
        <v>2360.33</v>
      </c>
      <c r="CM224" s="67">
        <v>2360.33</v>
      </c>
      <c r="CN224" s="67">
        <v>2360.33</v>
      </c>
      <c r="CO224" s="67">
        <v>2360.33</v>
      </c>
      <c r="CP224" s="67">
        <v>2360.33</v>
      </c>
      <c r="CQ224" s="67">
        <v>2360.33</v>
      </c>
      <c r="CR224" s="67">
        <v>2360.33</v>
      </c>
      <c r="CS224" s="67">
        <v>2360.33</v>
      </c>
      <c r="CT224" s="67">
        <v>2360.33</v>
      </c>
      <c r="CU224" s="67">
        <v>2360.33</v>
      </c>
      <c r="CV224" s="67">
        <v>2360.33</v>
      </c>
      <c r="CW224" s="67">
        <v>2360.33</v>
      </c>
      <c r="CX224" s="67">
        <v>2360.33</v>
      </c>
      <c r="CY224" s="67">
        <v>2360.33</v>
      </c>
      <c r="CZ224" s="67">
        <v>2360.33</v>
      </c>
      <c r="DA224" s="67">
        <v>2360.33</v>
      </c>
      <c r="DB224" s="67">
        <v>2360.33</v>
      </c>
      <c r="DC224" s="67">
        <v>2360.33</v>
      </c>
      <c r="DD224" s="67">
        <v>2360.33</v>
      </c>
      <c r="DE224" s="67">
        <v>2360.33</v>
      </c>
      <c r="DF224" s="67">
        <v>2360.33</v>
      </c>
      <c r="DI224" s="3"/>
      <c r="DJ224" s="3"/>
      <c r="DK224" s="3"/>
      <c r="DL224" s="3"/>
      <c r="DM224" s="3"/>
      <c r="DN224" s="3"/>
      <c r="DO224" s="3"/>
      <c r="DP224" s="3"/>
      <c r="DQ224" s="3"/>
      <c r="DR224" s="3"/>
      <c r="DS224" s="3"/>
      <c r="DT224" s="3"/>
      <c r="DU224" s="3"/>
      <c r="DV224" s="3"/>
      <c r="DW224" s="3"/>
      <c r="DX224" s="3"/>
      <c r="DY224" s="3"/>
      <c r="DZ224" s="3"/>
      <c r="EA224" s="3"/>
      <c r="EB224" s="3"/>
      <c r="EC224" s="3"/>
      <c r="ED224" s="3"/>
      <c r="EE224" s="3"/>
      <c r="EF224" s="3"/>
      <c r="EG224" s="3"/>
      <c r="EH224" s="3"/>
      <c r="EI224" s="3"/>
      <c r="EJ224" s="3"/>
      <c r="EK224" s="3"/>
      <c r="EL224" s="3"/>
      <c r="EM224" s="3"/>
      <c r="EN224" s="3"/>
      <c r="EO224" s="3"/>
      <c r="EP224" s="3"/>
      <c r="EQ224" s="3"/>
      <c r="ER224" s="3"/>
      <c r="ES224" s="3"/>
      <c r="ET224" s="3"/>
      <c r="EU224" s="3"/>
      <c r="EV224" s="3"/>
      <c r="EW224" s="3"/>
      <c r="EX224" s="3"/>
      <c r="EY224" s="3"/>
      <c r="EZ224" s="3"/>
      <c r="FA224" s="3"/>
      <c r="FB224" s="3"/>
    </row>
    <row r="225" spans="1:158" ht="11.25" customHeight="1" x14ac:dyDescent="0.25">
      <c r="A225" s="2" t="str">
        <f t="shared" si="3"/>
        <v>4-78079DC0220025</v>
      </c>
      <c r="B225" s="67">
        <v>4</v>
      </c>
      <c r="C225" s="67" t="s">
        <v>174</v>
      </c>
      <c r="D225" s="67" t="s">
        <v>54</v>
      </c>
      <c r="E225" s="67" t="s">
        <v>186</v>
      </c>
      <c r="F225" s="67" t="s">
        <v>141</v>
      </c>
      <c r="G225" s="67" t="s">
        <v>360</v>
      </c>
      <c r="H225" s="67" t="s">
        <v>403</v>
      </c>
      <c r="I225" s="67" t="s">
        <v>357</v>
      </c>
      <c r="J225" s="67">
        <v>722.68</v>
      </c>
      <c r="K225" s="67">
        <v>722.68</v>
      </c>
      <c r="L225" s="67">
        <v>722.68</v>
      </c>
      <c r="M225" s="67">
        <v>722.68</v>
      </c>
      <c r="N225" s="67">
        <v>722.68</v>
      </c>
      <c r="O225" s="67">
        <v>722.68</v>
      </c>
      <c r="P225" s="67">
        <v>722.68</v>
      </c>
      <c r="Q225" s="67">
        <v>722.68</v>
      </c>
      <c r="R225" s="67">
        <v>722.68</v>
      </c>
      <c r="S225" s="67">
        <v>722.68</v>
      </c>
      <c r="T225" s="67">
        <v>722.68</v>
      </c>
      <c r="U225" s="67">
        <v>722.68</v>
      </c>
      <c r="V225" s="67">
        <v>722.68</v>
      </c>
      <c r="W225" s="67">
        <v>722.68</v>
      </c>
      <c r="X225" s="67">
        <v>722.68</v>
      </c>
      <c r="Y225" s="67">
        <v>722.68</v>
      </c>
      <c r="Z225" s="67">
        <v>722.68</v>
      </c>
      <c r="AA225" s="67">
        <v>722.68</v>
      </c>
      <c r="AB225" s="67">
        <v>722.68</v>
      </c>
      <c r="AC225" s="67">
        <v>722.68</v>
      </c>
      <c r="AD225" s="67">
        <v>722.68</v>
      </c>
      <c r="AE225" s="67">
        <v>803.35</v>
      </c>
      <c r="AF225" s="67">
        <v>803.35</v>
      </c>
      <c r="AG225" s="67">
        <v>803.35</v>
      </c>
      <c r="AH225" s="67">
        <v>803.35</v>
      </c>
      <c r="AI225" s="67">
        <v>803.35</v>
      </c>
      <c r="AJ225" s="67">
        <v>803.35</v>
      </c>
      <c r="AK225" s="67">
        <v>803.35</v>
      </c>
      <c r="AL225" s="67">
        <v>822.13</v>
      </c>
      <c r="AM225" s="67">
        <v>839.82</v>
      </c>
      <c r="AN225" s="67">
        <v>860.81</v>
      </c>
      <c r="AO225" s="67">
        <v>882.91</v>
      </c>
      <c r="AP225" s="67">
        <v>902.8</v>
      </c>
      <c r="AQ225" s="67">
        <v>923.8</v>
      </c>
      <c r="AR225" s="67">
        <v>945.9</v>
      </c>
      <c r="AS225" s="67">
        <v>968</v>
      </c>
      <c r="AT225" s="67">
        <v>990.1</v>
      </c>
      <c r="AU225" s="67">
        <v>1012.2</v>
      </c>
      <c r="AV225" s="67">
        <v>1024.3499999999999</v>
      </c>
      <c r="AW225" s="67">
        <v>1036.51</v>
      </c>
      <c r="AX225" s="67">
        <v>1077.3900000000001</v>
      </c>
      <c r="AY225" s="67">
        <v>1119.3900000000001</v>
      </c>
      <c r="AZ225" s="67">
        <v>1163.5899999999999</v>
      </c>
      <c r="BA225" s="67">
        <v>1208.8900000000001</v>
      </c>
      <c r="BB225" s="67">
        <v>1256.4100000000001</v>
      </c>
      <c r="BC225" s="67">
        <v>1305.03</v>
      </c>
      <c r="BD225" s="67">
        <v>1355.86</v>
      </c>
      <c r="BE225" s="67">
        <v>1408.9</v>
      </c>
      <c r="BF225" s="67">
        <v>1464.15</v>
      </c>
      <c r="BG225" s="67">
        <v>1521.61</v>
      </c>
      <c r="BH225" s="67">
        <v>1581.28</v>
      </c>
      <c r="BI225" s="67">
        <v>1643.16</v>
      </c>
      <c r="BJ225" s="67">
        <v>1707.26</v>
      </c>
      <c r="BK225" s="67">
        <v>1773.56</v>
      </c>
      <c r="BL225" s="67">
        <v>1843.17</v>
      </c>
      <c r="BM225" s="67">
        <v>1915</v>
      </c>
      <c r="BN225" s="67">
        <v>1990.14</v>
      </c>
      <c r="BO225" s="67">
        <v>2067.4899999999998</v>
      </c>
      <c r="BP225" s="67">
        <v>2148.16</v>
      </c>
      <c r="BQ225" s="67">
        <v>2232.14</v>
      </c>
      <c r="BR225" s="67">
        <v>2319.44</v>
      </c>
      <c r="BS225" s="67">
        <v>2409.9899999999998</v>
      </c>
      <c r="BT225" s="67">
        <v>2409.9899999999998</v>
      </c>
      <c r="BU225" s="67">
        <v>2409.9899999999998</v>
      </c>
      <c r="BV225" s="67">
        <v>2409.9899999999998</v>
      </c>
      <c r="BW225" s="67">
        <v>2409.9899999999998</v>
      </c>
      <c r="BX225" s="67">
        <v>2409.9899999999998</v>
      </c>
      <c r="BY225" s="67">
        <v>2409.9899999999998</v>
      </c>
      <c r="BZ225" s="67">
        <v>2409.9899999999998</v>
      </c>
      <c r="CA225" s="67">
        <v>2409.9899999999998</v>
      </c>
      <c r="CB225" s="67">
        <v>2409.9899999999998</v>
      </c>
      <c r="CC225" s="67">
        <v>2409.9899999999998</v>
      </c>
      <c r="CD225" s="67">
        <v>2409.9899999999998</v>
      </c>
      <c r="CE225" s="67">
        <v>2409.9899999999998</v>
      </c>
      <c r="CF225" s="67">
        <v>2409.9899999999998</v>
      </c>
      <c r="CG225" s="67">
        <v>2409.9899999999998</v>
      </c>
      <c r="CH225" s="67">
        <v>2409.9899999999998</v>
      </c>
      <c r="CI225" s="67">
        <v>2409.9899999999998</v>
      </c>
      <c r="CJ225" s="67">
        <v>2409.9899999999998</v>
      </c>
      <c r="CK225" s="67">
        <v>2409.9899999999998</v>
      </c>
      <c r="CL225" s="67">
        <v>2409.9899999999998</v>
      </c>
      <c r="CM225" s="67">
        <v>2409.9899999999998</v>
      </c>
      <c r="CN225" s="67">
        <v>2409.9899999999998</v>
      </c>
      <c r="CO225" s="67">
        <v>2409.9899999999998</v>
      </c>
      <c r="CP225" s="67">
        <v>2409.9899999999998</v>
      </c>
      <c r="CQ225" s="67">
        <v>2409.9899999999998</v>
      </c>
      <c r="CR225" s="67">
        <v>2409.9899999999998</v>
      </c>
      <c r="CS225" s="67">
        <v>2409.9899999999998</v>
      </c>
      <c r="CT225" s="67">
        <v>2409.9899999999998</v>
      </c>
      <c r="CU225" s="67">
        <v>2409.9899999999998</v>
      </c>
      <c r="CV225" s="67">
        <v>2409.9899999999998</v>
      </c>
      <c r="CW225" s="67">
        <v>2409.9899999999998</v>
      </c>
      <c r="CX225" s="67">
        <v>2409.9899999999998</v>
      </c>
      <c r="CY225" s="67">
        <v>2409.9899999999998</v>
      </c>
      <c r="CZ225" s="67">
        <v>2409.9899999999998</v>
      </c>
      <c r="DA225" s="67">
        <v>2409.9899999999998</v>
      </c>
      <c r="DB225" s="67">
        <v>2409.9899999999998</v>
      </c>
      <c r="DC225" s="67">
        <v>2409.9899999999998</v>
      </c>
      <c r="DD225" s="67">
        <v>2409.9899999999998</v>
      </c>
      <c r="DE225" s="67">
        <v>2409.9899999999998</v>
      </c>
      <c r="DF225" s="67">
        <v>2409.9899999999998</v>
      </c>
      <c r="DI225" s="3"/>
      <c r="DJ225" s="3"/>
      <c r="DK225" s="3"/>
      <c r="DL225" s="3"/>
      <c r="DM225" s="3"/>
      <c r="DN225" s="3"/>
      <c r="DO225" s="3"/>
      <c r="DP225" s="3"/>
      <c r="DQ225" s="3"/>
      <c r="DR225" s="3"/>
      <c r="DS225" s="3"/>
      <c r="DT225" s="3"/>
      <c r="DU225" s="3"/>
      <c r="DV225" s="3"/>
      <c r="DW225" s="3"/>
      <c r="DX225" s="3"/>
      <c r="DY225" s="3"/>
      <c r="DZ225" s="3"/>
      <c r="EA225" s="3"/>
      <c r="EB225" s="3"/>
      <c r="EC225" s="3"/>
      <c r="ED225" s="3"/>
      <c r="EE225" s="3"/>
      <c r="EF225" s="3"/>
      <c r="EG225" s="3"/>
      <c r="EH225" s="3"/>
      <c r="EI225" s="3"/>
      <c r="EJ225" s="3"/>
      <c r="EK225" s="3"/>
      <c r="EL225" s="3"/>
      <c r="EM225" s="3"/>
      <c r="EN225" s="3"/>
      <c r="EO225" s="3"/>
      <c r="EP225" s="3"/>
      <c r="EQ225" s="3"/>
      <c r="ER225" s="3"/>
      <c r="ES225" s="3"/>
      <c r="ET225" s="3"/>
      <c r="EU225" s="3"/>
      <c r="EV225" s="3"/>
      <c r="EW225" s="3"/>
      <c r="EX225" s="3"/>
      <c r="EY225" s="3"/>
      <c r="EZ225" s="3"/>
      <c r="FA225" s="3"/>
      <c r="FB225" s="3"/>
    </row>
    <row r="226" spans="1:158" ht="11.25" customHeight="1" x14ac:dyDescent="0.25">
      <c r="A226" s="2" t="str">
        <f t="shared" si="3"/>
        <v>1-78079DC0220026</v>
      </c>
      <c r="B226" s="67">
        <v>1</v>
      </c>
      <c r="C226" s="67" t="s">
        <v>174</v>
      </c>
      <c r="D226" s="67" t="s">
        <v>432</v>
      </c>
      <c r="E226" s="67" t="s">
        <v>187</v>
      </c>
      <c r="F226" s="67" t="s">
        <v>137</v>
      </c>
      <c r="G226" s="67" t="s">
        <v>360</v>
      </c>
      <c r="H226" s="67" t="s">
        <v>403</v>
      </c>
      <c r="I226" s="67" t="s">
        <v>357</v>
      </c>
      <c r="J226" s="67">
        <v>503.26</v>
      </c>
      <c r="K226" s="67">
        <v>503.26</v>
      </c>
      <c r="L226" s="67">
        <v>503.26</v>
      </c>
      <c r="M226" s="67">
        <v>503.26</v>
      </c>
      <c r="N226" s="67">
        <v>503.26</v>
      </c>
      <c r="O226" s="67">
        <v>503.26</v>
      </c>
      <c r="P226" s="67">
        <v>503.26</v>
      </c>
      <c r="Q226" s="67">
        <v>503.26</v>
      </c>
      <c r="R226" s="67">
        <v>503.26</v>
      </c>
      <c r="S226" s="67">
        <v>503.26</v>
      </c>
      <c r="T226" s="67">
        <v>503.26</v>
      </c>
      <c r="U226" s="67">
        <v>503.26</v>
      </c>
      <c r="V226" s="67">
        <v>503.26</v>
      </c>
      <c r="W226" s="67">
        <v>503.26</v>
      </c>
      <c r="X226" s="67">
        <v>503.26</v>
      </c>
      <c r="Y226" s="67">
        <v>503.26</v>
      </c>
      <c r="Z226" s="67">
        <v>503.26</v>
      </c>
      <c r="AA226" s="67">
        <v>503.26</v>
      </c>
      <c r="AB226" s="67">
        <v>503.26</v>
      </c>
      <c r="AC226" s="67">
        <v>503.26</v>
      </c>
      <c r="AD226" s="67">
        <v>503.26</v>
      </c>
      <c r="AE226" s="67">
        <v>559.42999999999995</v>
      </c>
      <c r="AF226" s="67">
        <v>559.42999999999995</v>
      </c>
      <c r="AG226" s="67">
        <v>559.42999999999995</v>
      </c>
      <c r="AH226" s="67">
        <v>559.42999999999995</v>
      </c>
      <c r="AI226" s="67">
        <v>559.42999999999995</v>
      </c>
      <c r="AJ226" s="67">
        <v>559.42999999999995</v>
      </c>
      <c r="AK226" s="67">
        <v>559.42999999999995</v>
      </c>
      <c r="AL226" s="67">
        <v>572.52</v>
      </c>
      <c r="AM226" s="67">
        <v>584.83000000000004</v>
      </c>
      <c r="AN226" s="67">
        <v>599.45000000000005</v>
      </c>
      <c r="AO226" s="67">
        <v>614.84</v>
      </c>
      <c r="AP226" s="67">
        <v>628.69000000000005</v>
      </c>
      <c r="AQ226" s="67">
        <v>643.30999999999995</v>
      </c>
      <c r="AR226" s="67">
        <v>658.7</v>
      </c>
      <c r="AS226" s="67">
        <v>674.09</v>
      </c>
      <c r="AT226" s="67">
        <v>689.48</v>
      </c>
      <c r="AU226" s="67">
        <v>704.87</v>
      </c>
      <c r="AV226" s="67">
        <v>713.34</v>
      </c>
      <c r="AW226" s="67">
        <v>721.8</v>
      </c>
      <c r="AX226" s="67">
        <v>750.27</v>
      </c>
      <c r="AY226" s="67">
        <v>779.51</v>
      </c>
      <c r="AZ226" s="67">
        <v>810.29</v>
      </c>
      <c r="BA226" s="67">
        <v>841.84</v>
      </c>
      <c r="BB226" s="67">
        <v>874.93</v>
      </c>
      <c r="BC226" s="67">
        <v>908.79</v>
      </c>
      <c r="BD226" s="67">
        <v>944.19</v>
      </c>
      <c r="BE226" s="67">
        <v>981.13</v>
      </c>
      <c r="BF226" s="67">
        <v>1019.6</v>
      </c>
      <c r="BG226" s="67">
        <v>1059.6199999999999</v>
      </c>
      <c r="BH226" s="67">
        <v>1101.17</v>
      </c>
      <c r="BI226" s="67">
        <v>1144.26</v>
      </c>
      <c r="BJ226" s="67">
        <v>1188.8900000000001</v>
      </c>
      <c r="BK226" s="67">
        <v>1235.06</v>
      </c>
      <c r="BL226" s="67">
        <v>1283.54</v>
      </c>
      <c r="BM226" s="67">
        <v>1333.56</v>
      </c>
      <c r="BN226" s="67">
        <v>1385.89</v>
      </c>
      <c r="BO226" s="67">
        <v>1439.75</v>
      </c>
      <c r="BP226" s="67">
        <v>1495.93</v>
      </c>
      <c r="BQ226" s="67">
        <v>1554.41</v>
      </c>
      <c r="BR226" s="67">
        <v>1615.2</v>
      </c>
      <c r="BS226" s="67">
        <v>1678.26</v>
      </c>
      <c r="BT226" s="67">
        <v>1678.26</v>
      </c>
      <c r="BU226" s="67">
        <v>1678.26</v>
      </c>
      <c r="BV226" s="67">
        <v>1678.26</v>
      </c>
      <c r="BW226" s="67">
        <v>1678.26</v>
      </c>
      <c r="BX226" s="67">
        <v>1678.26</v>
      </c>
      <c r="BY226" s="67">
        <v>1678.26</v>
      </c>
      <c r="BZ226" s="67">
        <v>1678.26</v>
      </c>
      <c r="CA226" s="67">
        <v>1678.26</v>
      </c>
      <c r="CB226" s="67">
        <v>1678.26</v>
      </c>
      <c r="CC226" s="67">
        <v>1678.26</v>
      </c>
      <c r="CD226" s="67">
        <v>1678.26</v>
      </c>
      <c r="CE226" s="67">
        <v>1678.26</v>
      </c>
      <c r="CF226" s="67">
        <v>1678.26</v>
      </c>
      <c r="CG226" s="67">
        <v>1678.26</v>
      </c>
      <c r="CH226" s="67">
        <v>1678.26</v>
      </c>
      <c r="CI226" s="67">
        <v>1678.26</v>
      </c>
      <c r="CJ226" s="67">
        <v>1678.26</v>
      </c>
      <c r="CK226" s="67">
        <v>1678.26</v>
      </c>
      <c r="CL226" s="67">
        <v>1678.26</v>
      </c>
      <c r="CM226" s="67">
        <v>1678.26</v>
      </c>
      <c r="CN226" s="67">
        <v>1678.26</v>
      </c>
      <c r="CO226" s="67">
        <v>1678.26</v>
      </c>
      <c r="CP226" s="67">
        <v>1678.26</v>
      </c>
      <c r="CQ226" s="67">
        <v>1678.26</v>
      </c>
      <c r="CR226" s="67">
        <v>1678.26</v>
      </c>
      <c r="CS226" s="67">
        <v>1678.26</v>
      </c>
      <c r="CT226" s="67">
        <v>1678.26</v>
      </c>
      <c r="CU226" s="67">
        <v>1678.26</v>
      </c>
      <c r="CV226" s="67">
        <v>1678.26</v>
      </c>
      <c r="CW226" s="67">
        <v>1678.26</v>
      </c>
      <c r="CX226" s="67">
        <v>1678.26</v>
      </c>
      <c r="CY226" s="67">
        <v>1678.26</v>
      </c>
      <c r="CZ226" s="67">
        <v>1678.26</v>
      </c>
      <c r="DA226" s="67">
        <v>1678.26</v>
      </c>
      <c r="DB226" s="67">
        <v>1678.26</v>
      </c>
      <c r="DC226" s="67">
        <v>1678.26</v>
      </c>
      <c r="DD226" s="67">
        <v>1678.26</v>
      </c>
      <c r="DE226" s="67">
        <v>1678.26</v>
      </c>
      <c r="DF226" s="67">
        <v>1678.26</v>
      </c>
      <c r="DI226" s="3"/>
      <c r="DJ226" s="3"/>
      <c r="DK226" s="3"/>
      <c r="DL226" s="3"/>
      <c r="DM226" s="3"/>
      <c r="DN226" s="3"/>
      <c r="DO226" s="3"/>
      <c r="DP226" s="3"/>
      <c r="DQ226" s="3"/>
      <c r="DR226" s="3"/>
      <c r="DS226" s="3"/>
      <c r="DT226" s="3"/>
      <c r="DU226" s="3"/>
      <c r="DV226" s="3"/>
      <c r="DW226" s="3"/>
      <c r="DX226" s="3"/>
      <c r="DY226" s="3"/>
      <c r="DZ226" s="3"/>
      <c r="EA226" s="3"/>
      <c r="EB226" s="3"/>
      <c r="EC226" s="3"/>
      <c r="ED226" s="3"/>
      <c r="EE226" s="3"/>
      <c r="EF226" s="3"/>
      <c r="EG226" s="3"/>
      <c r="EH226" s="3"/>
      <c r="EI226" s="3"/>
      <c r="EJ226" s="3"/>
      <c r="EK226" s="3"/>
      <c r="EL226" s="3"/>
      <c r="EM226" s="3"/>
      <c r="EN226" s="3"/>
      <c r="EO226" s="3"/>
      <c r="EP226" s="3"/>
      <c r="EQ226" s="3"/>
      <c r="ER226" s="3"/>
      <c r="ES226" s="3"/>
      <c r="ET226" s="3"/>
      <c r="EU226" s="3"/>
      <c r="EV226" s="3"/>
      <c r="EW226" s="3"/>
      <c r="EX226" s="3"/>
      <c r="EY226" s="3"/>
      <c r="EZ226" s="3"/>
      <c r="FA226" s="3"/>
      <c r="FB226" s="3"/>
    </row>
    <row r="227" spans="1:158" ht="11.25" customHeight="1" x14ac:dyDescent="0.25">
      <c r="A227" s="2" t="str">
        <f t="shared" si="3"/>
        <v>2-78079DC0220026</v>
      </c>
      <c r="B227" s="67">
        <v>2</v>
      </c>
      <c r="C227" s="67" t="s">
        <v>174</v>
      </c>
      <c r="D227" s="67" t="s">
        <v>432</v>
      </c>
      <c r="E227" s="67" t="s">
        <v>187</v>
      </c>
      <c r="F227" s="67" t="s">
        <v>137</v>
      </c>
      <c r="G227" s="67" t="s">
        <v>360</v>
      </c>
      <c r="H227" s="67" t="s">
        <v>403</v>
      </c>
      <c r="I227" s="67" t="s">
        <v>357</v>
      </c>
      <c r="J227" s="67">
        <v>513.79999999999995</v>
      </c>
      <c r="K227" s="67">
        <v>513.79999999999995</v>
      </c>
      <c r="L227" s="67">
        <v>513.79999999999995</v>
      </c>
      <c r="M227" s="67">
        <v>513.79999999999995</v>
      </c>
      <c r="N227" s="67">
        <v>513.79999999999995</v>
      </c>
      <c r="O227" s="67">
        <v>513.79999999999995</v>
      </c>
      <c r="P227" s="67">
        <v>513.79999999999995</v>
      </c>
      <c r="Q227" s="67">
        <v>513.79999999999995</v>
      </c>
      <c r="R227" s="67">
        <v>513.79999999999995</v>
      </c>
      <c r="S227" s="67">
        <v>513.79999999999995</v>
      </c>
      <c r="T227" s="67">
        <v>513.79999999999995</v>
      </c>
      <c r="U227" s="67">
        <v>513.79999999999995</v>
      </c>
      <c r="V227" s="67">
        <v>513.79999999999995</v>
      </c>
      <c r="W227" s="67">
        <v>513.79999999999995</v>
      </c>
      <c r="X227" s="67">
        <v>513.79999999999995</v>
      </c>
      <c r="Y227" s="67">
        <v>513.79999999999995</v>
      </c>
      <c r="Z227" s="67">
        <v>513.79999999999995</v>
      </c>
      <c r="AA227" s="67">
        <v>513.79999999999995</v>
      </c>
      <c r="AB227" s="67">
        <v>513.79999999999995</v>
      </c>
      <c r="AC227" s="67">
        <v>513.79999999999995</v>
      </c>
      <c r="AD227" s="67">
        <v>513.79999999999995</v>
      </c>
      <c r="AE227" s="67">
        <v>571.15</v>
      </c>
      <c r="AF227" s="67">
        <v>571.15</v>
      </c>
      <c r="AG227" s="67">
        <v>571.15</v>
      </c>
      <c r="AH227" s="67">
        <v>571.15</v>
      </c>
      <c r="AI227" s="67">
        <v>571.15</v>
      </c>
      <c r="AJ227" s="67">
        <v>571.15</v>
      </c>
      <c r="AK227" s="67">
        <v>571.15</v>
      </c>
      <c r="AL227" s="67">
        <v>584.5</v>
      </c>
      <c r="AM227" s="67">
        <v>597.07000000000005</v>
      </c>
      <c r="AN227" s="67">
        <v>612</v>
      </c>
      <c r="AO227" s="67">
        <v>627.71</v>
      </c>
      <c r="AP227" s="67">
        <v>641.85</v>
      </c>
      <c r="AQ227" s="67">
        <v>656.78</v>
      </c>
      <c r="AR227" s="67">
        <v>672.49</v>
      </c>
      <c r="AS227" s="67">
        <v>688.2</v>
      </c>
      <c r="AT227" s="67">
        <v>703.92</v>
      </c>
      <c r="AU227" s="67">
        <v>719.63</v>
      </c>
      <c r="AV227" s="67">
        <v>728.27</v>
      </c>
      <c r="AW227" s="67">
        <v>736.91</v>
      </c>
      <c r="AX227" s="67">
        <v>765.98</v>
      </c>
      <c r="AY227" s="67">
        <v>795.83</v>
      </c>
      <c r="AZ227" s="67">
        <v>827.26</v>
      </c>
      <c r="BA227" s="67">
        <v>859.47</v>
      </c>
      <c r="BB227" s="67">
        <v>893.25</v>
      </c>
      <c r="BC227" s="67">
        <v>927.82</v>
      </c>
      <c r="BD227" s="67">
        <v>963.96</v>
      </c>
      <c r="BE227" s="67">
        <v>1001.67</v>
      </c>
      <c r="BF227" s="67">
        <v>1040.95</v>
      </c>
      <c r="BG227" s="67">
        <v>1081.8</v>
      </c>
      <c r="BH227" s="67">
        <v>1124.22</v>
      </c>
      <c r="BI227" s="67">
        <v>1168.22</v>
      </c>
      <c r="BJ227" s="67">
        <v>1213.78</v>
      </c>
      <c r="BK227" s="67">
        <v>1260.92</v>
      </c>
      <c r="BL227" s="67">
        <v>1310.4100000000001</v>
      </c>
      <c r="BM227" s="67">
        <v>1361.48</v>
      </c>
      <c r="BN227" s="67">
        <v>1414.9</v>
      </c>
      <c r="BO227" s="67">
        <v>1469.9</v>
      </c>
      <c r="BP227" s="67">
        <v>1527.25</v>
      </c>
      <c r="BQ227" s="67">
        <v>1586.95</v>
      </c>
      <c r="BR227" s="67">
        <v>1649.02</v>
      </c>
      <c r="BS227" s="67">
        <v>1713.4</v>
      </c>
      <c r="BT227" s="67">
        <v>1713.4</v>
      </c>
      <c r="BU227" s="67">
        <v>1713.4</v>
      </c>
      <c r="BV227" s="67">
        <v>1713.4</v>
      </c>
      <c r="BW227" s="67">
        <v>1713.4</v>
      </c>
      <c r="BX227" s="67">
        <v>1713.4</v>
      </c>
      <c r="BY227" s="67">
        <v>1713.4</v>
      </c>
      <c r="BZ227" s="67">
        <v>1713.4</v>
      </c>
      <c r="CA227" s="67">
        <v>1713.4</v>
      </c>
      <c r="CB227" s="67">
        <v>1713.4</v>
      </c>
      <c r="CC227" s="67">
        <v>1713.4</v>
      </c>
      <c r="CD227" s="67">
        <v>1713.4</v>
      </c>
      <c r="CE227" s="67">
        <v>1713.4</v>
      </c>
      <c r="CF227" s="67">
        <v>1713.4</v>
      </c>
      <c r="CG227" s="67">
        <v>1713.4</v>
      </c>
      <c r="CH227" s="67">
        <v>1713.4</v>
      </c>
      <c r="CI227" s="67">
        <v>1713.4</v>
      </c>
      <c r="CJ227" s="67">
        <v>1713.4</v>
      </c>
      <c r="CK227" s="67">
        <v>1713.4</v>
      </c>
      <c r="CL227" s="67">
        <v>1713.4</v>
      </c>
      <c r="CM227" s="67">
        <v>1713.4</v>
      </c>
      <c r="CN227" s="67">
        <v>1713.4</v>
      </c>
      <c r="CO227" s="67">
        <v>1713.4</v>
      </c>
      <c r="CP227" s="67">
        <v>1713.4</v>
      </c>
      <c r="CQ227" s="67">
        <v>1713.4</v>
      </c>
      <c r="CR227" s="67">
        <v>1713.4</v>
      </c>
      <c r="CS227" s="67">
        <v>1713.4</v>
      </c>
      <c r="CT227" s="67">
        <v>1713.4</v>
      </c>
      <c r="CU227" s="67">
        <v>1713.4</v>
      </c>
      <c r="CV227" s="67">
        <v>1713.4</v>
      </c>
      <c r="CW227" s="67">
        <v>1713.4</v>
      </c>
      <c r="CX227" s="67">
        <v>1713.4</v>
      </c>
      <c r="CY227" s="67">
        <v>1713.4</v>
      </c>
      <c r="CZ227" s="67">
        <v>1713.4</v>
      </c>
      <c r="DA227" s="67">
        <v>1713.4</v>
      </c>
      <c r="DB227" s="67">
        <v>1713.4</v>
      </c>
      <c r="DC227" s="67">
        <v>1713.4</v>
      </c>
      <c r="DD227" s="67">
        <v>1713.4</v>
      </c>
      <c r="DE227" s="67">
        <v>1713.4</v>
      </c>
      <c r="DF227" s="67">
        <v>1713.4</v>
      </c>
      <c r="DI227" s="3"/>
      <c r="DJ227" s="3"/>
      <c r="DK227" s="3"/>
      <c r="DL227" s="3"/>
      <c r="DM227" s="3"/>
      <c r="DN227" s="3"/>
      <c r="DO227" s="3"/>
      <c r="DP227" s="3"/>
      <c r="DQ227" s="3"/>
      <c r="DR227" s="3"/>
      <c r="DS227" s="3"/>
      <c r="DT227" s="3"/>
      <c r="DU227" s="3"/>
      <c r="DV227" s="3"/>
      <c r="DW227" s="3"/>
      <c r="DX227" s="3"/>
      <c r="DY227" s="3"/>
      <c r="DZ227" s="3"/>
      <c r="EA227" s="3"/>
      <c r="EB227" s="3"/>
      <c r="EC227" s="3"/>
      <c r="ED227" s="3"/>
      <c r="EE227" s="3"/>
      <c r="EF227" s="3"/>
      <c r="EG227" s="3"/>
      <c r="EH227" s="3"/>
      <c r="EI227" s="3"/>
      <c r="EJ227" s="3"/>
      <c r="EK227" s="3"/>
      <c r="EL227" s="3"/>
      <c r="EM227" s="3"/>
      <c r="EN227" s="3"/>
      <c r="EO227" s="3"/>
      <c r="EP227" s="3"/>
      <c r="EQ227" s="3"/>
      <c r="ER227" s="3"/>
      <c r="ES227" s="3"/>
      <c r="ET227" s="3"/>
      <c r="EU227" s="3"/>
      <c r="EV227" s="3"/>
      <c r="EW227" s="3"/>
      <c r="EX227" s="3"/>
      <c r="EY227" s="3"/>
      <c r="EZ227" s="3"/>
      <c r="FA227" s="3"/>
      <c r="FB227" s="3"/>
    </row>
    <row r="228" spans="1:158" ht="11.25" customHeight="1" x14ac:dyDescent="0.25">
      <c r="A228" s="2" t="str">
        <f t="shared" si="3"/>
        <v>3-78079DC0220026</v>
      </c>
      <c r="B228" s="67">
        <v>3</v>
      </c>
      <c r="C228" s="67" t="s">
        <v>174</v>
      </c>
      <c r="D228" s="67" t="s">
        <v>432</v>
      </c>
      <c r="E228" s="67" t="s">
        <v>187</v>
      </c>
      <c r="F228" s="67" t="s">
        <v>137</v>
      </c>
      <c r="G228" s="67" t="s">
        <v>360</v>
      </c>
      <c r="H228" s="67" t="s">
        <v>403</v>
      </c>
      <c r="I228" s="67" t="s">
        <v>357</v>
      </c>
      <c r="J228" s="67">
        <v>524.4</v>
      </c>
      <c r="K228" s="67">
        <v>524.4</v>
      </c>
      <c r="L228" s="67">
        <v>524.4</v>
      </c>
      <c r="M228" s="67">
        <v>524.4</v>
      </c>
      <c r="N228" s="67">
        <v>524.4</v>
      </c>
      <c r="O228" s="67">
        <v>524.4</v>
      </c>
      <c r="P228" s="67">
        <v>524.4</v>
      </c>
      <c r="Q228" s="67">
        <v>524.4</v>
      </c>
      <c r="R228" s="67">
        <v>524.4</v>
      </c>
      <c r="S228" s="67">
        <v>524.4</v>
      </c>
      <c r="T228" s="67">
        <v>524.4</v>
      </c>
      <c r="U228" s="67">
        <v>524.4</v>
      </c>
      <c r="V228" s="67">
        <v>524.4</v>
      </c>
      <c r="W228" s="67">
        <v>524.4</v>
      </c>
      <c r="X228" s="67">
        <v>524.4</v>
      </c>
      <c r="Y228" s="67">
        <v>524.4</v>
      </c>
      <c r="Z228" s="67">
        <v>524.4</v>
      </c>
      <c r="AA228" s="67">
        <v>524.4</v>
      </c>
      <c r="AB228" s="67">
        <v>524.4</v>
      </c>
      <c r="AC228" s="67">
        <v>524.4</v>
      </c>
      <c r="AD228" s="67">
        <v>524.4</v>
      </c>
      <c r="AE228" s="67">
        <v>582.94000000000005</v>
      </c>
      <c r="AF228" s="67">
        <v>582.94000000000005</v>
      </c>
      <c r="AG228" s="67">
        <v>582.94000000000005</v>
      </c>
      <c r="AH228" s="67">
        <v>582.94000000000005</v>
      </c>
      <c r="AI228" s="67">
        <v>582.94000000000005</v>
      </c>
      <c r="AJ228" s="67">
        <v>582.94000000000005</v>
      </c>
      <c r="AK228" s="67">
        <v>582.94000000000005</v>
      </c>
      <c r="AL228" s="67">
        <v>596.57000000000005</v>
      </c>
      <c r="AM228" s="67">
        <v>609.4</v>
      </c>
      <c r="AN228" s="67">
        <v>624.63</v>
      </c>
      <c r="AO228" s="67">
        <v>640.66999999999996</v>
      </c>
      <c r="AP228" s="67">
        <v>655.1</v>
      </c>
      <c r="AQ228" s="67">
        <v>670.34</v>
      </c>
      <c r="AR228" s="67">
        <v>686.38</v>
      </c>
      <c r="AS228" s="67">
        <v>702.41</v>
      </c>
      <c r="AT228" s="67">
        <v>718.45</v>
      </c>
      <c r="AU228" s="67">
        <v>734.49</v>
      </c>
      <c r="AV228" s="67">
        <v>743.31</v>
      </c>
      <c r="AW228" s="67">
        <v>752.13</v>
      </c>
      <c r="AX228" s="67">
        <v>781.79</v>
      </c>
      <c r="AY228" s="67">
        <v>812.26</v>
      </c>
      <c r="AZ228" s="67">
        <v>844.34</v>
      </c>
      <c r="BA228" s="67">
        <v>877.21</v>
      </c>
      <c r="BB228" s="67">
        <v>911.69</v>
      </c>
      <c r="BC228" s="67">
        <v>946.97</v>
      </c>
      <c r="BD228" s="67">
        <v>983.86</v>
      </c>
      <c r="BE228" s="67">
        <v>1022.35</v>
      </c>
      <c r="BF228" s="67">
        <v>1062.44</v>
      </c>
      <c r="BG228" s="67">
        <v>1104.1300000000001</v>
      </c>
      <c r="BH228" s="67">
        <v>1147.43</v>
      </c>
      <c r="BI228" s="67">
        <v>1192.3399999999999</v>
      </c>
      <c r="BJ228" s="67">
        <v>1238.8399999999999</v>
      </c>
      <c r="BK228" s="67">
        <v>1286.95</v>
      </c>
      <c r="BL228" s="67">
        <v>1337.47</v>
      </c>
      <c r="BM228" s="67">
        <v>1389.59</v>
      </c>
      <c r="BN228" s="67">
        <v>1444.11</v>
      </c>
      <c r="BO228" s="67">
        <v>1500.24</v>
      </c>
      <c r="BP228" s="67">
        <v>1558.78</v>
      </c>
      <c r="BQ228" s="67">
        <v>1619.72</v>
      </c>
      <c r="BR228" s="67">
        <v>1683.06</v>
      </c>
      <c r="BS228" s="67">
        <v>1748.77</v>
      </c>
      <c r="BT228" s="67">
        <v>1748.77</v>
      </c>
      <c r="BU228" s="67">
        <v>1748.77</v>
      </c>
      <c r="BV228" s="67">
        <v>1748.77</v>
      </c>
      <c r="BW228" s="67">
        <v>1748.77</v>
      </c>
      <c r="BX228" s="67">
        <v>1748.77</v>
      </c>
      <c r="BY228" s="67">
        <v>1748.77</v>
      </c>
      <c r="BZ228" s="67">
        <v>1748.77</v>
      </c>
      <c r="CA228" s="67">
        <v>1748.77</v>
      </c>
      <c r="CB228" s="67">
        <v>1748.77</v>
      </c>
      <c r="CC228" s="67">
        <v>1748.77</v>
      </c>
      <c r="CD228" s="67">
        <v>1748.77</v>
      </c>
      <c r="CE228" s="67">
        <v>1748.77</v>
      </c>
      <c r="CF228" s="67">
        <v>1748.77</v>
      </c>
      <c r="CG228" s="67">
        <v>1748.77</v>
      </c>
      <c r="CH228" s="67">
        <v>1748.77</v>
      </c>
      <c r="CI228" s="67">
        <v>1748.77</v>
      </c>
      <c r="CJ228" s="67">
        <v>1748.77</v>
      </c>
      <c r="CK228" s="67">
        <v>1748.77</v>
      </c>
      <c r="CL228" s="67">
        <v>1748.77</v>
      </c>
      <c r="CM228" s="67">
        <v>1748.77</v>
      </c>
      <c r="CN228" s="67">
        <v>1748.77</v>
      </c>
      <c r="CO228" s="67">
        <v>1748.77</v>
      </c>
      <c r="CP228" s="67">
        <v>1748.77</v>
      </c>
      <c r="CQ228" s="67">
        <v>1748.77</v>
      </c>
      <c r="CR228" s="67">
        <v>1748.77</v>
      </c>
      <c r="CS228" s="67">
        <v>1748.77</v>
      </c>
      <c r="CT228" s="67">
        <v>1748.77</v>
      </c>
      <c r="CU228" s="67">
        <v>1748.77</v>
      </c>
      <c r="CV228" s="67">
        <v>1748.77</v>
      </c>
      <c r="CW228" s="67">
        <v>1748.77</v>
      </c>
      <c r="CX228" s="67">
        <v>1748.77</v>
      </c>
      <c r="CY228" s="67">
        <v>1748.77</v>
      </c>
      <c r="CZ228" s="67">
        <v>1748.77</v>
      </c>
      <c r="DA228" s="67">
        <v>1748.77</v>
      </c>
      <c r="DB228" s="67">
        <v>1748.77</v>
      </c>
      <c r="DC228" s="67">
        <v>1748.77</v>
      </c>
      <c r="DD228" s="67">
        <v>1748.77</v>
      </c>
      <c r="DE228" s="67">
        <v>1748.77</v>
      </c>
      <c r="DF228" s="67">
        <v>1748.77</v>
      </c>
      <c r="DI228" s="3"/>
      <c r="DJ228" s="3"/>
      <c r="DK228" s="3"/>
      <c r="DL228" s="3"/>
      <c r="DM228" s="3"/>
      <c r="DN228" s="3"/>
      <c r="DO228" s="3"/>
      <c r="DP228" s="3"/>
      <c r="DQ228" s="3"/>
      <c r="DR228" s="3"/>
      <c r="DS228" s="3"/>
      <c r="DT228" s="3"/>
      <c r="DU228" s="3"/>
      <c r="DV228" s="3"/>
      <c r="DW228" s="3"/>
      <c r="DX228" s="3"/>
      <c r="DY228" s="3"/>
      <c r="DZ228" s="3"/>
      <c r="EA228" s="3"/>
      <c r="EB228" s="3"/>
      <c r="EC228" s="3"/>
      <c r="ED228" s="3"/>
      <c r="EE228" s="3"/>
      <c r="EF228" s="3"/>
      <c r="EG228" s="3"/>
      <c r="EH228" s="3"/>
      <c r="EI228" s="3"/>
      <c r="EJ228" s="3"/>
      <c r="EK228" s="3"/>
      <c r="EL228" s="3"/>
      <c r="EM228" s="3"/>
      <c r="EN228" s="3"/>
      <c r="EO228" s="3"/>
      <c r="EP228" s="3"/>
      <c r="EQ228" s="3"/>
      <c r="ER228" s="3"/>
      <c r="ES228" s="3"/>
      <c r="ET228" s="3"/>
      <c r="EU228" s="3"/>
      <c r="EV228" s="3"/>
      <c r="EW228" s="3"/>
      <c r="EX228" s="3"/>
      <c r="EY228" s="3"/>
      <c r="EZ228" s="3"/>
      <c r="FA228" s="3"/>
      <c r="FB228" s="3"/>
    </row>
    <row r="229" spans="1:158" ht="11.25" customHeight="1" x14ac:dyDescent="0.25">
      <c r="A229" s="2" t="str">
        <f t="shared" si="3"/>
        <v>4-78079DC0220026</v>
      </c>
      <c r="B229" s="67">
        <v>4</v>
      </c>
      <c r="C229" s="67" t="s">
        <v>174</v>
      </c>
      <c r="D229" s="67" t="s">
        <v>432</v>
      </c>
      <c r="E229" s="67" t="s">
        <v>187</v>
      </c>
      <c r="F229" s="67" t="s">
        <v>137</v>
      </c>
      <c r="G229" s="67" t="s">
        <v>360</v>
      </c>
      <c r="H229" s="67" t="s">
        <v>403</v>
      </c>
      <c r="I229" s="67" t="s">
        <v>357</v>
      </c>
      <c r="J229" s="67">
        <v>535.44000000000005</v>
      </c>
      <c r="K229" s="67">
        <v>535.44000000000005</v>
      </c>
      <c r="L229" s="67">
        <v>535.44000000000005</v>
      </c>
      <c r="M229" s="67">
        <v>535.44000000000005</v>
      </c>
      <c r="N229" s="67">
        <v>535.44000000000005</v>
      </c>
      <c r="O229" s="67">
        <v>535.44000000000005</v>
      </c>
      <c r="P229" s="67">
        <v>535.44000000000005</v>
      </c>
      <c r="Q229" s="67">
        <v>535.44000000000005</v>
      </c>
      <c r="R229" s="67">
        <v>535.44000000000005</v>
      </c>
      <c r="S229" s="67">
        <v>535.44000000000005</v>
      </c>
      <c r="T229" s="67">
        <v>535.44000000000005</v>
      </c>
      <c r="U229" s="67">
        <v>535.44000000000005</v>
      </c>
      <c r="V229" s="67">
        <v>535.44000000000005</v>
      </c>
      <c r="W229" s="67">
        <v>535.44000000000005</v>
      </c>
      <c r="X229" s="67">
        <v>535.44000000000005</v>
      </c>
      <c r="Y229" s="67">
        <v>535.44000000000005</v>
      </c>
      <c r="Z229" s="67">
        <v>535.44000000000005</v>
      </c>
      <c r="AA229" s="67">
        <v>535.44000000000005</v>
      </c>
      <c r="AB229" s="67">
        <v>535.44000000000005</v>
      </c>
      <c r="AC229" s="67">
        <v>535.44000000000005</v>
      </c>
      <c r="AD229" s="67">
        <v>535.44000000000005</v>
      </c>
      <c r="AE229" s="67">
        <v>595.21</v>
      </c>
      <c r="AF229" s="67">
        <v>595.21</v>
      </c>
      <c r="AG229" s="67">
        <v>595.21</v>
      </c>
      <c r="AH229" s="67">
        <v>595.21</v>
      </c>
      <c r="AI229" s="67">
        <v>595.21</v>
      </c>
      <c r="AJ229" s="67">
        <v>595.21</v>
      </c>
      <c r="AK229" s="67">
        <v>595.21</v>
      </c>
      <c r="AL229" s="67">
        <v>609.13</v>
      </c>
      <c r="AM229" s="67">
        <v>622.23</v>
      </c>
      <c r="AN229" s="67">
        <v>637.78</v>
      </c>
      <c r="AO229" s="67">
        <v>654.16</v>
      </c>
      <c r="AP229" s="67">
        <v>668.89</v>
      </c>
      <c r="AQ229" s="67">
        <v>684.45</v>
      </c>
      <c r="AR229" s="67">
        <v>700.82</v>
      </c>
      <c r="AS229" s="67">
        <v>717.2</v>
      </c>
      <c r="AT229" s="67">
        <v>733.57</v>
      </c>
      <c r="AU229" s="67">
        <v>749.95</v>
      </c>
      <c r="AV229" s="67">
        <v>758.95</v>
      </c>
      <c r="AW229" s="67">
        <v>767.96</v>
      </c>
      <c r="AX229" s="67">
        <v>798.25</v>
      </c>
      <c r="AY229" s="67">
        <v>829.36</v>
      </c>
      <c r="AZ229" s="67">
        <v>862.11</v>
      </c>
      <c r="BA229" s="67">
        <v>895.68</v>
      </c>
      <c r="BB229" s="67">
        <v>930.88</v>
      </c>
      <c r="BC229" s="67">
        <v>966.91</v>
      </c>
      <c r="BD229" s="67">
        <v>1004.57</v>
      </c>
      <c r="BE229" s="67">
        <v>1043.8699999999999</v>
      </c>
      <c r="BF229" s="67">
        <v>1084.8</v>
      </c>
      <c r="BG229" s="67">
        <v>1127.3800000000001</v>
      </c>
      <c r="BH229" s="67">
        <v>1171.5899999999999</v>
      </c>
      <c r="BI229" s="67">
        <v>1217.44</v>
      </c>
      <c r="BJ229" s="67">
        <v>1264.92</v>
      </c>
      <c r="BK229" s="67">
        <v>1314.05</v>
      </c>
      <c r="BL229" s="67">
        <v>1365.62</v>
      </c>
      <c r="BM229" s="67">
        <v>1418.84</v>
      </c>
      <c r="BN229" s="67">
        <v>1474.51</v>
      </c>
      <c r="BO229" s="67">
        <v>1531.83</v>
      </c>
      <c r="BP229" s="67">
        <v>1591.59</v>
      </c>
      <c r="BQ229" s="67">
        <v>1653.81</v>
      </c>
      <c r="BR229" s="67">
        <v>1718.49</v>
      </c>
      <c r="BS229" s="67">
        <v>1785.59</v>
      </c>
      <c r="BT229" s="67">
        <v>1785.59</v>
      </c>
      <c r="BU229" s="67">
        <v>1785.59</v>
      </c>
      <c r="BV229" s="67">
        <v>1785.59</v>
      </c>
      <c r="BW229" s="67">
        <v>1785.59</v>
      </c>
      <c r="BX229" s="67">
        <v>1785.59</v>
      </c>
      <c r="BY229" s="67">
        <v>1785.59</v>
      </c>
      <c r="BZ229" s="67">
        <v>1785.59</v>
      </c>
      <c r="CA229" s="67">
        <v>1785.59</v>
      </c>
      <c r="CB229" s="67">
        <v>1785.59</v>
      </c>
      <c r="CC229" s="67">
        <v>1785.59</v>
      </c>
      <c r="CD229" s="67">
        <v>1785.59</v>
      </c>
      <c r="CE229" s="67">
        <v>1785.59</v>
      </c>
      <c r="CF229" s="67">
        <v>1785.59</v>
      </c>
      <c r="CG229" s="67">
        <v>1785.59</v>
      </c>
      <c r="CH229" s="67">
        <v>1785.59</v>
      </c>
      <c r="CI229" s="67">
        <v>1785.59</v>
      </c>
      <c r="CJ229" s="67">
        <v>1785.59</v>
      </c>
      <c r="CK229" s="67">
        <v>1785.59</v>
      </c>
      <c r="CL229" s="67">
        <v>1785.59</v>
      </c>
      <c r="CM229" s="67">
        <v>1785.59</v>
      </c>
      <c r="CN229" s="67">
        <v>1785.59</v>
      </c>
      <c r="CO229" s="67">
        <v>1785.59</v>
      </c>
      <c r="CP229" s="67">
        <v>1785.59</v>
      </c>
      <c r="CQ229" s="67">
        <v>1785.59</v>
      </c>
      <c r="CR229" s="67">
        <v>1785.59</v>
      </c>
      <c r="CS229" s="67">
        <v>1785.59</v>
      </c>
      <c r="CT229" s="67">
        <v>1785.59</v>
      </c>
      <c r="CU229" s="67">
        <v>1785.59</v>
      </c>
      <c r="CV229" s="67">
        <v>1785.59</v>
      </c>
      <c r="CW229" s="67">
        <v>1785.59</v>
      </c>
      <c r="CX229" s="67">
        <v>1785.59</v>
      </c>
      <c r="CY229" s="67">
        <v>1785.59</v>
      </c>
      <c r="CZ229" s="67">
        <v>1785.59</v>
      </c>
      <c r="DA229" s="67">
        <v>1785.59</v>
      </c>
      <c r="DB229" s="67">
        <v>1785.59</v>
      </c>
      <c r="DC229" s="67">
        <v>1785.59</v>
      </c>
      <c r="DD229" s="67">
        <v>1785.59</v>
      </c>
      <c r="DE229" s="67">
        <v>1785.59</v>
      </c>
      <c r="DF229" s="67">
        <v>1785.59</v>
      </c>
      <c r="DI229" s="3"/>
      <c r="DJ229" s="3"/>
      <c r="DK229" s="3"/>
      <c r="DL229" s="3"/>
      <c r="DM229" s="3"/>
      <c r="DN229" s="3"/>
      <c r="DO229" s="3"/>
      <c r="DP229" s="3"/>
      <c r="DQ229" s="3"/>
      <c r="DR229" s="3"/>
      <c r="DS229" s="3"/>
      <c r="DT229" s="3"/>
      <c r="DU229" s="3"/>
      <c r="DV229" s="3"/>
      <c r="DW229" s="3"/>
      <c r="DX229" s="3"/>
      <c r="DY229" s="3"/>
      <c r="DZ229" s="3"/>
      <c r="EA229" s="3"/>
      <c r="EB229" s="3"/>
      <c r="EC229" s="3"/>
      <c r="ED229" s="3"/>
      <c r="EE229" s="3"/>
      <c r="EF229" s="3"/>
      <c r="EG229" s="3"/>
      <c r="EH229" s="3"/>
      <c r="EI229" s="3"/>
      <c r="EJ229" s="3"/>
      <c r="EK229" s="3"/>
      <c r="EL229" s="3"/>
      <c r="EM229" s="3"/>
      <c r="EN229" s="3"/>
      <c r="EO229" s="3"/>
      <c r="EP229" s="3"/>
      <c r="EQ229" s="3"/>
      <c r="ER229" s="3"/>
      <c r="ES229" s="3"/>
      <c r="ET229" s="3"/>
      <c r="EU229" s="3"/>
      <c r="EV229" s="3"/>
      <c r="EW229" s="3"/>
      <c r="EX229" s="3"/>
      <c r="EY229" s="3"/>
      <c r="EZ229" s="3"/>
      <c r="FA229" s="3"/>
      <c r="FB229" s="3"/>
    </row>
    <row r="230" spans="1:158" ht="11.25" customHeight="1" x14ac:dyDescent="0.25">
      <c r="A230" s="2" t="str">
        <f t="shared" si="3"/>
        <v>1-78079DC0220034</v>
      </c>
      <c r="B230" s="67">
        <v>1</v>
      </c>
      <c r="C230" s="67" t="s">
        <v>174</v>
      </c>
      <c r="D230" s="67" t="s">
        <v>433</v>
      </c>
      <c r="E230" s="67" t="s">
        <v>188</v>
      </c>
      <c r="F230" s="67" t="s">
        <v>137</v>
      </c>
      <c r="G230" s="67" t="s">
        <v>360</v>
      </c>
      <c r="H230" s="67" t="s">
        <v>403</v>
      </c>
      <c r="I230" s="67" t="s">
        <v>357</v>
      </c>
      <c r="J230" s="67">
        <v>506.71</v>
      </c>
      <c r="K230" s="67">
        <v>506.71</v>
      </c>
      <c r="L230" s="67">
        <v>506.71</v>
      </c>
      <c r="M230" s="67">
        <v>506.71</v>
      </c>
      <c r="N230" s="67">
        <v>506.71</v>
      </c>
      <c r="O230" s="67">
        <v>506.71</v>
      </c>
      <c r="P230" s="67">
        <v>506.71</v>
      </c>
      <c r="Q230" s="67">
        <v>506.71</v>
      </c>
      <c r="R230" s="67">
        <v>506.71</v>
      </c>
      <c r="S230" s="67">
        <v>506.71</v>
      </c>
      <c r="T230" s="67">
        <v>506.71</v>
      </c>
      <c r="U230" s="67">
        <v>506.71</v>
      </c>
      <c r="V230" s="67">
        <v>506.71</v>
      </c>
      <c r="W230" s="67">
        <v>506.71</v>
      </c>
      <c r="X230" s="67">
        <v>506.71</v>
      </c>
      <c r="Y230" s="67">
        <v>506.71</v>
      </c>
      <c r="Z230" s="67">
        <v>506.71</v>
      </c>
      <c r="AA230" s="67">
        <v>506.71</v>
      </c>
      <c r="AB230" s="67">
        <v>506.71</v>
      </c>
      <c r="AC230" s="67">
        <v>506.71</v>
      </c>
      <c r="AD230" s="67">
        <v>506.71</v>
      </c>
      <c r="AE230" s="67">
        <v>563.27</v>
      </c>
      <c r="AF230" s="67">
        <v>563.27</v>
      </c>
      <c r="AG230" s="67">
        <v>563.27</v>
      </c>
      <c r="AH230" s="67">
        <v>563.27</v>
      </c>
      <c r="AI230" s="67">
        <v>563.27</v>
      </c>
      <c r="AJ230" s="67">
        <v>563.27</v>
      </c>
      <c r="AK230" s="67">
        <v>563.27</v>
      </c>
      <c r="AL230" s="67">
        <v>576.44000000000005</v>
      </c>
      <c r="AM230" s="67">
        <v>588.84</v>
      </c>
      <c r="AN230" s="67">
        <v>603.55999999999995</v>
      </c>
      <c r="AO230" s="67">
        <v>619.05999999999995</v>
      </c>
      <c r="AP230" s="67">
        <v>633</v>
      </c>
      <c r="AQ230" s="67">
        <v>647.72</v>
      </c>
      <c r="AR230" s="67">
        <v>663.22</v>
      </c>
      <c r="AS230" s="67">
        <v>678.72</v>
      </c>
      <c r="AT230" s="67">
        <v>694.21</v>
      </c>
      <c r="AU230" s="67">
        <v>709.71</v>
      </c>
      <c r="AV230" s="67">
        <v>718.23</v>
      </c>
      <c r="AW230" s="67">
        <v>726.75</v>
      </c>
      <c r="AX230" s="67">
        <v>755.42</v>
      </c>
      <c r="AY230" s="67">
        <v>784.86</v>
      </c>
      <c r="AZ230" s="67">
        <v>815.85</v>
      </c>
      <c r="BA230" s="67">
        <v>847.62</v>
      </c>
      <c r="BB230" s="67">
        <v>880.94</v>
      </c>
      <c r="BC230" s="67">
        <v>915.03</v>
      </c>
      <c r="BD230" s="67">
        <v>950.67</v>
      </c>
      <c r="BE230" s="67">
        <v>987.86</v>
      </c>
      <c r="BF230" s="67">
        <v>1026.5999999999999</v>
      </c>
      <c r="BG230" s="67">
        <v>1066.8900000000001</v>
      </c>
      <c r="BH230" s="67">
        <v>1108.72</v>
      </c>
      <c r="BI230" s="67">
        <v>1152.1099999999999</v>
      </c>
      <c r="BJ230" s="67">
        <v>1197.05</v>
      </c>
      <c r="BK230" s="67">
        <v>1243.54</v>
      </c>
      <c r="BL230" s="67">
        <v>1292.3499999999999</v>
      </c>
      <c r="BM230" s="67">
        <v>1342.71</v>
      </c>
      <c r="BN230" s="67">
        <v>1395.4</v>
      </c>
      <c r="BO230" s="67">
        <v>1449.63</v>
      </c>
      <c r="BP230" s="67">
        <v>1506.19</v>
      </c>
      <c r="BQ230" s="67">
        <v>1565.08</v>
      </c>
      <c r="BR230" s="67">
        <v>1626.28</v>
      </c>
      <c r="BS230" s="67">
        <v>1689.78</v>
      </c>
      <c r="BT230" s="67">
        <v>1689.78</v>
      </c>
      <c r="BU230" s="67">
        <v>1689.78</v>
      </c>
      <c r="BV230" s="67">
        <v>1689.78</v>
      </c>
      <c r="BW230" s="67">
        <v>1689.78</v>
      </c>
      <c r="BX230" s="67">
        <v>1689.78</v>
      </c>
      <c r="BY230" s="67">
        <v>1689.78</v>
      </c>
      <c r="BZ230" s="67">
        <v>1689.78</v>
      </c>
      <c r="CA230" s="67">
        <v>1689.78</v>
      </c>
      <c r="CB230" s="67">
        <v>1689.78</v>
      </c>
      <c r="CC230" s="67">
        <v>1689.78</v>
      </c>
      <c r="CD230" s="67">
        <v>1689.78</v>
      </c>
      <c r="CE230" s="67">
        <v>1689.78</v>
      </c>
      <c r="CF230" s="67">
        <v>1689.78</v>
      </c>
      <c r="CG230" s="67">
        <v>1689.78</v>
      </c>
      <c r="CH230" s="67">
        <v>1689.78</v>
      </c>
      <c r="CI230" s="67">
        <v>1689.78</v>
      </c>
      <c r="CJ230" s="67">
        <v>1689.78</v>
      </c>
      <c r="CK230" s="67">
        <v>1689.78</v>
      </c>
      <c r="CL230" s="67">
        <v>1689.78</v>
      </c>
      <c r="CM230" s="67">
        <v>1689.78</v>
      </c>
      <c r="CN230" s="67">
        <v>1689.78</v>
      </c>
      <c r="CO230" s="67">
        <v>1689.78</v>
      </c>
      <c r="CP230" s="67">
        <v>1689.78</v>
      </c>
      <c r="CQ230" s="67">
        <v>1689.78</v>
      </c>
      <c r="CR230" s="67">
        <v>1689.78</v>
      </c>
      <c r="CS230" s="67">
        <v>1689.78</v>
      </c>
      <c r="CT230" s="67">
        <v>1689.78</v>
      </c>
      <c r="CU230" s="67">
        <v>1689.78</v>
      </c>
      <c r="CV230" s="67">
        <v>1689.78</v>
      </c>
      <c r="CW230" s="67">
        <v>1689.78</v>
      </c>
      <c r="CX230" s="67">
        <v>1689.78</v>
      </c>
      <c r="CY230" s="67">
        <v>1689.78</v>
      </c>
      <c r="CZ230" s="67">
        <v>1689.78</v>
      </c>
      <c r="DA230" s="67">
        <v>1689.78</v>
      </c>
      <c r="DB230" s="67">
        <v>1689.78</v>
      </c>
      <c r="DC230" s="67">
        <v>1689.78</v>
      </c>
      <c r="DD230" s="67">
        <v>1689.78</v>
      </c>
      <c r="DE230" s="67">
        <v>1689.78</v>
      </c>
      <c r="DF230" s="67">
        <v>1689.78</v>
      </c>
      <c r="DI230" s="3"/>
      <c r="DJ230" s="3"/>
      <c r="DK230" s="3"/>
      <c r="DL230" s="3"/>
      <c r="DM230" s="3"/>
      <c r="DN230" s="3"/>
      <c r="DO230" s="3"/>
      <c r="DP230" s="3"/>
      <c r="DQ230" s="3"/>
      <c r="DR230" s="3"/>
      <c r="DS230" s="3"/>
      <c r="DT230" s="3"/>
      <c r="DU230" s="3"/>
      <c r="DV230" s="3"/>
      <c r="DW230" s="3"/>
      <c r="DX230" s="3"/>
      <c r="DY230" s="3"/>
      <c r="DZ230" s="3"/>
      <c r="EA230" s="3"/>
      <c r="EB230" s="3"/>
      <c r="EC230" s="3"/>
      <c r="ED230" s="3"/>
      <c r="EE230" s="3"/>
      <c r="EF230" s="3"/>
      <c r="EG230" s="3"/>
      <c r="EH230" s="3"/>
      <c r="EI230" s="3"/>
      <c r="EJ230" s="3"/>
      <c r="EK230" s="3"/>
      <c r="EL230" s="3"/>
      <c r="EM230" s="3"/>
      <c r="EN230" s="3"/>
      <c r="EO230" s="3"/>
      <c r="EP230" s="3"/>
      <c r="EQ230" s="3"/>
      <c r="ER230" s="3"/>
      <c r="ES230" s="3"/>
      <c r="ET230" s="3"/>
      <c r="EU230" s="3"/>
      <c r="EV230" s="3"/>
      <c r="EW230" s="3"/>
      <c r="EX230" s="3"/>
      <c r="EY230" s="3"/>
      <c r="EZ230" s="3"/>
      <c r="FA230" s="3"/>
      <c r="FB230" s="3"/>
    </row>
    <row r="231" spans="1:158" ht="11.25" customHeight="1" x14ac:dyDescent="0.25">
      <c r="A231" s="2" t="str">
        <f t="shared" si="3"/>
        <v>2-78079DC0220034</v>
      </c>
      <c r="B231" s="67">
        <v>2</v>
      </c>
      <c r="C231" s="67" t="s">
        <v>174</v>
      </c>
      <c r="D231" s="67" t="s">
        <v>433</v>
      </c>
      <c r="E231" s="67" t="s">
        <v>188</v>
      </c>
      <c r="F231" s="67" t="s">
        <v>137</v>
      </c>
      <c r="G231" s="67" t="s">
        <v>360</v>
      </c>
      <c r="H231" s="67" t="s">
        <v>403</v>
      </c>
      <c r="I231" s="67" t="s">
        <v>357</v>
      </c>
      <c r="J231" s="67">
        <v>517.30999999999995</v>
      </c>
      <c r="K231" s="67">
        <v>517.30999999999995</v>
      </c>
      <c r="L231" s="67">
        <v>517.30999999999995</v>
      </c>
      <c r="M231" s="67">
        <v>517.30999999999995</v>
      </c>
      <c r="N231" s="67">
        <v>517.30999999999995</v>
      </c>
      <c r="O231" s="67">
        <v>517.30999999999995</v>
      </c>
      <c r="P231" s="67">
        <v>517.30999999999995</v>
      </c>
      <c r="Q231" s="67">
        <v>517.30999999999995</v>
      </c>
      <c r="R231" s="67">
        <v>517.30999999999995</v>
      </c>
      <c r="S231" s="67">
        <v>517.30999999999995</v>
      </c>
      <c r="T231" s="67">
        <v>517.30999999999995</v>
      </c>
      <c r="U231" s="67">
        <v>517.30999999999995</v>
      </c>
      <c r="V231" s="67">
        <v>517.30999999999995</v>
      </c>
      <c r="W231" s="67">
        <v>517.30999999999995</v>
      </c>
      <c r="X231" s="67">
        <v>517.30999999999995</v>
      </c>
      <c r="Y231" s="67">
        <v>517.30999999999995</v>
      </c>
      <c r="Z231" s="67">
        <v>517.30999999999995</v>
      </c>
      <c r="AA231" s="67">
        <v>517.30999999999995</v>
      </c>
      <c r="AB231" s="67">
        <v>517.30999999999995</v>
      </c>
      <c r="AC231" s="67">
        <v>517.30999999999995</v>
      </c>
      <c r="AD231" s="67">
        <v>517.30999999999995</v>
      </c>
      <c r="AE231" s="67">
        <v>575.05999999999995</v>
      </c>
      <c r="AF231" s="67">
        <v>575.05999999999995</v>
      </c>
      <c r="AG231" s="67">
        <v>575.05999999999995</v>
      </c>
      <c r="AH231" s="67">
        <v>575.05999999999995</v>
      </c>
      <c r="AI231" s="67">
        <v>575.05999999999995</v>
      </c>
      <c r="AJ231" s="67">
        <v>575.05999999999995</v>
      </c>
      <c r="AK231" s="67">
        <v>575.05999999999995</v>
      </c>
      <c r="AL231" s="67">
        <v>588.5</v>
      </c>
      <c r="AM231" s="67">
        <v>601.16</v>
      </c>
      <c r="AN231" s="67">
        <v>616.19000000000005</v>
      </c>
      <c r="AO231" s="67">
        <v>632.01</v>
      </c>
      <c r="AP231" s="67">
        <v>646.25</v>
      </c>
      <c r="AQ231" s="67">
        <v>661.28</v>
      </c>
      <c r="AR231" s="67">
        <v>677.1</v>
      </c>
      <c r="AS231" s="67">
        <v>692.92</v>
      </c>
      <c r="AT231" s="67">
        <v>708.74</v>
      </c>
      <c r="AU231" s="67">
        <v>724.56</v>
      </c>
      <c r="AV231" s="67">
        <v>733.26</v>
      </c>
      <c r="AW231" s="67">
        <v>741.96</v>
      </c>
      <c r="AX231" s="67">
        <v>771.23</v>
      </c>
      <c r="AY231" s="67">
        <v>801.28</v>
      </c>
      <c r="AZ231" s="67">
        <v>832.92</v>
      </c>
      <c r="BA231" s="67">
        <v>865.35</v>
      </c>
      <c r="BB231" s="67">
        <v>899.37</v>
      </c>
      <c r="BC231" s="67">
        <v>934.17</v>
      </c>
      <c r="BD231" s="67">
        <v>970.56</v>
      </c>
      <c r="BE231" s="67">
        <v>1008.53</v>
      </c>
      <c r="BF231" s="67">
        <v>1048.08</v>
      </c>
      <c r="BG231" s="67">
        <v>1089.21</v>
      </c>
      <c r="BH231" s="67">
        <v>1131.92</v>
      </c>
      <c r="BI231" s="67">
        <v>1176.22</v>
      </c>
      <c r="BJ231" s="67">
        <v>1222.0999999999999</v>
      </c>
      <c r="BK231" s="67">
        <v>1269.56</v>
      </c>
      <c r="BL231" s="67">
        <v>1319.39</v>
      </c>
      <c r="BM231" s="67">
        <v>1370.8</v>
      </c>
      <c r="BN231" s="67">
        <v>1424.59</v>
      </c>
      <c r="BO231" s="67">
        <v>1479.96</v>
      </c>
      <c r="BP231" s="67">
        <v>1537.7</v>
      </c>
      <c r="BQ231" s="67">
        <v>1597.82</v>
      </c>
      <c r="BR231" s="67">
        <v>1660.31</v>
      </c>
      <c r="BS231" s="67">
        <v>1725.13</v>
      </c>
      <c r="BT231" s="67">
        <v>1725.13</v>
      </c>
      <c r="BU231" s="67">
        <v>1725.13</v>
      </c>
      <c r="BV231" s="67">
        <v>1725.13</v>
      </c>
      <c r="BW231" s="67">
        <v>1725.13</v>
      </c>
      <c r="BX231" s="67">
        <v>1725.13</v>
      </c>
      <c r="BY231" s="67">
        <v>1725.13</v>
      </c>
      <c r="BZ231" s="67">
        <v>1725.13</v>
      </c>
      <c r="CA231" s="67">
        <v>1725.13</v>
      </c>
      <c r="CB231" s="67">
        <v>1725.13</v>
      </c>
      <c r="CC231" s="67">
        <v>1725.13</v>
      </c>
      <c r="CD231" s="67">
        <v>1725.13</v>
      </c>
      <c r="CE231" s="67">
        <v>1725.13</v>
      </c>
      <c r="CF231" s="67">
        <v>1725.13</v>
      </c>
      <c r="CG231" s="67">
        <v>1725.13</v>
      </c>
      <c r="CH231" s="67">
        <v>1725.13</v>
      </c>
      <c r="CI231" s="67">
        <v>1725.13</v>
      </c>
      <c r="CJ231" s="67">
        <v>1725.13</v>
      </c>
      <c r="CK231" s="67">
        <v>1725.13</v>
      </c>
      <c r="CL231" s="67">
        <v>1725.13</v>
      </c>
      <c r="CM231" s="67">
        <v>1725.13</v>
      </c>
      <c r="CN231" s="67">
        <v>1725.13</v>
      </c>
      <c r="CO231" s="67">
        <v>1725.13</v>
      </c>
      <c r="CP231" s="67">
        <v>1725.13</v>
      </c>
      <c r="CQ231" s="67">
        <v>1725.13</v>
      </c>
      <c r="CR231" s="67">
        <v>1725.13</v>
      </c>
      <c r="CS231" s="67">
        <v>1725.13</v>
      </c>
      <c r="CT231" s="67">
        <v>1725.13</v>
      </c>
      <c r="CU231" s="67">
        <v>1725.13</v>
      </c>
      <c r="CV231" s="67">
        <v>1725.13</v>
      </c>
      <c r="CW231" s="67">
        <v>1725.13</v>
      </c>
      <c r="CX231" s="67">
        <v>1725.13</v>
      </c>
      <c r="CY231" s="67">
        <v>1725.13</v>
      </c>
      <c r="CZ231" s="67">
        <v>1725.13</v>
      </c>
      <c r="DA231" s="67">
        <v>1725.13</v>
      </c>
      <c r="DB231" s="67">
        <v>1725.13</v>
      </c>
      <c r="DC231" s="67">
        <v>1725.13</v>
      </c>
      <c r="DD231" s="67">
        <v>1725.13</v>
      </c>
      <c r="DE231" s="67">
        <v>1725.13</v>
      </c>
      <c r="DF231" s="67">
        <v>1725.13</v>
      </c>
      <c r="DI231" s="3"/>
      <c r="DJ231" s="3"/>
      <c r="DK231" s="3"/>
      <c r="DL231" s="3"/>
      <c r="DM231" s="3"/>
      <c r="DN231" s="3"/>
      <c r="DO231" s="3"/>
      <c r="DP231" s="3"/>
      <c r="DQ231" s="3"/>
      <c r="DR231" s="3"/>
      <c r="DS231" s="3"/>
      <c r="DT231" s="3"/>
      <c r="DU231" s="3"/>
      <c r="DV231" s="3"/>
      <c r="DW231" s="3"/>
      <c r="DX231" s="3"/>
      <c r="DY231" s="3"/>
      <c r="DZ231" s="3"/>
      <c r="EA231" s="3"/>
      <c r="EB231" s="3"/>
      <c r="EC231" s="3"/>
      <c r="ED231" s="3"/>
      <c r="EE231" s="3"/>
      <c r="EF231" s="3"/>
      <c r="EG231" s="3"/>
      <c r="EH231" s="3"/>
      <c r="EI231" s="3"/>
      <c r="EJ231" s="3"/>
      <c r="EK231" s="3"/>
      <c r="EL231" s="3"/>
      <c r="EM231" s="3"/>
      <c r="EN231" s="3"/>
      <c r="EO231" s="3"/>
      <c r="EP231" s="3"/>
      <c r="EQ231" s="3"/>
      <c r="ER231" s="3"/>
      <c r="ES231" s="3"/>
      <c r="ET231" s="3"/>
      <c r="EU231" s="3"/>
      <c r="EV231" s="3"/>
      <c r="EW231" s="3"/>
      <c r="EX231" s="3"/>
      <c r="EY231" s="3"/>
      <c r="EZ231" s="3"/>
      <c r="FA231" s="3"/>
      <c r="FB231" s="3"/>
    </row>
    <row r="232" spans="1:158" ht="11.25" customHeight="1" x14ac:dyDescent="0.25">
      <c r="A232" s="2" t="str">
        <f t="shared" si="3"/>
        <v>3-78079DC0220034</v>
      </c>
      <c r="B232" s="67">
        <v>3</v>
      </c>
      <c r="C232" s="67" t="s">
        <v>174</v>
      </c>
      <c r="D232" s="67" t="s">
        <v>433</v>
      </c>
      <c r="E232" s="67" t="s">
        <v>188</v>
      </c>
      <c r="F232" s="67" t="s">
        <v>137</v>
      </c>
      <c r="G232" s="67" t="s">
        <v>360</v>
      </c>
      <c r="H232" s="67" t="s">
        <v>403</v>
      </c>
      <c r="I232" s="67" t="s">
        <v>357</v>
      </c>
      <c r="J232" s="67">
        <v>528</v>
      </c>
      <c r="K232" s="67">
        <v>528</v>
      </c>
      <c r="L232" s="67">
        <v>528</v>
      </c>
      <c r="M232" s="67">
        <v>528</v>
      </c>
      <c r="N232" s="67">
        <v>528</v>
      </c>
      <c r="O232" s="67">
        <v>528</v>
      </c>
      <c r="P232" s="67">
        <v>528</v>
      </c>
      <c r="Q232" s="67">
        <v>528</v>
      </c>
      <c r="R232" s="67">
        <v>528</v>
      </c>
      <c r="S232" s="67">
        <v>528</v>
      </c>
      <c r="T232" s="67">
        <v>528</v>
      </c>
      <c r="U232" s="67">
        <v>528</v>
      </c>
      <c r="V232" s="67">
        <v>528</v>
      </c>
      <c r="W232" s="67">
        <v>528</v>
      </c>
      <c r="X232" s="67">
        <v>528</v>
      </c>
      <c r="Y232" s="67">
        <v>528</v>
      </c>
      <c r="Z232" s="67">
        <v>528</v>
      </c>
      <c r="AA232" s="67">
        <v>528</v>
      </c>
      <c r="AB232" s="67">
        <v>528</v>
      </c>
      <c r="AC232" s="67">
        <v>528</v>
      </c>
      <c r="AD232" s="67">
        <v>528</v>
      </c>
      <c r="AE232" s="67">
        <v>586.94000000000005</v>
      </c>
      <c r="AF232" s="67">
        <v>586.94000000000005</v>
      </c>
      <c r="AG232" s="67">
        <v>586.94000000000005</v>
      </c>
      <c r="AH232" s="67">
        <v>586.94000000000005</v>
      </c>
      <c r="AI232" s="67">
        <v>586.94000000000005</v>
      </c>
      <c r="AJ232" s="67">
        <v>586.94000000000005</v>
      </c>
      <c r="AK232" s="67">
        <v>586.94000000000005</v>
      </c>
      <c r="AL232" s="67">
        <v>600.66</v>
      </c>
      <c r="AM232" s="67">
        <v>613.58000000000004</v>
      </c>
      <c r="AN232" s="67">
        <v>628.91999999999996</v>
      </c>
      <c r="AO232" s="67">
        <v>645.05999999999995</v>
      </c>
      <c r="AP232" s="67">
        <v>659.6</v>
      </c>
      <c r="AQ232" s="67">
        <v>674.94</v>
      </c>
      <c r="AR232" s="67">
        <v>691.08</v>
      </c>
      <c r="AS232" s="67">
        <v>707.23</v>
      </c>
      <c r="AT232" s="67">
        <v>723.38</v>
      </c>
      <c r="AU232" s="67">
        <v>739.52</v>
      </c>
      <c r="AV232" s="67">
        <v>748.4</v>
      </c>
      <c r="AW232" s="67">
        <v>757.28</v>
      </c>
      <c r="AX232" s="67">
        <v>787.16</v>
      </c>
      <c r="AY232" s="67">
        <v>817.84</v>
      </c>
      <c r="AZ232" s="67">
        <v>850.13</v>
      </c>
      <c r="BA232" s="67">
        <v>883.23</v>
      </c>
      <c r="BB232" s="67">
        <v>917.95</v>
      </c>
      <c r="BC232" s="67">
        <v>953.47</v>
      </c>
      <c r="BD232" s="67">
        <v>990.61</v>
      </c>
      <c r="BE232" s="67">
        <v>1029.3599999999999</v>
      </c>
      <c r="BF232" s="67">
        <v>1069.73</v>
      </c>
      <c r="BG232" s="67">
        <v>1111.71</v>
      </c>
      <c r="BH232" s="67">
        <v>1155.3</v>
      </c>
      <c r="BI232" s="67">
        <v>1200.51</v>
      </c>
      <c r="BJ232" s="67">
        <v>1247.3399999999999</v>
      </c>
      <c r="BK232" s="67">
        <v>1295.78</v>
      </c>
      <c r="BL232" s="67">
        <v>1346.64</v>
      </c>
      <c r="BM232" s="67">
        <v>1399.12</v>
      </c>
      <c r="BN232" s="67">
        <v>1454.02</v>
      </c>
      <c r="BO232" s="67">
        <v>1510.53</v>
      </c>
      <c r="BP232" s="67">
        <v>1569.47</v>
      </c>
      <c r="BQ232" s="67">
        <v>1630.83</v>
      </c>
      <c r="BR232" s="67">
        <v>1694.61</v>
      </c>
      <c r="BS232" s="67">
        <v>1760.77</v>
      </c>
      <c r="BT232" s="67">
        <v>1760.77</v>
      </c>
      <c r="BU232" s="67">
        <v>1760.77</v>
      </c>
      <c r="BV232" s="67">
        <v>1760.77</v>
      </c>
      <c r="BW232" s="67">
        <v>1760.77</v>
      </c>
      <c r="BX232" s="67">
        <v>1760.77</v>
      </c>
      <c r="BY232" s="67">
        <v>1760.77</v>
      </c>
      <c r="BZ232" s="67">
        <v>1760.77</v>
      </c>
      <c r="CA232" s="67">
        <v>1760.77</v>
      </c>
      <c r="CB232" s="67">
        <v>1760.77</v>
      </c>
      <c r="CC232" s="67">
        <v>1760.77</v>
      </c>
      <c r="CD232" s="67">
        <v>1760.77</v>
      </c>
      <c r="CE232" s="67">
        <v>1760.77</v>
      </c>
      <c r="CF232" s="67">
        <v>1760.77</v>
      </c>
      <c r="CG232" s="67">
        <v>1760.77</v>
      </c>
      <c r="CH232" s="67">
        <v>1760.77</v>
      </c>
      <c r="CI232" s="67">
        <v>1760.77</v>
      </c>
      <c r="CJ232" s="67">
        <v>1760.77</v>
      </c>
      <c r="CK232" s="67">
        <v>1760.77</v>
      </c>
      <c r="CL232" s="67">
        <v>1760.77</v>
      </c>
      <c r="CM232" s="67">
        <v>1760.77</v>
      </c>
      <c r="CN232" s="67">
        <v>1760.77</v>
      </c>
      <c r="CO232" s="67">
        <v>1760.77</v>
      </c>
      <c r="CP232" s="67">
        <v>1760.77</v>
      </c>
      <c r="CQ232" s="67">
        <v>1760.77</v>
      </c>
      <c r="CR232" s="67">
        <v>1760.77</v>
      </c>
      <c r="CS232" s="67">
        <v>1760.77</v>
      </c>
      <c r="CT232" s="67">
        <v>1760.77</v>
      </c>
      <c r="CU232" s="67">
        <v>1760.77</v>
      </c>
      <c r="CV232" s="67">
        <v>1760.77</v>
      </c>
      <c r="CW232" s="67">
        <v>1760.77</v>
      </c>
      <c r="CX232" s="67">
        <v>1760.77</v>
      </c>
      <c r="CY232" s="67">
        <v>1760.77</v>
      </c>
      <c r="CZ232" s="67">
        <v>1760.77</v>
      </c>
      <c r="DA232" s="67">
        <v>1760.77</v>
      </c>
      <c r="DB232" s="67">
        <v>1760.77</v>
      </c>
      <c r="DC232" s="67">
        <v>1760.77</v>
      </c>
      <c r="DD232" s="67">
        <v>1760.77</v>
      </c>
      <c r="DE232" s="67">
        <v>1760.77</v>
      </c>
      <c r="DF232" s="67">
        <v>1760.77</v>
      </c>
      <c r="DI232" s="3"/>
      <c r="DJ232" s="3"/>
      <c r="DK232" s="3"/>
      <c r="DL232" s="3"/>
      <c r="DM232" s="3"/>
      <c r="DN232" s="3"/>
      <c r="DO232" s="3"/>
      <c r="DP232" s="3"/>
      <c r="DQ232" s="3"/>
      <c r="DR232" s="3"/>
      <c r="DS232" s="3"/>
      <c r="DT232" s="3"/>
      <c r="DU232" s="3"/>
      <c r="DV232" s="3"/>
      <c r="DW232" s="3"/>
      <c r="DX232" s="3"/>
      <c r="DY232" s="3"/>
      <c r="DZ232" s="3"/>
      <c r="EA232" s="3"/>
      <c r="EB232" s="3"/>
      <c r="EC232" s="3"/>
      <c r="ED232" s="3"/>
      <c r="EE232" s="3"/>
      <c r="EF232" s="3"/>
      <c r="EG232" s="3"/>
      <c r="EH232" s="3"/>
      <c r="EI232" s="3"/>
      <c r="EJ232" s="3"/>
      <c r="EK232" s="3"/>
      <c r="EL232" s="3"/>
      <c r="EM232" s="3"/>
      <c r="EN232" s="3"/>
      <c r="EO232" s="3"/>
      <c r="EP232" s="3"/>
      <c r="EQ232" s="3"/>
      <c r="ER232" s="3"/>
      <c r="ES232" s="3"/>
      <c r="ET232" s="3"/>
      <c r="EU232" s="3"/>
      <c r="EV232" s="3"/>
      <c r="EW232" s="3"/>
      <c r="EX232" s="3"/>
      <c r="EY232" s="3"/>
      <c r="EZ232" s="3"/>
      <c r="FA232" s="3"/>
      <c r="FB232" s="3"/>
    </row>
    <row r="233" spans="1:158" ht="11.25" customHeight="1" x14ac:dyDescent="0.25">
      <c r="A233" s="2" t="str">
        <f t="shared" si="3"/>
        <v>4-78079DC0220034</v>
      </c>
      <c r="B233" s="67">
        <v>4</v>
      </c>
      <c r="C233" s="67" t="s">
        <v>174</v>
      </c>
      <c r="D233" s="67" t="s">
        <v>433</v>
      </c>
      <c r="E233" s="67" t="s">
        <v>188</v>
      </c>
      <c r="F233" s="67" t="s">
        <v>137</v>
      </c>
      <c r="G233" s="67" t="s">
        <v>360</v>
      </c>
      <c r="H233" s="67" t="s">
        <v>403</v>
      </c>
      <c r="I233" s="67" t="s">
        <v>357</v>
      </c>
      <c r="J233" s="67">
        <v>539.11</v>
      </c>
      <c r="K233" s="67">
        <v>539.11</v>
      </c>
      <c r="L233" s="67">
        <v>539.11</v>
      </c>
      <c r="M233" s="67">
        <v>539.11</v>
      </c>
      <c r="N233" s="67">
        <v>539.11</v>
      </c>
      <c r="O233" s="67">
        <v>539.11</v>
      </c>
      <c r="P233" s="67">
        <v>539.11</v>
      </c>
      <c r="Q233" s="67">
        <v>539.11</v>
      </c>
      <c r="R233" s="67">
        <v>539.11</v>
      </c>
      <c r="S233" s="67">
        <v>539.11</v>
      </c>
      <c r="T233" s="67">
        <v>539.11</v>
      </c>
      <c r="U233" s="67">
        <v>539.11</v>
      </c>
      <c r="V233" s="67">
        <v>539.11</v>
      </c>
      <c r="W233" s="67">
        <v>539.11</v>
      </c>
      <c r="X233" s="67">
        <v>539.11</v>
      </c>
      <c r="Y233" s="67">
        <v>539.11</v>
      </c>
      <c r="Z233" s="67">
        <v>539.11</v>
      </c>
      <c r="AA233" s="67">
        <v>539.11</v>
      </c>
      <c r="AB233" s="67">
        <v>539.11</v>
      </c>
      <c r="AC233" s="67">
        <v>539.11</v>
      </c>
      <c r="AD233" s="67">
        <v>539.11</v>
      </c>
      <c r="AE233" s="67">
        <v>599.29</v>
      </c>
      <c r="AF233" s="67">
        <v>599.29</v>
      </c>
      <c r="AG233" s="67">
        <v>599.29</v>
      </c>
      <c r="AH233" s="67">
        <v>599.29</v>
      </c>
      <c r="AI233" s="67">
        <v>599.29</v>
      </c>
      <c r="AJ233" s="67">
        <v>599.29</v>
      </c>
      <c r="AK233" s="67">
        <v>599.29</v>
      </c>
      <c r="AL233" s="67">
        <v>613.29999999999995</v>
      </c>
      <c r="AM233" s="67">
        <v>626.49</v>
      </c>
      <c r="AN233" s="67">
        <v>642.15</v>
      </c>
      <c r="AO233" s="67">
        <v>658.64</v>
      </c>
      <c r="AP233" s="67">
        <v>673.48</v>
      </c>
      <c r="AQ233" s="67">
        <v>689.14</v>
      </c>
      <c r="AR233" s="67">
        <v>705.63</v>
      </c>
      <c r="AS233" s="67">
        <v>722.11</v>
      </c>
      <c r="AT233" s="67">
        <v>738.6</v>
      </c>
      <c r="AU233" s="67">
        <v>755.09</v>
      </c>
      <c r="AV233" s="67">
        <v>764.15</v>
      </c>
      <c r="AW233" s="67">
        <v>773.22</v>
      </c>
      <c r="AX233" s="67">
        <v>803.72</v>
      </c>
      <c r="AY233" s="67">
        <v>835.05</v>
      </c>
      <c r="AZ233" s="67">
        <v>868.02</v>
      </c>
      <c r="BA233" s="67">
        <v>901.82</v>
      </c>
      <c r="BB233" s="67">
        <v>937.26</v>
      </c>
      <c r="BC233" s="67">
        <v>973.53</v>
      </c>
      <c r="BD233" s="67">
        <v>1011.45</v>
      </c>
      <c r="BE233" s="67">
        <v>1051.02</v>
      </c>
      <c r="BF233" s="67">
        <v>1092.24</v>
      </c>
      <c r="BG233" s="67">
        <v>1135.0999999999999</v>
      </c>
      <c r="BH233" s="67">
        <v>1179.6199999999999</v>
      </c>
      <c r="BI233" s="67">
        <v>1225.78</v>
      </c>
      <c r="BJ233" s="67">
        <v>1273.5899999999999</v>
      </c>
      <c r="BK233" s="67">
        <v>1323.05</v>
      </c>
      <c r="BL233" s="67">
        <v>1374.98</v>
      </c>
      <c r="BM233" s="67">
        <v>1428.56</v>
      </c>
      <c r="BN233" s="67">
        <v>1484.62</v>
      </c>
      <c r="BO233" s="67">
        <v>1542.32</v>
      </c>
      <c r="BP233" s="67">
        <v>1602.5</v>
      </c>
      <c r="BQ233" s="67">
        <v>1665.15</v>
      </c>
      <c r="BR233" s="67">
        <v>1730.27</v>
      </c>
      <c r="BS233" s="67">
        <v>1797.82</v>
      </c>
      <c r="BT233" s="67">
        <v>1797.82</v>
      </c>
      <c r="BU233" s="67">
        <v>1797.82</v>
      </c>
      <c r="BV233" s="67">
        <v>1797.82</v>
      </c>
      <c r="BW233" s="67">
        <v>1797.82</v>
      </c>
      <c r="BX233" s="67">
        <v>1797.82</v>
      </c>
      <c r="BY233" s="67">
        <v>1797.82</v>
      </c>
      <c r="BZ233" s="67">
        <v>1797.82</v>
      </c>
      <c r="CA233" s="67">
        <v>1797.82</v>
      </c>
      <c r="CB233" s="67">
        <v>1797.82</v>
      </c>
      <c r="CC233" s="67">
        <v>1797.82</v>
      </c>
      <c r="CD233" s="67">
        <v>1797.82</v>
      </c>
      <c r="CE233" s="67">
        <v>1797.82</v>
      </c>
      <c r="CF233" s="67">
        <v>1797.82</v>
      </c>
      <c r="CG233" s="67">
        <v>1797.82</v>
      </c>
      <c r="CH233" s="67">
        <v>1797.82</v>
      </c>
      <c r="CI233" s="67">
        <v>1797.82</v>
      </c>
      <c r="CJ233" s="67">
        <v>1797.82</v>
      </c>
      <c r="CK233" s="67">
        <v>1797.82</v>
      </c>
      <c r="CL233" s="67">
        <v>1797.82</v>
      </c>
      <c r="CM233" s="67">
        <v>1797.82</v>
      </c>
      <c r="CN233" s="67">
        <v>1797.82</v>
      </c>
      <c r="CO233" s="67">
        <v>1797.82</v>
      </c>
      <c r="CP233" s="67">
        <v>1797.82</v>
      </c>
      <c r="CQ233" s="67">
        <v>1797.82</v>
      </c>
      <c r="CR233" s="67">
        <v>1797.82</v>
      </c>
      <c r="CS233" s="67">
        <v>1797.82</v>
      </c>
      <c r="CT233" s="67">
        <v>1797.82</v>
      </c>
      <c r="CU233" s="67">
        <v>1797.82</v>
      </c>
      <c r="CV233" s="67">
        <v>1797.82</v>
      </c>
      <c r="CW233" s="67">
        <v>1797.82</v>
      </c>
      <c r="CX233" s="67">
        <v>1797.82</v>
      </c>
      <c r="CY233" s="67">
        <v>1797.82</v>
      </c>
      <c r="CZ233" s="67">
        <v>1797.82</v>
      </c>
      <c r="DA233" s="67">
        <v>1797.82</v>
      </c>
      <c r="DB233" s="67">
        <v>1797.82</v>
      </c>
      <c r="DC233" s="67">
        <v>1797.82</v>
      </c>
      <c r="DD233" s="67">
        <v>1797.82</v>
      </c>
      <c r="DE233" s="67">
        <v>1797.82</v>
      </c>
      <c r="DF233" s="67">
        <v>1797.82</v>
      </c>
      <c r="DI233" s="3"/>
      <c r="DJ233" s="3"/>
      <c r="DK233" s="3"/>
      <c r="DL233" s="3"/>
      <c r="DM233" s="3"/>
      <c r="DN233" s="3"/>
      <c r="DO233" s="3"/>
      <c r="DP233" s="3"/>
      <c r="DQ233" s="3"/>
      <c r="DR233" s="3"/>
      <c r="DS233" s="3"/>
      <c r="DT233" s="3"/>
      <c r="DU233" s="3"/>
      <c r="DV233" s="3"/>
      <c r="DW233" s="3"/>
      <c r="DX233" s="3"/>
      <c r="DY233" s="3"/>
      <c r="DZ233" s="3"/>
      <c r="EA233" s="3"/>
      <c r="EB233" s="3"/>
      <c r="EC233" s="3"/>
      <c r="ED233" s="3"/>
      <c r="EE233" s="3"/>
      <c r="EF233" s="3"/>
      <c r="EG233" s="3"/>
      <c r="EH233" s="3"/>
      <c r="EI233" s="3"/>
      <c r="EJ233" s="3"/>
      <c r="EK233" s="3"/>
      <c r="EL233" s="3"/>
      <c r="EM233" s="3"/>
      <c r="EN233" s="3"/>
      <c r="EO233" s="3"/>
      <c r="EP233" s="3"/>
      <c r="EQ233" s="3"/>
      <c r="ER233" s="3"/>
      <c r="ES233" s="3"/>
      <c r="ET233" s="3"/>
      <c r="EU233" s="3"/>
      <c r="EV233" s="3"/>
      <c r="EW233" s="3"/>
      <c r="EX233" s="3"/>
      <c r="EY233" s="3"/>
      <c r="EZ233" s="3"/>
      <c r="FA233" s="3"/>
      <c r="FB233" s="3"/>
    </row>
    <row r="234" spans="1:158" ht="11.25" customHeight="1" x14ac:dyDescent="0.25">
      <c r="A234" s="2" t="str">
        <f t="shared" si="3"/>
        <v>1-94506DC0350014</v>
      </c>
      <c r="B234" s="67">
        <v>1</v>
      </c>
      <c r="C234" s="67" t="s">
        <v>189</v>
      </c>
      <c r="D234" s="67" t="s">
        <v>456</v>
      </c>
      <c r="E234" s="67" t="s">
        <v>190</v>
      </c>
      <c r="F234" s="67" t="s">
        <v>128</v>
      </c>
      <c r="G234" s="67" t="s">
        <v>358</v>
      </c>
      <c r="H234" s="67" t="s">
        <v>403</v>
      </c>
      <c r="I234" s="67" t="s">
        <v>359</v>
      </c>
      <c r="J234" s="67">
        <v>280.43</v>
      </c>
      <c r="K234" s="67">
        <v>280.43</v>
      </c>
      <c r="L234" s="67">
        <v>280.43</v>
      </c>
      <c r="M234" s="67">
        <v>280.43</v>
      </c>
      <c r="N234" s="67">
        <v>280.43</v>
      </c>
      <c r="O234" s="67">
        <v>280.43</v>
      </c>
      <c r="P234" s="67">
        <v>280.43</v>
      </c>
      <c r="Q234" s="67">
        <v>280.43</v>
      </c>
      <c r="R234" s="67">
        <v>280.43</v>
      </c>
      <c r="S234" s="67">
        <v>280.43</v>
      </c>
      <c r="T234" s="67">
        <v>280.43</v>
      </c>
      <c r="U234" s="67">
        <v>280.43</v>
      </c>
      <c r="V234" s="67">
        <v>280.43</v>
      </c>
      <c r="W234" s="67">
        <v>280.43</v>
      </c>
      <c r="X234" s="67">
        <v>280.43</v>
      </c>
      <c r="Y234" s="67">
        <v>280.43</v>
      </c>
      <c r="Z234" s="67">
        <v>280.43</v>
      </c>
      <c r="AA234" s="67">
        <v>280.43</v>
      </c>
      <c r="AB234" s="67">
        <v>280.43</v>
      </c>
      <c r="AC234" s="67">
        <v>280.43</v>
      </c>
      <c r="AD234" s="67">
        <v>280.43</v>
      </c>
      <c r="AE234" s="67">
        <v>311.73</v>
      </c>
      <c r="AF234" s="67">
        <v>311.73</v>
      </c>
      <c r="AG234" s="67">
        <v>311.73</v>
      </c>
      <c r="AH234" s="67">
        <v>311.73</v>
      </c>
      <c r="AI234" s="67">
        <v>311.73</v>
      </c>
      <c r="AJ234" s="67">
        <v>311.73</v>
      </c>
      <c r="AK234" s="67">
        <v>311.73</v>
      </c>
      <c r="AL234" s="67">
        <v>319.02</v>
      </c>
      <c r="AM234" s="67">
        <v>325.88</v>
      </c>
      <c r="AN234" s="67">
        <v>334.03</v>
      </c>
      <c r="AO234" s="67">
        <v>342.6</v>
      </c>
      <c r="AP234" s="67">
        <v>350.32</v>
      </c>
      <c r="AQ234" s="67">
        <v>358.47</v>
      </c>
      <c r="AR234" s="67">
        <v>367.04</v>
      </c>
      <c r="AS234" s="67">
        <v>375.62</v>
      </c>
      <c r="AT234" s="67">
        <v>384.2</v>
      </c>
      <c r="AU234" s="67">
        <v>392.77</v>
      </c>
      <c r="AV234" s="67">
        <v>397.49</v>
      </c>
      <c r="AW234" s="67">
        <v>402.2</v>
      </c>
      <c r="AX234" s="67">
        <v>418.07</v>
      </c>
      <c r="AY234" s="67">
        <v>434.36</v>
      </c>
      <c r="AZ234" s="67">
        <v>451.52</v>
      </c>
      <c r="BA234" s="67">
        <v>469.1</v>
      </c>
      <c r="BB234" s="67">
        <v>487.53</v>
      </c>
      <c r="BC234" s="67">
        <v>506.4</v>
      </c>
      <c r="BD234" s="67">
        <v>526.12</v>
      </c>
      <c r="BE234" s="67">
        <v>546.71</v>
      </c>
      <c r="BF234" s="67">
        <v>568.15</v>
      </c>
      <c r="BG234" s="67">
        <v>590.44000000000005</v>
      </c>
      <c r="BH234" s="67">
        <v>613.6</v>
      </c>
      <c r="BI234" s="67">
        <v>637.61</v>
      </c>
      <c r="BJ234" s="67">
        <v>662.48</v>
      </c>
      <c r="BK234" s="67">
        <v>688.21</v>
      </c>
      <c r="BL234" s="67">
        <v>715.22</v>
      </c>
      <c r="BM234" s="67">
        <v>743.09</v>
      </c>
      <c r="BN234" s="67">
        <v>772.25</v>
      </c>
      <c r="BO234" s="67">
        <v>802.27</v>
      </c>
      <c r="BP234" s="67">
        <v>833.57</v>
      </c>
      <c r="BQ234" s="67">
        <v>866.15</v>
      </c>
      <c r="BR234" s="67">
        <v>900.03</v>
      </c>
      <c r="BS234" s="67">
        <v>935.19</v>
      </c>
      <c r="BT234" s="67">
        <v>935.19</v>
      </c>
      <c r="BU234" s="67">
        <v>935.19</v>
      </c>
      <c r="BV234" s="67">
        <v>935.19</v>
      </c>
      <c r="BW234" s="67">
        <v>935.19</v>
      </c>
      <c r="BX234" s="67">
        <v>935.19</v>
      </c>
      <c r="BY234" s="67">
        <v>935.19</v>
      </c>
      <c r="BZ234" s="67">
        <v>935.19</v>
      </c>
      <c r="CA234" s="67">
        <v>935.19</v>
      </c>
      <c r="CB234" s="67">
        <v>935.19</v>
      </c>
      <c r="CC234" s="67">
        <v>935.19</v>
      </c>
      <c r="CD234" s="67">
        <v>935.19</v>
      </c>
      <c r="CE234" s="67">
        <v>935.19</v>
      </c>
      <c r="CF234" s="67">
        <v>935.19</v>
      </c>
      <c r="CG234" s="67">
        <v>935.19</v>
      </c>
      <c r="CH234" s="67">
        <v>935.19</v>
      </c>
      <c r="CI234" s="67">
        <v>935.19</v>
      </c>
      <c r="CJ234" s="67">
        <v>935.19</v>
      </c>
      <c r="CK234" s="67">
        <v>935.19</v>
      </c>
      <c r="CL234" s="67">
        <v>935.19</v>
      </c>
      <c r="CM234" s="67">
        <v>935.19</v>
      </c>
      <c r="CN234" s="67">
        <v>935.19</v>
      </c>
      <c r="CO234" s="67">
        <v>935.19</v>
      </c>
      <c r="CP234" s="67">
        <v>935.19</v>
      </c>
      <c r="CQ234" s="67">
        <v>935.19</v>
      </c>
      <c r="CR234" s="67">
        <v>935.19</v>
      </c>
      <c r="CS234" s="67">
        <v>935.19</v>
      </c>
      <c r="CT234" s="67">
        <v>935.19</v>
      </c>
      <c r="CU234" s="67">
        <v>935.19</v>
      </c>
      <c r="CV234" s="67">
        <v>935.19</v>
      </c>
      <c r="CW234" s="67">
        <v>935.19</v>
      </c>
      <c r="CX234" s="67">
        <v>935.19</v>
      </c>
      <c r="CY234" s="67">
        <v>935.19</v>
      </c>
      <c r="CZ234" s="67">
        <v>935.19</v>
      </c>
      <c r="DA234" s="67">
        <v>935.19</v>
      </c>
      <c r="DB234" s="67">
        <v>935.19</v>
      </c>
      <c r="DC234" s="67">
        <v>935.19</v>
      </c>
      <c r="DD234" s="67">
        <v>935.19</v>
      </c>
      <c r="DE234" s="67">
        <v>935.19</v>
      </c>
      <c r="DF234" s="67">
        <v>935.19</v>
      </c>
      <c r="DI234" s="3"/>
      <c r="DJ234" s="3"/>
      <c r="DK234" s="3"/>
      <c r="DL234" s="3"/>
      <c r="DM234" s="3"/>
      <c r="DN234" s="3"/>
      <c r="DO234" s="3"/>
      <c r="DP234" s="3"/>
      <c r="DQ234" s="3"/>
      <c r="DR234" s="3"/>
      <c r="DS234" s="3"/>
      <c r="DT234" s="3"/>
      <c r="DU234" s="3"/>
      <c r="DV234" s="3"/>
      <c r="DW234" s="3"/>
      <c r="DX234" s="3"/>
      <c r="DY234" s="3"/>
      <c r="DZ234" s="3"/>
      <c r="EA234" s="3"/>
      <c r="EB234" s="3"/>
      <c r="EC234" s="3"/>
      <c r="ED234" s="3"/>
      <c r="EE234" s="3"/>
      <c r="EF234" s="3"/>
      <c r="EG234" s="3"/>
      <c r="EH234" s="3"/>
      <c r="EI234" s="3"/>
      <c r="EJ234" s="3"/>
      <c r="EK234" s="3"/>
      <c r="EL234" s="3"/>
      <c r="EM234" s="3"/>
      <c r="EN234" s="3"/>
      <c r="EO234" s="3"/>
      <c r="EP234" s="3"/>
      <c r="EQ234" s="3"/>
      <c r="ER234" s="3"/>
      <c r="ES234" s="3"/>
      <c r="ET234" s="3"/>
      <c r="EU234" s="3"/>
      <c r="EV234" s="3"/>
      <c r="EW234" s="3"/>
      <c r="EX234" s="3"/>
      <c r="EY234" s="3"/>
      <c r="EZ234" s="3"/>
      <c r="FA234" s="3"/>
      <c r="FB234" s="3"/>
    </row>
    <row r="235" spans="1:158" ht="11.25" customHeight="1" x14ac:dyDescent="0.25">
      <c r="A235" s="2" t="str">
        <f t="shared" si="3"/>
        <v>2-94506DC0350014</v>
      </c>
      <c r="B235" s="67">
        <v>2</v>
      </c>
      <c r="C235" s="67" t="s">
        <v>189</v>
      </c>
      <c r="D235" s="67" t="s">
        <v>456</v>
      </c>
      <c r="E235" s="67" t="s">
        <v>190</v>
      </c>
      <c r="F235" s="67" t="s">
        <v>128</v>
      </c>
      <c r="G235" s="67" t="s">
        <v>358</v>
      </c>
      <c r="H235" s="67" t="s">
        <v>403</v>
      </c>
      <c r="I235" s="67" t="s">
        <v>359</v>
      </c>
      <c r="J235" s="67">
        <v>285.54000000000002</v>
      </c>
      <c r="K235" s="67">
        <v>285.54000000000002</v>
      </c>
      <c r="L235" s="67">
        <v>285.54000000000002</v>
      </c>
      <c r="M235" s="67">
        <v>285.54000000000002</v>
      </c>
      <c r="N235" s="67">
        <v>285.54000000000002</v>
      </c>
      <c r="O235" s="67">
        <v>285.54000000000002</v>
      </c>
      <c r="P235" s="67">
        <v>285.54000000000002</v>
      </c>
      <c r="Q235" s="67">
        <v>285.54000000000002</v>
      </c>
      <c r="R235" s="67">
        <v>285.54000000000002</v>
      </c>
      <c r="S235" s="67">
        <v>285.54000000000002</v>
      </c>
      <c r="T235" s="67">
        <v>285.54000000000002</v>
      </c>
      <c r="U235" s="67">
        <v>285.54000000000002</v>
      </c>
      <c r="V235" s="67">
        <v>285.54000000000002</v>
      </c>
      <c r="W235" s="67">
        <v>285.54000000000002</v>
      </c>
      <c r="X235" s="67">
        <v>285.54000000000002</v>
      </c>
      <c r="Y235" s="67">
        <v>285.54000000000002</v>
      </c>
      <c r="Z235" s="67">
        <v>285.54000000000002</v>
      </c>
      <c r="AA235" s="67">
        <v>285.54000000000002</v>
      </c>
      <c r="AB235" s="67">
        <v>285.54000000000002</v>
      </c>
      <c r="AC235" s="67">
        <v>285.54000000000002</v>
      </c>
      <c r="AD235" s="67">
        <v>285.54000000000002</v>
      </c>
      <c r="AE235" s="67">
        <v>317.41000000000003</v>
      </c>
      <c r="AF235" s="67">
        <v>317.41000000000003</v>
      </c>
      <c r="AG235" s="67">
        <v>317.41000000000003</v>
      </c>
      <c r="AH235" s="67">
        <v>317.41000000000003</v>
      </c>
      <c r="AI235" s="67">
        <v>317.41000000000003</v>
      </c>
      <c r="AJ235" s="67">
        <v>317.41000000000003</v>
      </c>
      <c r="AK235" s="67">
        <v>317.41000000000003</v>
      </c>
      <c r="AL235" s="67">
        <v>324.83</v>
      </c>
      <c r="AM235" s="67">
        <v>331.82</v>
      </c>
      <c r="AN235" s="67">
        <v>340.11</v>
      </c>
      <c r="AO235" s="67">
        <v>348.85</v>
      </c>
      <c r="AP235" s="67">
        <v>356.7</v>
      </c>
      <c r="AQ235" s="67">
        <v>365</v>
      </c>
      <c r="AR235" s="67">
        <v>373.73</v>
      </c>
      <c r="AS235" s="67">
        <v>382.46</v>
      </c>
      <c r="AT235" s="67">
        <v>391.2</v>
      </c>
      <c r="AU235" s="67">
        <v>399.93</v>
      </c>
      <c r="AV235" s="67">
        <v>404.73</v>
      </c>
      <c r="AW235" s="67">
        <v>409.53</v>
      </c>
      <c r="AX235" s="67">
        <v>425.69</v>
      </c>
      <c r="AY235" s="67">
        <v>442.28</v>
      </c>
      <c r="AZ235" s="67">
        <v>459.74</v>
      </c>
      <c r="BA235" s="67">
        <v>477.64</v>
      </c>
      <c r="BB235" s="67">
        <v>496.42</v>
      </c>
      <c r="BC235" s="67">
        <v>515.63</v>
      </c>
      <c r="BD235" s="67">
        <v>535.71</v>
      </c>
      <c r="BE235" s="67">
        <v>556.66999999999996</v>
      </c>
      <c r="BF235" s="67">
        <v>578.5</v>
      </c>
      <c r="BG235" s="67">
        <v>601.20000000000005</v>
      </c>
      <c r="BH235" s="67">
        <v>624.78</v>
      </c>
      <c r="BI235" s="67">
        <v>649.23</v>
      </c>
      <c r="BJ235" s="67">
        <v>674.55</v>
      </c>
      <c r="BK235" s="67">
        <v>700.75</v>
      </c>
      <c r="BL235" s="67">
        <v>728.25</v>
      </c>
      <c r="BM235" s="67">
        <v>756.63</v>
      </c>
      <c r="BN235" s="67">
        <v>786.32</v>
      </c>
      <c r="BO235" s="67">
        <v>816.88</v>
      </c>
      <c r="BP235" s="67">
        <v>848.76</v>
      </c>
      <c r="BQ235" s="67">
        <v>881.94</v>
      </c>
      <c r="BR235" s="67">
        <v>916.43</v>
      </c>
      <c r="BS235" s="67">
        <v>952.23</v>
      </c>
      <c r="BT235" s="67">
        <v>952.23</v>
      </c>
      <c r="BU235" s="67">
        <v>952.23</v>
      </c>
      <c r="BV235" s="67">
        <v>952.23</v>
      </c>
      <c r="BW235" s="67">
        <v>952.23</v>
      </c>
      <c r="BX235" s="67">
        <v>952.23</v>
      </c>
      <c r="BY235" s="67">
        <v>952.23</v>
      </c>
      <c r="BZ235" s="67">
        <v>952.23</v>
      </c>
      <c r="CA235" s="67">
        <v>952.23</v>
      </c>
      <c r="CB235" s="67">
        <v>952.23</v>
      </c>
      <c r="CC235" s="67">
        <v>952.23</v>
      </c>
      <c r="CD235" s="67">
        <v>952.23</v>
      </c>
      <c r="CE235" s="67">
        <v>952.23</v>
      </c>
      <c r="CF235" s="67">
        <v>952.23</v>
      </c>
      <c r="CG235" s="67">
        <v>952.23</v>
      </c>
      <c r="CH235" s="67">
        <v>952.23</v>
      </c>
      <c r="CI235" s="67">
        <v>952.23</v>
      </c>
      <c r="CJ235" s="67">
        <v>952.23</v>
      </c>
      <c r="CK235" s="67">
        <v>952.23</v>
      </c>
      <c r="CL235" s="67">
        <v>952.23</v>
      </c>
      <c r="CM235" s="67">
        <v>952.23</v>
      </c>
      <c r="CN235" s="67">
        <v>952.23</v>
      </c>
      <c r="CO235" s="67">
        <v>952.23</v>
      </c>
      <c r="CP235" s="67">
        <v>952.23</v>
      </c>
      <c r="CQ235" s="67">
        <v>952.23</v>
      </c>
      <c r="CR235" s="67">
        <v>952.23</v>
      </c>
      <c r="CS235" s="67">
        <v>952.23</v>
      </c>
      <c r="CT235" s="67">
        <v>952.23</v>
      </c>
      <c r="CU235" s="67">
        <v>952.23</v>
      </c>
      <c r="CV235" s="67">
        <v>952.23</v>
      </c>
      <c r="CW235" s="67">
        <v>952.23</v>
      </c>
      <c r="CX235" s="67">
        <v>952.23</v>
      </c>
      <c r="CY235" s="67">
        <v>952.23</v>
      </c>
      <c r="CZ235" s="67">
        <v>952.23</v>
      </c>
      <c r="DA235" s="67">
        <v>952.23</v>
      </c>
      <c r="DB235" s="67">
        <v>952.23</v>
      </c>
      <c r="DC235" s="67">
        <v>952.23</v>
      </c>
      <c r="DD235" s="67">
        <v>952.23</v>
      </c>
      <c r="DE235" s="67">
        <v>952.23</v>
      </c>
      <c r="DF235" s="67">
        <v>952.23</v>
      </c>
      <c r="DI235" s="3"/>
      <c r="DJ235" s="3"/>
      <c r="DK235" s="3"/>
      <c r="DL235" s="3"/>
      <c r="DM235" s="3"/>
      <c r="DN235" s="3"/>
      <c r="DO235" s="3"/>
      <c r="DP235" s="3"/>
      <c r="DQ235" s="3"/>
      <c r="DR235" s="3"/>
      <c r="DS235" s="3"/>
      <c r="DT235" s="3"/>
      <c r="DU235" s="3"/>
      <c r="DV235" s="3"/>
      <c r="DW235" s="3"/>
      <c r="DX235" s="3"/>
      <c r="DY235" s="3"/>
      <c r="DZ235" s="3"/>
      <c r="EA235" s="3"/>
      <c r="EB235" s="3"/>
      <c r="EC235" s="3"/>
      <c r="ED235" s="3"/>
      <c r="EE235" s="3"/>
      <c r="EF235" s="3"/>
      <c r="EG235" s="3"/>
      <c r="EH235" s="3"/>
      <c r="EI235" s="3"/>
      <c r="EJ235" s="3"/>
      <c r="EK235" s="3"/>
      <c r="EL235" s="3"/>
      <c r="EM235" s="3"/>
      <c r="EN235" s="3"/>
      <c r="EO235" s="3"/>
      <c r="EP235" s="3"/>
      <c r="EQ235" s="3"/>
      <c r="ER235" s="3"/>
      <c r="ES235" s="3"/>
      <c r="ET235" s="3"/>
      <c r="EU235" s="3"/>
      <c r="EV235" s="3"/>
      <c r="EW235" s="3"/>
      <c r="EX235" s="3"/>
      <c r="EY235" s="3"/>
      <c r="EZ235" s="3"/>
      <c r="FA235" s="3"/>
      <c r="FB235" s="3"/>
    </row>
    <row r="236" spans="1:158" ht="11.25" customHeight="1" x14ac:dyDescent="0.25">
      <c r="A236" s="2" t="str">
        <f t="shared" si="3"/>
        <v>3-94506DC0350014</v>
      </c>
      <c r="B236" s="67">
        <v>3</v>
      </c>
      <c r="C236" s="67" t="s">
        <v>189</v>
      </c>
      <c r="D236" s="67" t="s">
        <v>456</v>
      </c>
      <c r="E236" s="67" t="s">
        <v>190</v>
      </c>
      <c r="F236" s="67" t="s">
        <v>128</v>
      </c>
      <c r="G236" s="67" t="s">
        <v>358</v>
      </c>
      <c r="H236" s="67" t="s">
        <v>403</v>
      </c>
      <c r="I236" s="67" t="s">
        <v>359</v>
      </c>
      <c r="J236" s="67">
        <v>290.75</v>
      </c>
      <c r="K236" s="67">
        <v>290.75</v>
      </c>
      <c r="L236" s="67">
        <v>290.75</v>
      </c>
      <c r="M236" s="67">
        <v>290.75</v>
      </c>
      <c r="N236" s="67">
        <v>290.75</v>
      </c>
      <c r="O236" s="67">
        <v>290.75</v>
      </c>
      <c r="P236" s="67">
        <v>290.75</v>
      </c>
      <c r="Q236" s="67">
        <v>290.75</v>
      </c>
      <c r="R236" s="67">
        <v>290.75</v>
      </c>
      <c r="S236" s="67">
        <v>290.75</v>
      </c>
      <c r="T236" s="67">
        <v>290.75</v>
      </c>
      <c r="U236" s="67">
        <v>290.75</v>
      </c>
      <c r="V236" s="67">
        <v>290.75</v>
      </c>
      <c r="W236" s="67">
        <v>290.75</v>
      </c>
      <c r="X236" s="67">
        <v>290.75</v>
      </c>
      <c r="Y236" s="67">
        <v>290.75</v>
      </c>
      <c r="Z236" s="67">
        <v>290.75</v>
      </c>
      <c r="AA236" s="67">
        <v>290.75</v>
      </c>
      <c r="AB236" s="67">
        <v>290.75</v>
      </c>
      <c r="AC236" s="67">
        <v>290.75</v>
      </c>
      <c r="AD236" s="67">
        <v>290.75</v>
      </c>
      <c r="AE236" s="67">
        <v>323.2</v>
      </c>
      <c r="AF236" s="67">
        <v>323.2</v>
      </c>
      <c r="AG236" s="67">
        <v>323.2</v>
      </c>
      <c r="AH236" s="67">
        <v>323.2</v>
      </c>
      <c r="AI236" s="67">
        <v>323.2</v>
      </c>
      <c r="AJ236" s="67">
        <v>323.2</v>
      </c>
      <c r="AK236" s="67">
        <v>323.2</v>
      </c>
      <c r="AL236" s="67">
        <v>330.76</v>
      </c>
      <c r="AM236" s="67">
        <v>337.87</v>
      </c>
      <c r="AN236" s="67">
        <v>346.32</v>
      </c>
      <c r="AO236" s="67">
        <v>355.21</v>
      </c>
      <c r="AP236" s="67">
        <v>363.21</v>
      </c>
      <c r="AQ236" s="67">
        <v>371.66</v>
      </c>
      <c r="AR236" s="67">
        <v>380.55</v>
      </c>
      <c r="AS236" s="67">
        <v>389.44</v>
      </c>
      <c r="AT236" s="67">
        <v>398.33</v>
      </c>
      <c r="AU236" s="67">
        <v>407.22</v>
      </c>
      <c r="AV236" s="67">
        <v>412.11</v>
      </c>
      <c r="AW236" s="67">
        <v>417</v>
      </c>
      <c r="AX236" s="67">
        <v>433.45</v>
      </c>
      <c r="AY236" s="67">
        <v>450.35</v>
      </c>
      <c r="AZ236" s="67">
        <v>468.13</v>
      </c>
      <c r="BA236" s="67">
        <v>486.36</v>
      </c>
      <c r="BB236" s="67">
        <v>505.47</v>
      </c>
      <c r="BC236" s="67">
        <v>525.03</v>
      </c>
      <c r="BD236" s="67">
        <v>545.48</v>
      </c>
      <c r="BE236" s="67">
        <v>566.82000000000005</v>
      </c>
      <c r="BF236" s="67">
        <v>589.04999999999995</v>
      </c>
      <c r="BG236" s="67">
        <v>612.16999999999996</v>
      </c>
      <c r="BH236" s="67">
        <v>636.16999999999996</v>
      </c>
      <c r="BI236" s="67">
        <v>661.07</v>
      </c>
      <c r="BJ236" s="67">
        <v>686.86</v>
      </c>
      <c r="BK236" s="67">
        <v>713.53</v>
      </c>
      <c r="BL236" s="67">
        <v>741.54</v>
      </c>
      <c r="BM236" s="67">
        <v>770.43</v>
      </c>
      <c r="BN236" s="67">
        <v>800.66</v>
      </c>
      <c r="BO236" s="67">
        <v>831.78</v>
      </c>
      <c r="BP236" s="67">
        <v>864.24</v>
      </c>
      <c r="BQ236" s="67">
        <v>898.02</v>
      </c>
      <c r="BR236" s="67">
        <v>933.15</v>
      </c>
      <c r="BS236" s="67">
        <v>969.6</v>
      </c>
      <c r="BT236" s="67">
        <v>969.6</v>
      </c>
      <c r="BU236" s="67">
        <v>969.6</v>
      </c>
      <c r="BV236" s="67">
        <v>969.6</v>
      </c>
      <c r="BW236" s="67">
        <v>969.6</v>
      </c>
      <c r="BX236" s="67">
        <v>969.6</v>
      </c>
      <c r="BY236" s="67">
        <v>969.6</v>
      </c>
      <c r="BZ236" s="67">
        <v>969.6</v>
      </c>
      <c r="CA236" s="67">
        <v>969.6</v>
      </c>
      <c r="CB236" s="67">
        <v>969.6</v>
      </c>
      <c r="CC236" s="67">
        <v>969.6</v>
      </c>
      <c r="CD236" s="67">
        <v>969.6</v>
      </c>
      <c r="CE236" s="67">
        <v>969.6</v>
      </c>
      <c r="CF236" s="67">
        <v>969.6</v>
      </c>
      <c r="CG236" s="67">
        <v>969.6</v>
      </c>
      <c r="CH236" s="67">
        <v>969.6</v>
      </c>
      <c r="CI236" s="67">
        <v>969.6</v>
      </c>
      <c r="CJ236" s="67">
        <v>969.6</v>
      </c>
      <c r="CK236" s="67">
        <v>969.6</v>
      </c>
      <c r="CL236" s="67">
        <v>969.6</v>
      </c>
      <c r="CM236" s="67">
        <v>969.6</v>
      </c>
      <c r="CN236" s="67">
        <v>969.6</v>
      </c>
      <c r="CO236" s="67">
        <v>969.6</v>
      </c>
      <c r="CP236" s="67">
        <v>969.6</v>
      </c>
      <c r="CQ236" s="67">
        <v>969.6</v>
      </c>
      <c r="CR236" s="67">
        <v>969.6</v>
      </c>
      <c r="CS236" s="67">
        <v>969.6</v>
      </c>
      <c r="CT236" s="67">
        <v>969.6</v>
      </c>
      <c r="CU236" s="67">
        <v>969.6</v>
      </c>
      <c r="CV236" s="67">
        <v>969.6</v>
      </c>
      <c r="CW236" s="67">
        <v>969.6</v>
      </c>
      <c r="CX236" s="67">
        <v>969.6</v>
      </c>
      <c r="CY236" s="67">
        <v>969.6</v>
      </c>
      <c r="CZ236" s="67">
        <v>969.6</v>
      </c>
      <c r="DA236" s="67">
        <v>969.6</v>
      </c>
      <c r="DB236" s="67">
        <v>969.6</v>
      </c>
      <c r="DC236" s="67">
        <v>969.6</v>
      </c>
      <c r="DD236" s="67">
        <v>969.6</v>
      </c>
      <c r="DE236" s="67">
        <v>969.6</v>
      </c>
      <c r="DF236" s="67">
        <v>969.6</v>
      </c>
      <c r="DI236" s="3"/>
      <c r="DJ236" s="3"/>
      <c r="DK236" s="3"/>
      <c r="DL236" s="3"/>
      <c r="DM236" s="3"/>
      <c r="DN236" s="3"/>
      <c r="DO236" s="3"/>
      <c r="DP236" s="3"/>
      <c r="DQ236" s="3"/>
      <c r="DR236" s="3"/>
      <c r="DS236" s="3"/>
      <c r="DT236" s="3"/>
      <c r="DU236" s="3"/>
      <c r="DV236" s="3"/>
      <c r="DW236" s="3"/>
      <c r="DX236" s="3"/>
      <c r="DY236" s="3"/>
      <c r="DZ236" s="3"/>
      <c r="EA236" s="3"/>
      <c r="EB236" s="3"/>
      <c r="EC236" s="3"/>
      <c r="ED236" s="3"/>
      <c r="EE236" s="3"/>
      <c r="EF236" s="3"/>
      <c r="EG236" s="3"/>
      <c r="EH236" s="3"/>
      <c r="EI236" s="3"/>
      <c r="EJ236" s="3"/>
      <c r="EK236" s="3"/>
      <c r="EL236" s="3"/>
      <c r="EM236" s="3"/>
      <c r="EN236" s="3"/>
      <c r="EO236" s="3"/>
      <c r="EP236" s="3"/>
      <c r="EQ236" s="3"/>
      <c r="ER236" s="3"/>
      <c r="ES236" s="3"/>
      <c r="ET236" s="3"/>
      <c r="EU236" s="3"/>
      <c r="EV236" s="3"/>
      <c r="EW236" s="3"/>
      <c r="EX236" s="3"/>
      <c r="EY236" s="3"/>
      <c r="EZ236" s="3"/>
      <c r="FA236" s="3"/>
      <c r="FB236" s="3"/>
    </row>
    <row r="237" spans="1:158" ht="11.25" customHeight="1" x14ac:dyDescent="0.25">
      <c r="A237" s="2" t="str">
        <f t="shared" si="3"/>
        <v>4-94506DC0350014</v>
      </c>
      <c r="B237" s="67">
        <v>4</v>
      </c>
      <c r="C237" s="67" t="s">
        <v>189</v>
      </c>
      <c r="D237" s="67" t="s">
        <v>456</v>
      </c>
      <c r="E237" s="67" t="s">
        <v>190</v>
      </c>
      <c r="F237" s="67" t="s">
        <v>128</v>
      </c>
      <c r="G237" s="67" t="s">
        <v>358</v>
      </c>
      <c r="H237" s="67" t="s">
        <v>403</v>
      </c>
      <c r="I237" s="67" t="s">
        <v>359</v>
      </c>
      <c r="J237" s="67">
        <v>296.05</v>
      </c>
      <c r="K237" s="67">
        <v>296.05</v>
      </c>
      <c r="L237" s="67">
        <v>296.05</v>
      </c>
      <c r="M237" s="67">
        <v>296.05</v>
      </c>
      <c r="N237" s="67">
        <v>296.05</v>
      </c>
      <c r="O237" s="67">
        <v>296.05</v>
      </c>
      <c r="P237" s="67">
        <v>296.05</v>
      </c>
      <c r="Q237" s="67">
        <v>296.05</v>
      </c>
      <c r="R237" s="67">
        <v>296.05</v>
      </c>
      <c r="S237" s="67">
        <v>296.05</v>
      </c>
      <c r="T237" s="67">
        <v>296.05</v>
      </c>
      <c r="U237" s="67">
        <v>296.05</v>
      </c>
      <c r="V237" s="67">
        <v>296.05</v>
      </c>
      <c r="W237" s="67">
        <v>296.05</v>
      </c>
      <c r="X237" s="67">
        <v>296.05</v>
      </c>
      <c r="Y237" s="67">
        <v>296.05</v>
      </c>
      <c r="Z237" s="67">
        <v>296.05</v>
      </c>
      <c r="AA237" s="67">
        <v>296.05</v>
      </c>
      <c r="AB237" s="67">
        <v>296.05</v>
      </c>
      <c r="AC237" s="67">
        <v>296.05</v>
      </c>
      <c r="AD237" s="67">
        <v>296.05</v>
      </c>
      <c r="AE237" s="67">
        <v>329.1</v>
      </c>
      <c r="AF237" s="67">
        <v>329.1</v>
      </c>
      <c r="AG237" s="67">
        <v>329.1</v>
      </c>
      <c r="AH237" s="67">
        <v>329.1</v>
      </c>
      <c r="AI237" s="67">
        <v>329.1</v>
      </c>
      <c r="AJ237" s="67">
        <v>329.1</v>
      </c>
      <c r="AK237" s="67">
        <v>329.1</v>
      </c>
      <c r="AL237" s="67">
        <v>336.8</v>
      </c>
      <c r="AM237" s="67">
        <v>344.04</v>
      </c>
      <c r="AN237" s="67">
        <v>352.64</v>
      </c>
      <c r="AO237" s="67">
        <v>361.69</v>
      </c>
      <c r="AP237" s="67">
        <v>369.84</v>
      </c>
      <c r="AQ237" s="67">
        <v>378.44</v>
      </c>
      <c r="AR237" s="67">
        <v>387.5</v>
      </c>
      <c r="AS237" s="67">
        <v>396.55</v>
      </c>
      <c r="AT237" s="67">
        <v>405.6</v>
      </c>
      <c r="AU237" s="67">
        <v>414.66</v>
      </c>
      <c r="AV237" s="67">
        <v>419.64</v>
      </c>
      <c r="AW237" s="67">
        <v>424.62</v>
      </c>
      <c r="AX237" s="67">
        <v>441.37</v>
      </c>
      <c r="AY237" s="67">
        <v>458.57</v>
      </c>
      <c r="AZ237" s="67">
        <v>476.67</v>
      </c>
      <c r="BA237" s="67">
        <v>495.23</v>
      </c>
      <c r="BB237" s="67">
        <v>514.70000000000005</v>
      </c>
      <c r="BC237" s="67">
        <v>534.62</v>
      </c>
      <c r="BD237" s="67">
        <v>555.44000000000005</v>
      </c>
      <c r="BE237" s="67">
        <v>577.16999999999996</v>
      </c>
      <c r="BF237" s="67">
        <v>599.79999999999995</v>
      </c>
      <c r="BG237" s="67">
        <v>623.34</v>
      </c>
      <c r="BH237" s="67">
        <v>647.79</v>
      </c>
      <c r="BI237" s="67">
        <v>673.14</v>
      </c>
      <c r="BJ237" s="67">
        <v>699.39</v>
      </c>
      <c r="BK237" s="67">
        <v>726.56</v>
      </c>
      <c r="BL237" s="67">
        <v>755.07</v>
      </c>
      <c r="BM237" s="67">
        <v>784.5</v>
      </c>
      <c r="BN237" s="67">
        <v>815.28</v>
      </c>
      <c r="BO237" s="67">
        <v>846.97</v>
      </c>
      <c r="BP237" s="67">
        <v>880.01</v>
      </c>
      <c r="BQ237" s="67">
        <v>914.42</v>
      </c>
      <c r="BR237" s="67">
        <v>950.18</v>
      </c>
      <c r="BS237" s="67">
        <v>987.3</v>
      </c>
      <c r="BT237" s="67">
        <v>987.3</v>
      </c>
      <c r="BU237" s="67">
        <v>987.3</v>
      </c>
      <c r="BV237" s="67">
        <v>987.3</v>
      </c>
      <c r="BW237" s="67">
        <v>987.3</v>
      </c>
      <c r="BX237" s="67">
        <v>987.3</v>
      </c>
      <c r="BY237" s="67">
        <v>987.3</v>
      </c>
      <c r="BZ237" s="67">
        <v>987.3</v>
      </c>
      <c r="CA237" s="67">
        <v>987.3</v>
      </c>
      <c r="CB237" s="67">
        <v>987.3</v>
      </c>
      <c r="CC237" s="67">
        <v>987.3</v>
      </c>
      <c r="CD237" s="67">
        <v>987.3</v>
      </c>
      <c r="CE237" s="67">
        <v>987.3</v>
      </c>
      <c r="CF237" s="67">
        <v>987.3</v>
      </c>
      <c r="CG237" s="67">
        <v>987.3</v>
      </c>
      <c r="CH237" s="67">
        <v>987.3</v>
      </c>
      <c r="CI237" s="67">
        <v>987.3</v>
      </c>
      <c r="CJ237" s="67">
        <v>987.3</v>
      </c>
      <c r="CK237" s="67">
        <v>987.3</v>
      </c>
      <c r="CL237" s="67">
        <v>987.3</v>
      </c>
      <c r="CM237" s="67">
        <v>987.3</v>
      </c>
      <c r="CN237" s="67">
        <v>987.3</v>
      </c>
      <c r="CO237" s="67">
        <v>987.3</v>
      </c>
      <c r="CP237" s="67">
        <v>987.3</v>
      </c>
      <c r="CQ237" s="67">
        <v>987.3</v>
      </c>
      <c r="CR237" s="67">
        <v>987.3</v>
      </c>
      <c r="CS237" s="67">
        <v>987.3</v>
      </c>
      <c r="CT237" s="67">
        <v>987.3</v>
      </c>
      <c r="CU237" s="67">
        <v>987.3</v>
      </c>
      <c r="CV237" s="67">
        <v>987.3</v>
      </c>
      <c r="CW237" s="67">
        <v>987.3</v>
      </c>
      <c r="CX237" s="67">
        <v>987.3</v>
      </c>
      <c r="CY237" s="67">
        <v>987.3</v>
      </c>
      <c r="CZ237" s="67">
        <v>987.3</v>
      </c>
      <c r="DA237" s="67">
        <v>987.3</v>
      </c>
      <c r="DB237" s="67">
        <v>987.3</v>
      </c>
      <c r="DC237" s="67">
        <v>987.3</v>
      </c>
      <c r="DD237" s="67">
        <v>987.3</v>
      </c>
      <c r="DE237" s="67">
        <v>987.3</v>
      </c>
      <c r="DF237" s="67">
        <v>987.3</v>
      </c>
      <c r="DI237" s="3"/>
      <c r="DJ237" s="3"/>
      <c r="DK237" s="3"/>
      <c r="DL237" s="3"/>
      <c r="DM237" s="3"/>
      <c r="DN237" s="3"/>
      <c r="DO237" s="3"/>
      <c r="DP237" s="3"/>
      <c r="DQ237" s="3"/>
      <c r="DR237" s="3"/>
      <c r="DS237" s="3"/>
      <c r="DT237" s="3"/>
      <c r="DU237" s="3"/>
      <c r="DV237" s="3"/>
      <c r="DW237" s="3"/>
      <c r="DX237" s="3"/>
      <c r="DY237" s="3"/>
      <c r="DZ237" s="3"/>
      <c r="EA237" s="3"/>
      <c r="EB237" s="3"/>
      <c r="EC237" s="3"/>
      <c r="ED237" s="3"/>
      <c r="EE237" s="3"/>
      <c r="EF237" s="3"/>
      <c r="EG237" s="3"/>
      <c r="EH237" s="3"/>
      <c r="EI237" s="3"/>
      <c r="EJ237" s="3"/>
      <c r="EK237" s="3"/>
      <c r="EL237" s="3"/>
      <c r="EM237" s="3"/>
      <c r="EN237" s="3"/>
      <c r="EO237" s="3"/>
      <c r="EP237" s="3"/>
      <c r="EQ237" s="3"/>
      <c r="ER237" s="3"/>
      <c r="ES237" s="3"/>
      <c r="ET237" s="3"/>
      <c r="EU237" s="3"/>
      <c r="EV237" s="3"/>
      <c r="EW237" s="3"/>
      <c r="EX237" s="3"/>
      <c r="EY237" s="3"/>
      <c r="EZ237" s="3"/>
      <c r="FA237" s="3"/>
      <c r="FB237" s="3"/>
    </row>
    <row r="238" spans="1:158" ht="11.25" customHeight="1" x14ac:dyDescent="0.25">
      <c r="A238" s="2" t="str">
        <f t="shared" si="3"/>
        <v>1-94506DC0350035</v>
      </c>
      <c r="B238" s="67">
        <v>1</v>
      </c>
      <c r="C238" s="67" t="s">
        <v>189</v>
      </c>
      <c r="D238" s="67" t="s">
        <v>55</v>
      </c>
      <c r="E238" s="67" t="s">
        <v>191</v>
      </c>
      <c r="F238" s="67" t="s">
        <v>128</v>
      </c>
      <c r="G238" s="67" t="s">
        <v>358</v>
      </c>
      <c r="H238" s="67" t="s">
        <v>403</v>
      </c>
      <c r="I238" s="67" t="s">
        <v>359</v>
      </c>
      <c r="J238" s="67">
        <v>273.45</v>
      </c>
      <c r="K238" s="67">
        <v>273.45</v>
      </c>
      <c r="L238" s="67">
        <v>273.45</v>
      </c>
      <c r="M238" s="67">
        <v>273.45</v>
      </c>
      <c r="N238" s="67">
        <v>273.45</v>
      </c>
      <c r="O238" s="67">
        <v>273.45</v>
      </c>
      <c r="P238" s="67">
        <v>273.45</v>
      </c>
      <c r="Q238" s="67">
        <v>273.45</v>
      </c>
      <c r="R238" s="67">
        <v>273.45</v>
      </c>
      <c r="S238" s="67">
        <v>273.45</v>
      </c>
      <c r="T238" s="67">
        <v>273.45</v>
      </c>
      <c r="U238" s="67">
        <v>273.45</v>
      </c>
      <c r="V238" s="67">
        <v>273.45</v>
      </c>
      <c r="W238" s="67">
        <v>273.45</v>
      </c>
      <c r="X238" s="67">
        <v>273.45</v>
      </c>
      <c r="Y238" s="67">
        <v>273.45</v>
      </c>
      <c r="Z238" s="67">
        <v>273.45</v>
      </c>
      <c r="AA238" s="67">
        <v>273.45</v>
      </c>
      <c r="AB238" s="67">
        <v>273.45</v>
      </c>
      <c r="AC238" s="67">
        <v>273.45</v>
      </c>
      <c r="AD238" s="67">
        <v>273.45</v>
      </c>
      <c r="AE238" s="67">
        <v>303.97000000000003</v>
      </c>
      <c r="AF238" s="67">
        <v>303.97000000000003</v>
      </c>
      <c r="AG238" s="67">
        <v>303.97000000000003</v>
      </c>
      <c r="AH238" s="67">
        <v>303.97000000000003</v>
      </c>
      <c r="AI238" s="67">
        <v>303.97000000000003</v>
      </c>
      <c r="AJ238" s="67">
        <v>303.97000000000003</v>
      </c>
      <c r="AK238" s="67">
        <v>303.97000000000003</v>
      </c>
      <c r="AL238" s="67">
        <v>311.08</v>
      </c>
      <c r="AM238" s="67">
        <v>317.77</v>
      </c>
      <c r="AN238" s="67">
        <v>325.70999999999998</v>
      </c>
      <c r="AO238" s="67">
        <v>334.07</v>
      </c>
      <c r="AP238" s="67">
        <v>341.6</v>
      </c>
      <c r="AQ238" s="67">
        <v>349.54</v>
      </c>
      <c r="AR238" s="67">
        <v>357.91</v>
      </c>
      <c r="AS238" s="67">
        <v>366.27</v>
      </c>
      <c r="AT238" s="67">
        <v>374.63</v>
      </c>
      <c r="AU238" s="67">
        <v>382.99</v>
      </c>
      <c r="AV238" s="67">
        <v>387.59</v>
      </c>
      <c r="AW238" s="67">
        <v>392.19</v>
      </c>
      <c r="AX238" s="67">
        <v>407.66</v>
      </c>
      <c r="AY238" s="67">
        <v>423.55</v>
      </c>
      <c r="AZ238" s="67">
        <v>440.28</v>
      </c>
      <c r="BA238" s="67">
        <v>457.42</v>
      </c>
      <c r="BB238" s="67">
        <v>475.4</v>
      </c>
      <c r="BC238" s="67">
        <v>493.79</v>
      </c>
      <c r="BD238" s="67">
        <v>513.03</v>
      </c>
      <c r="BE238" s="67">
        <v>533.1</v>
      </c>
      <c r="BF238" s="67">
        <v>554</v>
      </c>
      <c r="BG238" s="67">
        <v>575.75</v>
      </c>
      <c r="BH238" s="67">
        <v>598.32000000000005</v>
      </c>
      <c r="BI238" s="67">
        <v>621.74</v>
      </c>
      <c r="BJ238" s="67">
        <v>645.99</v>
      </c>
      <c r="BK238" s="67">
        <v>671.08</v>
      </c>
      <c r="BL238" s="67">
        <v>697.42</v>
      </c>
      <c r="BM238" s="67">
        <v>724.59</v>
      </c>
      <c r="BN238" s="67">
        <v>753.03</v>
      </c>
      <c r="BO238" s="67">
        <v>782.29</v>
      </c>
      <c r="BP238" s="67">
        <v>812.82</v>
      </c>
      <c r="BQ238" s="67">
        <v>844.59</v>
      </c>
      <c r="BR238" s="67">
        <v>877.62</v>
      </c>
      <c r="BS238" s="67">
        <v>911.91</v>
      </c>
      <c r="BT238" s="67">
        <v>911.91</v>
      </c>
      <c r="BU238" s="67">
        <v>911.91</v>
      </c>
      <c r="BV238" s="67">
        <v>911.91</v>
      </c>
      <c r="BW238" s="67">
        <v>911.91</v>
      </c>
      <c r="BX238" s="67">
        <v>911.91</v>
      </c>
      <c r="BY238" s="67">
        <v>911.91</v>
      </c>
      <c r="BZ238" s="67">
        <v>911.91</v>
      </c>
      <c r="CA238" s="67">
        <v>911.91</v>
      </c>
      <c r="CB238" s="67">
        <v>911.91</v>
      </c>
      <c r="CC238" s="67">
        <v>911.91</v>
      </c>
      <c r="CD238" s="67">
        <v>911.91</v>
      </c>
      <c r="CE238" s="67">
        <v>911.91</v>
      </c>
      <c r="CF238" s="67">
        <v>911.91</v>
      </c>
      <c r="CG238" s="67">
        <v>911.91</v>
      </c>
      <c r="CH238" s="67">
        <v>911.91</v>
      </c>
      <c r="CI238" s="67">
        <v>911.91</v>
      </c>
      <c r="CJ238" s="67">
        <v>911.91</v>
      </c>
      <c r="CK238" s="67">
        <v>911.91</v>
      </c>
      <c r="CL238" s="67">
        <v>911.91</v>
      </c>
      <c r="CM238" s="67">
        <v>911.91</v>
      </c>
      <c r="CN238" s="67">
        <v>911.91</v>
      </c>
      <c r="CO238" s="67">
        <v>911.91</v>
      </c>
      <c r="CP238" s="67">
        <v>911.91</v>
      </c>
      <c r="CQ238" s="67">
        <v>911.91</v>
      </c>
      <c r="CR238" s="67">
        <v>911.91</v>
      </c>
      <c r="CS238" s="67">
        <v>911.91</v>
      </c>
      <c r="CT238" s="67">
        <v>911.91</v>
      </c>
      <c r="CU238" s="67">
        <v>911.91</v>
      </c>
      <c r="CV238" s="67">
        <v>911.91</v>
      </c>
      <c r="CW238" s="67">
        <v>911.91</v>
      </c>
      <c r="CX238" s="67">
        <v>911.91</v>
      </c>
      <c r="CY238" s="67">
        <v>911.91</v>
      </c>
      <c r="CZ238" s="67">
        <v>911.91</v>
      </c>
      <c r="DA238" s="67">
        <v>911.91</v>
      </c>
      <c r="DB238" s="67">
        <v>911.91</v>
      </c>
      <c r="DC238" s="67">
        <v>911.91</v>
      </c>
      <c r="DD238" s="67">
        <v>911.91</v>
      </c>
      <c r="DE238" s="67">
        <v>911.91</v>
      </c>
      <c r="DF238" s="67">
        <v>911.91</v>
      </c>
      <c r="DI238" s="3"/>
      <c r="DJ238" s="3"/>
      <c r="DK238" s="3"/>
      <c r="DL238" s="3"/>
      <c r="DM238" s="3"/>
      <c r="DN238" s="3"/>
      <c r="DO238" s="3"/>
      <c r="DP238" s="3"/>
      <c r="DQ238" s="3"/>
      <c r="DR238" s="3"/>
      <c r="DS238" s="3"/>
      <c r="DT238" s="3"/>
      <c r="DU238" s="3"/>
      <c r="DV238" s="3"/>
      <c r="DW238" s="3"/>
      <c r="DX238" s="3"/>
      <c r="DY238" s="3"/>
      <c r="DZ238" s="3"/>
      <c r="EA238" s="3"/>
      <c r="EB238" s="3"/>
      <c r="EC238" s="3"/>
      <c r="ED238" s="3"/>
      <c r="EE238" s="3"/>
      <c r="EF238" s="3"/>
      <c r="EG238" s="3"/>
      <c r="EH238" s="3"/>
      <c r="EI238" s="3"/>
      <c r="EJ238" s="3"/>
      <c r="EK238" s="3"/>
      <c r="EL238" s="3"/>
      <c r="EM238" s="3"/>
      <c r="EN238" s="3"/>
      <c r="EO238" s="3"/>
      <c r="EP238" s="3"/>
      <c r="EQ238" s="3"/>
      <c r="ER238" s="3"/>
      <c r="ES238" s="3"/>
      <c r="ET238" s="3"/>
      <c r="EU238" s="3"/>
      <c r="EV238" s="3"/>
      <c r="EW238" s="3"/>
      <c r="EX238" s="3"/>
      <c r="EY238" s="3"/>
      <c r="EZ238" s="3"/>
      <c r="FA238" s="3"/>
      <c r="FB238" s="3"/>
    </row>
    <row r="239" spans="1:158" ht="11.25" customHeight="1" x14ac:dyDescent="0.25">
      <c r="A239" s="2" t="str">
        <f t="shared" si="3"/>
        <v>2-94506DC0350035</v>
      </c>
      <c r="B239" s="67">
        <v>2</v>
      </c>
      <c r="C239" s="67" t="s">
        <v>189</v>
      </c>
      <c r="D239" s="67" t="s">
        <v>55</v>
      </c>
      <c r="E239" s="67" t="s">
        <v>191</v>
      </c>
      <c r="F239" s="67" t="s">
        <v>128</v>
      </c>
      <c r="G239" s="67" t="s">
        <v>358</v>
      </c>
      <c r="H239" s="67" t="s">
        <v>403</v>
      </c>
      <c r="I239" s="67" t="s">
        <v>359</v>
      </c>
      <c r="J239" s="67">
        <v>278.43</v>
      </c>
      <c r="K239" s="67">
        <v>278.43</v>
      </c>
      <c r="L239" s="67">
        <v>278.43</v>
      </c>
      <c r="M239" s="67">
        <v>278.43</v>
      </c>
      <c r="N239" s="67">
        <v>278.43</v>
      </c>
      <c r="O239" s="67">
        <v>278.43</v>
      </c>
      <c r="P239" s="67">
        <v>278.43</v>
      </c>
      <c r="Q239" s="67">
        <v>278.43</v>
      </c>
      <c r="R239" s="67">
        <v>278.43</v>
      </c>
      <c r="S239" s="67">
        <v>278.43</v>
      </c>
      <c r="T239" s="67">
        <v>278.43</v>
      </c>
      <c r="U239" s="67">
        <v>278.43</v>
      </c>
      <c r="V239" s="67">
        <v>278.43</v>
      </c>
      <c r="W239" s="67">
        <v>278.43</v>
      </c>
      <c r="X239" s="67">
        <v>278.43</v>
      </c>
      <c r="Y239" s="67">
        <v>278.43</v>
      </c>
      <c r="Z239" s="67">
        <v>278.43</v>
      </c>
      <c r="AA239" s="67">
        <v>278.43</v>
      </c>
      <c r="AB239" s="67">
        <v>278.43</v>
      </c>
      <c r="AC239" s="67">
        <v>278.43</v>
      </c>
      <c r="AD239" s="67">
        <v>278.43</v>
      </c>
      <c r="AE239" s="67">
        <v>309.51</v>
      </c>
      <c r="AF239" s="67">
        <v>309.51</v>
      </c>
      <c r="AG239" s="67">
        <v>309.51</v>
      </c>
      <c r="AH239" s="67">
        <v>309.51</v>
      </c>
      <c r="AI239" s="67">
        <v>309.51</v>
      </c>
      <c r="AJ239" s="67">
        <v>309.51</v>
      </c>
      <c r="AK239" s="67">
        <v>309.51</v>
      </c>
      <c r="AL239" s="67">
        <v>316.75</v>
      </c>
      <c r="AM239" s="67">
        <v>323.56</v>
      </c>
      <c r="AN239" s="67">
        <v>331.65</v>
      </c>
      <c r="AO239" s="67">
        <v>340.16</v>
      </c>
      <c r="AP239" s="67">
        <v>347.83</v>
      </c>
      <c r="AQ239" s="67">
        <v>355.92</v>
      </c>
      <c r="AR239" s="67">
        <v>364.43</v>
      </c>
      <c r="AS239" s="67">
        <v>372.94</v>
      </c>
      <c r="AT239" s="67">
        <v>381.46</v>
      </c>
      <c r="AU239" s="67">
        <v>389.97</v>
      </c>
      <c r="AV239" s="67">
        <v>394.66</v>
      </c>
      <c r="AW239" s="67">
        <v>399.34</v>
      </c>
      <c r="AX239" s="67">
        <v>415.09</v>
      </c>
      <c r="AY239" s="67">
        <v>431.27</v>
      </c>
      <c r="AZ239" s="67">
        <v>448.3</v>
      </c>
      <c r="BA239" s="67">
        <v>465.76</v>
      </c>
      <c r="BB239" s="67">
        <v>484.06</v>
      </c>
      <c r="BC239" s="67">
        <v>502.79</v>
      </c>
      <c r="BD239" s="67">
        <v>522.38</v>
      </c>
      <c r="BE239" s="67">
        <v>542.80999999999995</v>
      </c>
      <c r="BF239" s="67">
        <v>564.1</v>
      </c>
      <c r="BG239" s="67">
        <v>586.24</v>
      </c>
      <c r="BH239" s="67">
        <v>609.23</v>
      </c>
      <c r="BI239" s="67">
        <v>633.07000000000005</v>
      </c>
      <c r="BJ239" s="67">
        <v>657.76</v>
      </c>
      <c r="BK239" s="67">
        <v>683.31</v>
      </c>
      <c r="BL239" s="67">
        <v>710.13</v>
      </c>
      <c r="BM239" s="67">
        <v>737.8</v>
      </c>
      <c r="BN239" s="67">
        <v>766.75</v>
      </c>
      <c r="BO239" s="67">
        <v>796.55</v>
      </c>
      <c r="BP239" s="67">
        <v>827.63</v>
      </c>
      <c r="BQ239" s="67">
        <v>859.99</v>
      </c>
      <c r="BR239" s="67">
        <v>893.62</v>
      </c>
      <c r="BS239" s="67">
        <v>928.53</v>
      </c>
      <c r="BT239" s="67">
        <v>928.53</v>
      </c>
      <c r="BU239" s="67">
        <v>928.53</v>
      </c>
      <c r="BV239" s="67">
        <v>928.53</v>
      </c>
      <c r="BW239" s="67">
        <v>928.53</v>
      </c>
      <c r="BX239" s="67">
        <v>928.53</v>
      </c>
      <c r="BY239" s="67">
        <v>928.53</v>
      </c>
      <c r="BZ239" s="67">
        <v>928.53</v>
      </c>
      <c r="CA239" s="67">
        <v>928.53</v>
      </c>
      <c r="CB239" s="67">
        <v>928.53</v>
      </c>
      <c r="CC239" s="67">
        <v>928.53</v>
      </c>
      <c r="CD239" s="67">
        <v>928.53</v>
      </c>
      <c r="CE239" s="67">
        <v>928.53</v>
      </c>
      <c r="CF239" s="67">
        <v>928.53</v>
      </c>
      <c r="CG239" s="67">
        <v>928.53</v>
      </c>
      <c r="CH239" s="67">
        <v>928.53</v>
      </c>
      <c r="CI239" s="67">
        <v>928.53</v>
      </c>
      <c r="CJ239" s="67">
        <v>928.53</v>
      </c>
      <c r="CK239" s="67">
        <v>928.53</v>
      </c>
      <c r="CL239" s="67">
        <v>928.53</v>
      </c>
      <c r="CM239" s="67">
        <v>928.53</v>
      </c>
      <c r="CN239" s="67">
        <v>928.53</v>
      </c>
      <c r="CO239" s="67">
        <v>928.53</v>
      </c>
      <c r="CP239" s="67">
        <v>928.53</v>
      </c>
      <c r="CQ239" s="67">
        <v>928.53</v>
      </c>
      <c r="CR239" s="67">
        <v>928.53</v>
      </c>
      <c r="CS239" s="67">
        <v>928.53</v>
      </c>
      <c r="CT239" s="67">
        <v>928.53</v>
      </c>
      <c r="CU239" s="67">
        <v>928.53</v>
      </c>
      <c r="CV239" s="67">
        <v>928.53</v>
      </c>
      <c r="CW239" s="67">
        <v>928.53</v>
      </c>
      <c r="CX239" s="67">
        <v>928.53</v>
      </c>
      <c r="CY239" s="67">
        <v>928.53</v>
      </c>
      <c r="CZ239" s="67">
        <v>928.53</v>
      </c>
      <c r="DA239" s="67">
        <v>928.53</v>
      </c>
      <c r="DB239" s="67">
        <v>928.53</v>
      </c>
      <c r="DC239" s="67">
        <v>928.53</v>
      </c>
      <c r="DD239" s="67">
        <v>928.53</v>
      </c>
      <c r="DE239" s="67">
        <v>928.53</v>
      </c>
      <c r="DF239" s="67">
        <v>928.53</v>
      </c>
      <c r="DI239" s="3"/>
      <c r="DJ239" s="3"/>
      <c r="DK239" s="3"/>
      <c r="DL239" s="3"/>
      <c r="DM239" s="3"/>
      <c r="DN239" s="3"/>
      <c r="DO239" s="3"/>
      <c r="DP239" s="3"/>
      <c r="DQ239" s="3"/>
      <c r="DR239" s="3"/>
      <c r="DS239" s="3"/>
      <c r="DT239" s="3"/>
      <c r="DU239" s="3"/>
      <c r="DV239" s="3"/>
      <c r="DW239" s="3"/>
      <c r="DX239" s="3"/>
      <c r="DY239" s="3"/>
      <c r="DZ239" s="3"/>
      <c r="EA239" s="3"/>
      <c r="EB239" s="3"/>
      <c r="EC239" s="3"/>
      <c r="ED239" s="3"/>
      <c r="EE239" s="3"/>
      <c r="EF239" s="3"/>
      <c r="EG239" s="3"/>
      <c r="EH239" s="3"/>
      <c r="EI239" s="3"/>
      <c r="EJ239" s="3"/>
      <c r="EK239" s="3"/>
      <c r="EL239" s="3"/>
      <c r="EM239" s="3"/>
      <c r="EN239" s="3"/>
      <c r="EO239" s="3"/>
      <c r="EP239" s="3"/>
      <c r="EQ239" s="3"/>
      <c r="ER239" s="3"/>
      <c r="ES239" s="3"/>
      <c r="ET239" s="3"/>
      <c r="EU239" s="3"/>
      <c r="EV239" s="3"/>
      <c r="EW239" s="3"/>
      <c r="EX239" s="3"/>
      <c r="EY239" s="3"/>
      <c r="EZ239" s="3"/>
      <c r="FA239" s="3"/>
      <c r="FB239" s="3"/>
    </row>
    <row r="240" spans="1:158" ht="11.25" customHeight="1" x14ac:dyDescent="0.25">
      <c r="A240" s="2" t="str">
        <f t="shared" si="3"/>
        <v>3-94506DC0350035</v>
      </c>
      <c r="B240" s="67">
        <v>3</v>
      </c>
      <c r="C240" s="67" t="s">
        <v>189</v>
      </c>
      <c r="D240" s="67" t="s">
        <v>55</v>
      </c>
      <c r="E240" s="67" t="s">
        <v>191</v>
      </c>
      <c r="F240" s="67" t="s">
        <v>128</v>
      </c>
      <c r="G240" s="67" t="s">
        <v>358</v>
      </c>
      <c r="H240" s="67" t="s">
        <v>403</v>
      </c>
      <c r="I240" s="67" t="s">
        <v>359</v>
      </c>
      <c r="J240" s="67">
        <v>283.51</v>
      </c>
      <c r="K240" s="67">
        <v>283.51</v>
      </c>
      <c r="L240" s="67">
        <v>283.51</v>
      </c>
      <c r="M240" s="67">
        <v>283.51</v>
      </c>
      <c r="N240" s="67">
        <v>283.51</v>
      </c>
      <c r="O240" s="67">
        <v>283.51</v>
      </c>
      <c r="P240" s="67">
        <v>283.51</v>
      </c>
      <c r="Q240" s="67">
        <v>283.51</v>
      </c>
      <c r="R240" s="67">
        <v>283.51</v>
      </c>
      <c r="S240" s="67">
        <v>283.51</v>
      </c>
      <c r="T240" s="67">
        <v>283.51</v>
      </c>
      <c r="U240" s="67">
        <v>283.51</v>
      </c>
      <c r="V240" s="67">
        <v>283.51</v>
      </c>
      <c r="W240" s="67">
        <v>283.51</v>
      </c>
      <c r="X240" s="67">
        <v>283.51</v>
      </c>
      <c r="Y240" s="67">
        <v>283.51</v>
      </c>
      <c r="Z240" s="67">
        <v>283.51</v>
      </c>
      <c r="AA240" s="67">
        <v>283.51</v>
      </c>
      <c r="AB240" s="67">
        <v>283.51</v>
      </c>
      <c r="AC240" s="67">
        <v>283.51</v>
      </c>
      <c r="AD240" s="67">
        <v>283.51</v>
      </c>
      <c r="AE240" s="67">
        <v>315.16000000000003</v>
      </c>
      <c r="AF240" s="67">
        <v>315.16000000000003</v>
      </c>
      <c r="AG240" s="67">
        <v>315.16000000000003</v>
      </c>
      <c r="AH240" s="67">
        <v>315.16000000000003</v>
      </c>
      <c r="AI240" s="67">
        <v>315.16000000000003</v>
      </c>
      <c r="AJ240" s="67">
        <v>315.16000000000003</v>
      </c>
      <c r="AK240" s="67">
        <v>315.16000000000003</v>
      </c>
      <c r="AL240" s="67">
        <v>322.52999999999997</v>
      </c>
      <c r="AM240" s="67">
        <v>329.47</v>
      </c>
      <c r="AN240" s="67">
        <v>337.7</v>
      </c>
      <c r="AO240" s="67">
        <v>346.37</v>
      </c>
      <c r="AP240" s="67">
        <v>354.18</v>
      </c>
      <c r="AQ240" s="67">
        <v>362.41</v>
      </c>
      <c r="AR240" s="67">
        <v>371.08</v>
      </c>
      <c r="AS240" s="67">
        <v>379.75</v>
      </c>
      <c r="AT240" s="67">
        <v>388.42</v>
      </c>
      <c r="AU240" s="67">
        <v>397.09</v>
      </c>
      <c r="AV240" s="67">
        <v>401.86</v>
      </c>
      <c r="AW240" s="67">
        <v>406.63</v>
      </c>
      <c r="AX240" s="67">
        <v>422.67</v>
      </c>
      <c r="AY240" s="67">
        <v>439.14</v>
      </c>
      <c r="AZ240" s="67">
        <v>456.48</v>
      </c>
      <c r="BA240" s="67">
        <v>474.26</v>
      </c>
      <c r="BB240" s="67">
        <v>492.9</v>
      </c>
      <c r="BC240" s="67">
        <v>511.97</v>
      </c>
      <c r="BD240" s="67">
        <v>531.91</v>
      </c>
      <c r="BE240" s="67">
        <v>552.72</v>
      </c>
      <c r="BF240" s="67">
        <v>574.4</v>
      </c>
      <c r="BG240" s="67">
        <v>596.94000000000005</v>
      </c>
      <c r="BH240" s="67">
        <v>620.35</v>
      </c>
      <c r="BI240" s="67">
        <v>644.63</v>
      </c>
      <c r="BJ240" s="67">
        <v>669.77</v>
      </c>
      <c r="BK240" s="67">
        <v>695.78</v>
      </c>
      <c r="BL240" s="67">
        <v>723.09</v>
      </c>
      <c r="BM240" s="67">
        <v>751.27</v>
      </c>
      <c r="BN240" s="67">
        <v>780.75</v>
      </c>
      <c r="BO240" s="67">
        <v>811.09</v>
      </c>
      <c r="BP240" s="67">
        <v>842.74</v>
      </c>
      <c r="BQ240" s="67">
        <v>875.69</v>
      </c>
      <c r="BR240" s="67">
        <v>909.93</v>
      </c>
      <c r="BS240" s="67">
        <v>945.48</v>
      </c>
      <c r="BT240" s="67">
        <v>945.48</v>
      </c>
      <c r="BU240" s="67">
        <v>945.48</v>
      </c>
      <c r="BV240" s="67">
        <v>945.48</v>
      </c>
      <c r="BW240" s="67">
        <v>945.48</v>
      </c>
      <c r="BX240" s="67">
        <v>945.48</v>
      </c>
      <c r="BY240" s="67">
        <v>945.48</v>
      </c>
      <c r="BZ240" s="67">
        <v>945.48</v>
      </c>
      <c r="CA240" s="67">
        <v>945.48</v>
      </c>
      <c r="CB240" s="67">
        <v>945.48</v>
      </c>
      <c r="CC240" s="67">
        <v>945.48</v>
      </c>
      <c r="CD240" s="67">
        <v>945.48</v>
      </c>
      <c r="CE240" s="67">
        <v>945.48</v>
      </c>
      <c r="CF240" s="67">
        <v>945.48</v>
      </c>
      <c r="CG240" s="67">
        <v>945.48</v>
      </c>
      <c r="CH240" s="67">
        <v>945.48</v>
      </c>
      <c r="CI240" s="67">
        <v>945.48</v>
      </c>
      <c r="CJ240" s="67">
        <v>945.48</v>
      </c>
      <c r="CK240" s="67">
        <v>945.48</v>
      </c>
      <c r="CL240" s="67">
        <v>945.48</v>
      </c>
      <c r="CM240" s="67">
        <v>945.48</v>
      </c>
      <c r="CN240" s="67">
        <v>945.48</v>
      </c>
      <c r="CO240" s="67">
        <v>945.48</v>
      </c>
      <c r="CP240" s="67">
        <v>945.48</v>
      </c>
      <c r="CQ240" s="67">
        <v>945.48</v>
      </c>
      <c r="CR240" s="67">
        <v>945.48</v>
      </c>
      <c r="CS240" s="67">
        <v>945.48</v>
      </c>
      <c r="CT240" s="67">
        <v>945.48</v>
      </c>
      <c r="CU240" s="67">
        <v>945.48</v>
      </c>
      <c r="CV240" s="67">
        <v>945.48</v>
      </c>
      <c r="CW240" s="67">
        <v>945.48</v>
      </c>
      <c r="CX240" s="67">
        <v>945.48</v>
      </c>
      <c r="CY240" s="67">
        <v>945.48</v>
      </c>
      <c r="CZ240" s="67">
        <v>945.48</v>
      </c>
      <c r="DA240" s="67">
        <v>945.48</v>
      </c>
      <c r="DB240" s="67">
        <v>945.48</v>
      </c>
      <c r="DC240" s="67">
        <v>945.48</v>
      </c>
      <c r="DD240" s="67">
        <v>945.48</v>
      </c>
      <c r="DE240" s="67">
        <v>945.48</v>
      </c>
      <c r="DF240" s="67">
        <v>945.48</v>
      </c>
      <c r="DI240" s="3"/>
      <c r="DJ240" s="3"/>
      <c r="DK240" s="3"/>
      <c r="DL240" s="3"/>
      <c r="DM240" s="3"/>
      <c r="DN240" s="3"/>
      <c r="DO240" s="3"/>
      <c r="DP240" s="3"/>
      <c r="DQ240" s="3"/>
      <c r="DR240" s="3"/>
      <c r="DS240" s="3"/>
      <c r="DT240" s="3"/>
      <c r="DU240" s="3"/>
      <c r="DV240" s="3"/>
      <c r="DW240" s="3"/>
      <c r="DX240" s="3"/>
      <c r="DY240" s="3"/>
      <c r="DZ240" s="3"/>
      <c r="EA240" s="3"/>
      <c r="EB240" s="3"/>
      <c r="EC240" s="3"/>
      <c r="ED240" s="3"/>
      <c r="EE240" s="3"/>
      <c r="EF240" s="3"/>
      <c r="EG240" s="3"/>
      <c r="EH240" s="3"/>
      <c r="EI240" s="3"/>
      <c r="EJ240" s="3"/>
      <c r="EK240" s="3"/>
      <c r="EL240" s="3"/>
      <c r="EM240" s="3"/>
      <c r="EN240" s="3"/>
      <c r="EO240" s="3"/>
      <c r="EP240" s="3"/>
      <c r="EQ240" s="3"/>
      <c r="ER240" s="3"/>
      <c r="ES240" s="3"/>
      <c r="ET240" s="3"/>
      <c r="EU240" s="3"/>
      <c r="EV240" s="3"/>
      <c r="EW240" s="3"/>
      <c r="EX240" s="3"/>
      <c r="EY240" s="3"/>
      <c r="EZ240" s="3"/>
      <c r="FA240" s="3"/>
      <c r="FB240" s="3"/>
    </row>
    <row r="241" spans="1:158" ht="11.25" customHeight="1" x14ac:dyDescent="0.25">
      <c r="A241" s="2" t="str">
        <f t="shared" si="3"/>
        <v>4-94506DC0350035</v>
      </c>
      <c r="B241" s="67">
        <v>4</v>
      </c>
      <c r="C241" s="67" t="s">
        <v>189</v>
      </c>
      <c r="D241" s="67" t="s">
        <v>55</v>
      </c>
      <c r="E241" s="67" t="s">
        <v>191</v>
      </c>
      <c r="F241" s="67" t="s">
        <v>128</v>
      </c>
      <c r="G241" s="67" t="s">
        <v>358</v>
      </c>
      <c r="H241" s="67" t="s">
        <v>403</v>
      </c>
      <c r="I241" s="67" t="s">
        <v>359</v>
      </c>
      <c r="J241" s="67">
        <v>288.69</v>
      </c>
      <c r="K241" s="67">
        <v>288.69</v>
      </c>
      <c r="L241" s="67">
        <v>288.69</v>
      </c>
      <c r="M241" s="67">
        <v>288.69</v>
      </c>
      <c r="N241" s="67">
        <v>288.69</v>
      </c>
      <c r="O241" s="67">
        <v>288.69</v>
      </c>
      <c r="P241" s="67">
        <v>288.69</v>
      </c>
      <c r="Q241" s="67">
        <v>288.69</v>
      </c>
      <c r="R241" s="67">
        <v>288.69</v>
      </c>
      <c r="S241" s="67">
        <v>288.69</v>
      </c>
      <c r="T241" s="67">
        <v>288.69</v>
      </c>
      <c r="U241" s="67">
        <v>288.69</v>
      </c>
      <c r="V241" s="67">
        <v>288.69</v>
      </c>
      <c r="W241" s="67">
        <v>288.69</v>
      </c>
      <c r="X241" s="67">
        <v>288.69</v>
      </c>
      <c r="Y241" s="67">
        <v>288.69</v>
      </c>
      <c r="Z241" s="67">
        <v>288.69</v>
      </c>
      <c r="AA241" s="67">
        <v>288.69</v>
      </c>
      <c r="AB241" s="67">
        <v>288.69</v>
      </c>
      <c r="AC241" s="67">
        <v>288.69</v>
      </c>
      <c r="AD241" s="67">
        <v>288.69</v>
      </c>
      <c r="AE241" s="67">
        <v>320.91000000000003</v>
      </c>
      <c r="AF241" s="67">
        <v>320.91000000000003</v>
      </c>
      <c r="AG241" s="67">
        <v>320.91000000000003</v>
      </c>
      <c r="AH241" s="67">
        <v>320.91000000000003</v>
      </c>
      <c r="AI241" s="67">
        <v>320.91000000000003</v>
      </c>
      <c r="AJ241" s="67">
        <v>320.91000000000003</v>
      </c>
      <c r="AK241" s="67">
        <v>320.91000000000003</v>
      </c>
      <c r="AL241" s="67">
        <v>328.41</v>
      </c>
      <c r="AM241" s="67">
        <v>335.48</v>
      </c>
      <c r="AN241" s="67">
        <v>343.86</v>
      </c>
      <c r="AO241" s="67">
        <v>352.69</v>
      </c>
      <c r="AP241" s="67">
        <v>360.64</v>
      </c>
      <c r="AQ241" s="67">
        <v>369.02</v>
      </c>
      <c r="AR241" s="67">
        <v>377.85</v>
      </c>
      <c r="AS241" s="67">
        <v>386.68</v>
      </c>
      <c r="AT241" s="67">
        <v>395.51</v>
      </c>
      <c r="AU241" s="67">
        <v>404.34</v>
      </c>
      <c r="AV241" s="67">
        <v>409.19</v>
      </c>
      <c r="AW241" s="67">
        <v>414.05</v>
      </c>
      <c r="AX241" s="67">
        <v>430.38</v>
      </c>
      <c r="AY241" s="67">
        <v>447.16</v>
      </c>
      <c r="AZ241" s="67">
        <v>464.81</v>
      </c>
      <c r="BA241" s="67">
        <v>482.91</v>
      </c>
      <c r="BB241" s="67">
        <v>501.89</v>
      </c>
      <c r="BC241" s="67">
        <v>521.30999999999995</v>
      </c>
      <c r="BD241" s="67">
        <v>541.62</v>
      </c>
      <c r="BE241" s="67">
        <v>562.80999999999995</v>
      </c>
      <c r="BF241" s="67">
        <v>584.88</v>
      </c>
      <c r="BG241" s="67">
        <v>607.83000000000004</v>
      </c>
      <c r="BH241" s="67">
        <v>631.66999999999996</v>
      </c>
      <c r="BI241" s="67">
        <v>656.39</v>
      </c>
      <c r="BJ241" s="67">
        <v>681.99</v>
      </c>
      <c r="BK241" s="67">
        <v>708.47</v>
      </c>
      <c r="BL241" s="67">
        <v>736.28</v>
      </c>
      <c r="BM241" s="67">
        <v>764.98</v>
      </c>
      <c r="BN241" s="67">
        <v>794.99</v>
      </c>
      <c r="BO241" s="67">
        <v>825.89</v>
      </c>
      <c r="BP241" s="67">
        <v>858.11</v>
      </c>
      <c r="BQ241" s="67">
        <v>891.66</v>
      </c>
      <c r="BR241" s="67">
        <v>926.53</v>
      </c>
      <c r="BS241" s="67">
        <v>962.73</v>
      </c>
      <c r="BT241" s="67">
        <v>962.73</v>
      </c>
      <c r="BU241" s="67">
        <v>962.73</v>
      </c>
      <c r="BV241" s="67">
        <v>962.73</v>
      </c>
      <c r="BW241" s="67">
        <v>962.73</v>
      </c>
      <c r="BX241" s="67">
        <v>962.73</v>
      </c>
      <c r="BY241" s="67">
        <v>962.73</v>
      </c>
      <c r="BZ241" s="67">
        <v>962.73</v>
      </c>
      <c r="CA241" s="67">
        <v>962.73</v>
      </c>
      <c r="CB241" s="67">
        <v>962.73</v>
      </c>
      <c r="CC241" s="67">
        <v>962.73</v>
      </c>
      <c r="CD241" s="67">
        <v>962.73</v>
      </c>
      <c r="CE241" s="67">
        <v>962.73</v>
      </c>
      <c r="CF241" s="67">
        <v>962.73</v>
      </c>
      <c r="CG241" s="67">
        <v>962.73</v>
      </c>
      <c r="CH241" s="67">
        <v>962.73</v>
      </c>
      <c r="CI241" s="67">
        <v>962.73</v>
      </c>
      <c r="CJ241" s="67">
        <v>962.73</v>
      </c>
      <c r="CK241" s="67">
        <v>962.73</v>
      </c>
      <c r="CL241" s="67">
        <v>962.73</v>
      </c>
      <c r="CM241" s="67">
        <v>962.73</v>
      </c>
      <c r="CN241" s="67">
        <v>962.73</v>
      </c>
      <c r="CO241" s="67">
        <v>962.73</v>
      </c>
      <c r="CP241" s="67">
        <v>962.73</v>
      </c>
      <c r="CQ241" s="67">
        <v>962.73</v>
      </c>
      <c r="CR241" s="67">
        <v>962.73</v>
      </c>
      <c r="CS241" s="67">
        <v>962.73</v>
      </c>
      <c r="CT241" s="67">
        <v>962.73</v>
      </c>
      <c r="CU241" s="67">
        <v>962.73</v>
      </c>
      <c r="CV241" s="67">
        <v>962.73</v>
      </c>
      <c r="CW241" s="67">
        <v>962.73</v>
      </c>
      <c r="CX241" s="67">
        <v>962.73</v>
      </c>
      <c r="CY241" s="67">
        <v>962.73</v>
      </c>
      <c r="CZ241" s="67">
        <v>962.73</v>
      </c>
      <c r="DA241" s="67">
        <v>962.73</v>
      </c>
      <c r="DB241" s="67">
        <v>962.73</v>
      </c>
      <c r="DC241" s="67">
        <v>962.73</v>
      </c>
      <c r="DD241" s="67">
        <v>962.73</v>
      </c>
      <c r="DE241" s="67">
        <v>962.73</v>
      </c>
      <c r="DF241" s="67">
        <v>962.73</v>
      </c>
      <c r="DI241" s="3"/>
      <c r="DJ241" s="3"/>
      <c r="DK241" s="3"/>
      <c r="DL241" s="3"/>
      <c r="DM241" s="3"/>
      <c r="DN241" s="3"/>
      <c r="DO241" s="3"/>
      <c r="DP241" s="3"/>
      <c r="DQ241" s="3"/>
      <c r="DR241" s="3"/>
      <c r="DS241" s="3"/>
      <c r="DT241" s="3"/>
      <c r="DU241" s="3"/>
      <c r="DV241" s="3"/>
      <c r="DW241" s="3"/>
      <c r="DX241" s="3"/>
      <c r="DY241" s="3"/>
      <c r="DZ241" s="3"/>
      <c r="EA241" s="3"/>
      <c r="EB241" s="3"/>
      <c r="EC241" s="3"/>
      <c r="ED241" s="3"/>
      <c r="EE241" s="3"/>
      <c r="EF241" s="3"/>
      <c r="EG241" s="3"/>
      <c r="EH241" s="3"/>
      <c r="EI241" s="3"/>
      <c r="EJ241" s="3"/>
      <c r="EK241" s="3"/>
      <c r="EL241" s="3"/>
      <c r="EM241" s="3"/>
      <c r="EN241" s="3"/>
      <c r="EO241" s="3"/>
      <c r="EP241" s="3"/>
      <c r="EQ241" s="3"/>
      <c r="ER241" s="3"/>
      <c r="ES241" s="3"/>
      <c r="ET241" s="3"/>
      <c r="EU241" s="3"/>
      <c r="EV241" s="3"/>
      <c r="EW241" s="3"/>
      <c r="EX241" s="3"/>
      <c r="EY241" s="3"/>
      <c r="EZ241" s="3"/>
      <c r="FA241" s="3"/>
      <c r="FB241" s="3"/>
    </row>
    <row r="242" spans="1:158" ht="11.25" customHeight="1" x14ac:dyDescent="0.25">
      <c r="A242" s="2" t="str">
        <f t="shared" si="3"/>
        <v>1-94506DC0350012</v>
      </c>
      <c r="B242" s="67">
        <v>1</v>
      </c>
      <c r="C242" s="67" t="s">
        <v>189</v>
      </c>
      <c r="D242" s="67" t="s">
        <v>56</v>
      </c>
      <c r="E242" s="67" t="s">
        <v>192</v>
      </c>
      <c r="F242" s="67" t="s">
        <v>128</v>
      </c>
      <c r="G242" s="67" t="s">
        <v>358</v>
      </c>
      <c r="H242" s="67" t="s">
        <v>403</v>
      </c>
      <c r="I242" s="67" t="s">
        <v>359</v>
      </c>
      <c r="J242" s="67">
        <v>288.20999999999998</v>
      </c>
      <c r="K242" s="67">
        <v>288.20999999999998</v>
      </c>
      <c r="L242" s="67">
        <v>288.20999999999998</v>
      </c>
      <c r="M242" s="67">
        <v>288.20999999999998</v>
      </c>
      <c r="N242" s="67">
        <v>288.20999999999998</v>
      </c>
      <c r="O242" s="67">
        <v>288.20999999999998</v>
      </c>
      <c r="P242" s="67">
        <v>288.20999999999998</v>
      </c>
      <c r="Q242" s="67">
        <v>288.20999999999998</v>
      </c>
      <c r="R242" s="67">
        <v>288.20999999999998</v>
      </c>
      <c r="S242" s="67">
        <v>288.20999999999998</v>
      </c>
      <c r="T242" s="67">
        <v>288.20999999999998</v>
      </c>
      <c r="U242" s="67">
        <v>288.20999999999998</v>
      </c>
      <c r="V242" s="67">
        <v>288.20999999999998</v>
      </c>
      <c r="W242" s="67">
        <v>288.20999999999998</v>
      </c>
      <c r="X242" s="67">
        <v>288.20999999999998</v>
      </c>
      <c r="Y242" s="67">
        <v>288.20999999999998</v>
      </c>
      <c r="Z242" s="67">
        <v>288.20999999999998</v>
      </c>
      <c r="AA242" s="67">
        <v>288.20999999999998</v>
      </c>
      <c r="AB242" s="67">
        <v>288.20999999999998</v>
      </c>
      <c r="AC242" s="67">
        <v>288.20999999999998</v>
      </c>
      <c r="AD242" s="67">
        <v>288.20999999999998</v>
      </c>
      <c r="AE242" s="67">
        <v>320.38</v>
      </c>
      <c r="AF242" s="67">
        <v>320.38</v>
      </c>
      <c r="AG242" s="67">
        <v>320.38</v>
      </c>
      <c r="AH242" s="67">
        <v>320.38</v>
      </c>
      <c r="AI242" s="67">
        <v>320.38</v>
      </c>
      <c r="AJ242" s="67">
        <v>320.38</v>
      </c>
      <c r="AK242" s="67">
        <v>320.38</v>
      </c>
      <c r="AL242" s="67">
        <v>327.87</v>
      </c>
      <c r="AM242" s="67">
        <v>334.92</v>
      </c>
      <c r="AN242" s="67">
        <v>343.3</v>
      </c>
      <c r="AO242" s="67">
        <v>352.11</v>
      </c>
      <c r="AP242" s="67">
        <v>360.04</v>
      </c>
      <c r="AQ242" s="67">
        <v>368.41</v>
      </c>
      <c r="AR242" s="67">
        <v>377.23</v>
      </c>
      <c r="AS242" s="67">
        <v>386.04</v>
      </c>
      <c r="AT242" s="67">
        <v>394.86</v>
      </c>
      <c r="AU242" s="67">
        <v>403.67</v>
      </c>
      <c r="AV242" s="67">
        <v>408.52</v>
      </c>
      <c r="AW242" s="67">
        <v>413.37</v>
      </c>
      <c r="AX242" s="67">
        <v>429.67</v>
      </c>
      <c r="AY242" s="67">
        <v>446.42</v>
      </c>
      <c r="AZ242" s="67">
        <v>464.04</v>
      </c>
      <c r="BA242" s="67">
        <v>482.11</v>
      </c>
      <c r="BB242" s="67">
        <v>501.06</v>
      </c>
      <c r="BC242" s="67">
        <v>520.45000000000005</v>
      </c>
      <c r="BD242" s="67">
        <v>540.72</v>
      </c>
      <c r="BE242" s="67">
        <v>561.88</v>
      </c>
      <c r="BF242" s="67">
        <v>583.91</v>
      </c>
      <c r="BG242" s="67">
        <v>606.83000000000004</v>
      </c>
      <c r="BH242" s="67">
        <v>630.62</v>
      </c>
      <c r="BI242" s="67">
        <v>655.29999999999995</v>
      </c>
      <c r="BJ242" s="67">
        <v>680.86</v>
      </c>
      <c r="BK242" s="67">
        <v>707.3</v>
      </c>
      <c r="BL242" s="67">
        <v>735.07</v>
      </c>
      <c r="BM242" s="67">
        <v>763.71</v>
      </c>
      <c r="BN242" s="67">
        <v>793.68</v>
      </c>
      <c r="BO242" s="67">
        <v>824.53</v>
      </c>
      <c r="BP242" s="67">
        <v>856.7</v>
      </c>
      <c r="BQ242" s="67">
        <v>890.19</v>
      </c>
      <c r="BR242" s="67">
        <v>925</v>
      </c>
      <c r="BS242" s="67">
        <v>961.14</v>
      </c>
      <c r="BT242" s="67">
        <v>961.14</v>
      </c>
      <c r="BU242" s="67">
        <v>961.14</v>
      </c>
      <c r="BV242" s="67">
        <v>961.14</v>
      </c>
      <c r="BW242" s="67">
        <v>961.14</v>
      </c>
      <c r="BX242" s="67">
        <v>961.14</v>
      </c>
      <c r="BY242" s="67">
        <v>961.14</v>
      </c>
      <c r="BZ242" s="67">
        <v>961.14</v>
      </c>
      <c r="CA242" s="67">
        <v>961.14</v>
      </c>
      <c r="CB242" s="67">
        <v>961.14</v>
      </c>
      <c r="CC242" s="67">
        <v>961.14</v>
      </c>
      <c r="CD242" s="67">
        <v>961.14</v>
      </c>
      <c r="CE242" s="67">
        <v>961.14</v>
      </c>
      <c r="CF242" s="67">
        <v>961.14</v>
      </c>
      <c r="CG242" s="67">
        <v>961.14</v>
      </c>
      <c r="CH242" s="67">
        <v>961.14</v>
      </c>
      <c r="CI242" s="67">
        <v>961.14</v>
      </c>
      <c r="CJ242" s="67">
        <v>961.14</v>
      </c>
      <c r="CK242" s="67">
        <v>961.14</v>
      </c>
      <c r="CL242" s="67">
        <v>961.14</v>
      </c>
      <c r="CM242" s="67">
        <v>961.14</v>
      </c>
      <c r="CN242" s="67">
        <v>961.14</v>
      </c>
      <c r="CO242" s="67">
        <v>961.14</v>
      </c>
      <c r="CP242" s="67">
        <v>961.14</v>
      </c>
      <c r="CQ242" s="67">
        <v>961.14</v>
      </c>
      <c r="CR242" s="67">
        <v>961.14</v>
      </c>
      <c r="CS242" s="67">
        <v>961.14</v>
      </c>
      <c r="CT242" s="67">
        <v>961.14</v>
      </c>
      <c r="CU242" s="67">
        <v>961.14</v>
      </c>
      <c r="CV242" s="67">
        <v>961.14</v>
      </c>
      <c r="CW242" s="67">
        <v>961.14</v>
      </c>
      <c r="CX242" s="67">
        <v>961.14</v>
      </c>
      <c r="CY242" s="67">
        <v>961.14</v>
      </c>
      <c r="CZ242" s="67">
        <v>961.14</v>
      </c>
      <c r="DA242" s="67">
        <v>961.14</v>
      </c>
      <c r="DB242" s="67">
        <v>961.14</v>
      </c>
      <c r="DC242" s="67">
        <v>961.14</v>
      </c>
      <c r="DD242" s="67">
        <v>961.14</v>
      </c>
      <c r="DE242" s="67">
        <v>961.14</v>
      </c>
      <c r="DF242" s="67">
        <v>961.14</v>
      </c>
      <c r="DI242" s="3"/>
      <c r="DJ242" s="3"/>
      <c r="DK242" s="3"/>
      <c r="DL242" s="3"/>
      <c r="DM242" s="3"/>
      <c r="DN242" s="3"/>
      <c r="DO242" s="3"/>
      <c r="DP242" s="3"/>
      <c r="DQ242" s="3"/>
      <c r="DR242" s="3"/>
      <c r="DS242" s="3"/>
      <c r="DT242" s="3"/>
      <c r="DU242" s="3"/>
      <c r="DV242" s="3"/>
      <c r="DW242" s="3"/>
      <c r="DX242" s="3"/>
      <c r="DY242" s="3"/>
      <c r="DZ242" s="3"/>
      <c r="EA242" s="3"/>
      <c r="EB242" s="3"/>
      <c r="EC242" s="3"/>
      <c r="ED242" s="3"/>
      <c r="EE242" s="3"/>
      <c r="EF242" s="3"/>
      <c r="EG242" s="3"/>
      <c r="EH242" s="3"/>
      <c r="EI242" s="3"/>
      <c r="EJ242" s="3"/>
      <c r="EK242" s="3"/>
      <c r="EL242" s="3"/>
      <c r="EM242" s="3"/>
      <c r="EN242" s="3"/>
      <c r="EO242" s="3"/>
      <c r="EP242" s="3"/>
      <c r="EQ242" s="3"/>
      <c r="ER242" s="3"/>
      <c r="ES242" s="3"/>
      <c r="ET242" s="3"/>
      <c r="EU242" s="3"/>
      <c r="EV242" s="3"/>
      <c r="EW242" s="3"/>
      <c r="EX242" s="3"/>
      <c r="EY242" s="3"/>
      <c r="EZ242" s="3"/>
      <c r="FA242" s="3"/>
      <c r="FB242" s="3"/>
    </row>
    <row r="243" spans="1:158" ht="11.25" customHeight="1" x14ac:dyDescent="0.25">
      <c r="A243" s="2" t="str">
        <f t="shared" si="3"/>
        <v>2-94506DC0350012</v>
      </c>
      <c r="B243" s="67">
        <v>2</v>
      </c>
      <c r="C243" s="67" t="s">
        <v>189</v>
      </c>
      <c r="D243" s="67" t="s">
        <v>56</v>
      </c>
      <c r="E243" s="67" t="s">
        <v>192</v>
      </c>
      <c r="F243" s="67" t="s">
        <v>128</v>
      </c>
      <c r="G243" s="67" t="s">
        <v>358</v>
      </c>
      <c r="H243" s="67" t="s">
        <v>403</v>
      </c>
      <c r="I243" s="67" t="s">
        <v>359</v>
      </c>
      <c r="J243" s="67">
        <v>293.45999999999998</v>
      </c>
      <c r="K243" s="67">
        <v>293.45999999999998</v>
      </c>
      <c r="L243" s="67">
        <v>293.45999999999998</v>
      </c>
      <c r="M243" s="67">
        <v>293.45999999999998</v>
      </c>
      <c r="N243" s="67">
        <v>293.45999999999998</v>
      </c>
      <c r="O243" s="67">
        <v>293.45999999999998</v>
      </c>
      <c r="P243" s="67">
        <v>293.45999999999998</v>
      </c>
      <c r="Q243" s="67">
        <v>293.45999999999998</v>
      </c>
      <c r="R243" s="67">
        <v>293.45999999999998</v>
      </c>
      <c r="S243" s="67">
        <v>293.45999999999998</v>
      </c>
      <c r="T243" s="67">
        <v>293.45999999999998</v>
      </c>
      <c r="U243" s="67">
        <v>293.45999999999998</v>
      </c>
      <c r="V243" s="67">
        <v>293.45999999999998</v>
      </c>
      <c r="W243" s="67">
        <v>293.45999999999998</v>
      </c>
      <c r="X243" s="67">
        <v>293.45999999999998</v>
      </c>
      <c r="Y243" s="67">
        <v>293.45999999999998</v>
      </c>
      <c r="Z243" s="67">
        <v>293.45999999999998</v>
      </c>
      <c r="AA243" s="67">
        <v>293.45999999999998</v>
      </c>
      <c r="AB243" s="67">
        <v>293.45999999999998</v>
      </c>
      <c r="AC243" s="67">
        <v>293.45999999999998</v>
      </c>
      <c r="AD243" s="67">
        <v>293.45999999999998</v>
      </c>
      <c r="AE243" s="67">
        <v>326.22000000000003</v>
      </c>
      <c r="AF243" s="67">
        <v>326.22000000000003</v>
      </c>
      <c r="AG243" s="67">
        <v>326.22000000000003</v>
      </c>
      <c r="AH243" s="67">
        <v>326.22000000000003</v>
      </c>
      <c r="AI243" s="67">
        <v>326.22000000000003</v>
      </c>
      <c r="AJ243" s="67">
        <v>326.22000000000003</v>
      </c>
      <c r="AK243" s="67">
        <v>326.22000000000003</v>
      </c>
      <c r="AL243" s="67">
        <v>333.85</v>
      </c>
      <c r="AM243" s="67">
        <v>341.03</v>
      </c>
      <c r="AN243" s="67">
        <v>349.55</v>
      </c>
      <c r="AO243" s="67">
        <v>358.53</v>
      </c>
      <c r="AP243" s="67">
        <v>366.6</v>
      </c>
      <c r="AQ243" s="67">
        <v>375.13</v>
      </c>
      <c r="AR243" s="67">
        <v>384.1</v>
      </c>
      <c r="AS243" s="67">
        <v>393.08</v>
      </c>
      <c r="AT243" s="67">
        <v>402.05</v>
      </c>
      <c r="AU243" s="67">
        <v>411.03</v>
      </c>
      <c r="AV243" s="67">
        <v>415.96</v>
      </c>
      <c r="AW243" s="67">
        <v>420.9</v>
      </c>
      <c r="AX243" s="67">
        <v>437.5</v>
      </c>
      <c r="AY243" s="67">
        <v>454.55</v>
      </c>
      <c r="AZ243" s="67">
        <v>472.5</v>
      </c>
      <c r="BA243" s="67">
        <v>490.9</v>
      </c>
      <c r="BB243" s="67">
        <v>510.2</v>
      </c>
      <c r="BC243" s="67">
        <v>529.94000000000005</v>
      </c>
      <c r="BD243" s="67">
        <v>550.58000000000004</v>
      </c>
      <c r="BE243" s="67">
        <v>572.12</v>
      </c>
      <c r="BF243" s="67">
        <v>594.55999999999995</v>
      </c>
      <c r="BG243" s="67">
        <v>617.89</v>
      </c>
      <c r="BH243" s="67">
        <v>642.12</v>
      </c>
      <c r="BI243" s="67">
        <v>667.25</v>
      </c>
      <c r="BJ243" s="67">
        <v>693.27</v>
      </c>
      <c r="BK243" s="67">
        <v>720.2</v>
      </c>
      <c r="BL243" s="67">
        <v>748.47</v>
      </c>
      <c r="BM243" s="67">
        <v>777.63</v>
      </c>
      <c r="BN243" s="67">
        <v>808.15</v>
      </c>
      <c r="BO243" s="67">
        <v>839.56</v>
      </c>
      <c r="BP243" s="67">
        <v>872.31</v>
      </c>
      <c r="BQ243" s="67">
        <v>906.42</v>
      </c>
      <c r="BR243" s="67">
        <v>941.86</v>
      </c>
      <c r="BS243" s="67">
        <v>978.66</v>
      </c>
      <c r="BT243" s="67">
        <v>978.66</v>
      </c>
      <c r="BU243" s="67">
        <v>978.66</v>
      </c>
      <c r="BV243" s="67">
        <v>978.66</v>
      </c>
      <c r="BW243" s="67">
        <v>978.66</v>
      </c>
      <c r="BX243" s="67">
        <v>978.66</v>
      </c>
      <c r="BY243" s="67">
        <v>978.66</v>
      </c>
      <c r="BZ243" s="67">
        <v>978.66</v>
      </c>
      <c r="CA243" s="67">
        <v>978.66</v>
      </c>
      <c r="CB243" s="67">
        <v>978.66</v>
      </c>
      <c r="CC243" s="67">
        <v>978.66</v>
      </c>
      <c r="CD243" s="67">
        <v>978.66</v>
      </c>
      <c r="CE243" s="67">
        <v>978.66</v>
      </c>
      <c r="CF243" s="67">
        <v>978.66</v>
      </c>
      <c r="CG243" s="67">
        <v>978.66</v>
      </c>
      <c r="CH243" s="67">
        <v>978.66</v>
      </c>
      <c r="CI243" s="67">
        <v>978.66</v>
      </c>
      <c r="CJ243" s="67">
        <v>978.66</v>
      </c>
      <c r="CK243" s="67">
        <v>978.66</v>
      </c>
      <c r="CL243" s="67">
        <v>978.66</v>
      </c>
      <c r="CM243" s="67">
        <v>978.66</v>
      </c>
      <c r="CN243" s="67">
        <v>978.66</v>
      </c>
      <c r="CO243" s="67">
        <v>978.66</v>
      </c>
      <c r="CP243" s="67">
        <v>978.66</v>
      </c>
      <c r="CQ243" s="67">
        <v>978.66</v>
      </c>
      <c r="CR243" s="67">
        <v>978.66</v>
      </c>
      <c r="CS243" s="67">
        <v>978.66</v>
      </c>
      <c r="CT243" s="67">
        <v>978.66</v>
      </c>
      <c r="CU243" s="67">
        <v>978.66</v>
      </c>
      <c r="CV243" s="67">
        <v>978.66</v>
      </c>
      <c r="CW243" s="67">
        <v>978.66</v>
      </c>
      <c r="CX243" s="67">
        <v>978.66</v>
      </c>
      <c r="CY243" s="67">
        <v>978.66</v>
      </c>
      <c r="CZ243" s="67">
        <v>978.66</v>
      </c>
      <c r="DA243" s="67">
        <v>978.66</v>
      </c>
      <c r="DB243" s="67">
        <v>978.66</v>
      </c>
      <c r="DC243" s="67">
        <v>978.66</v>
      </c>
      <c r="DD243" s="67">
        <v>978.66</v>
      </c>
      <c r="DE243" s="67">
        <v>978.66</v>
      </c>
      <c r="DF243" s="67">
        <v>978.66</v>
      </c>
      <c r="DI243" s="3"/>
      <c r="DJ243" s="3"/>
      <c r="DK243" s="3"/>
      <c r="DL243" s="3"/>
      <c r="DM243" s="3"/>
      <c r="DN243" s="3"/>
      <c r="DO243" s="3"/>
      <c r="DP243" s="3"/>
      <c r="DQ243" s="3"/>
      <c r="DR243" s="3"/>
      <c r="DS243" s="3"/>
      <c r="DT243" s="3"/>
      <c r="DU243" s="3"/>
      <c r="DV243" s="3"/>
      <c r="DW243" s="3"/>
      <c r="DX243" s="3"/>
      <c r="DY243" s="3"/>
      <c r="DZ243" s="3"/>
      <c r="EA243" s="3"/>
      <c r="EB243" s="3"/>
      <c r="EC243" s="3"/>
      <c r="ED243" s="3"/>
      <c r="EE243" s="3"/>
      <c r="EF243" s="3"/>
      <c r="EG243" s="3"/>
      <c r="EH243" s="3"/>
      <c r="EI243" s="3"/>
      <c r="EJ243" s="3"/>
      <c r="EK243" s="3"/>
      <c r="EL243" s="3"/>
      <c r="EM243" s="3"/>
      <c r="EN243" s="3"/>
      <c r="EO243" s="3"/>
      <c r="EP243" s="3"/>
      <c r="EQ243" s="3"/>
      <c r="ER243" s="3"/>
      <c r="ES243" s="3"/>
      <c r="ET243" s="3"/>
      <c r="EU243" s="3"/>
      <c r="EV243" s="3"/>
      <c r="EW243" s="3"/>
      <c r="EX243" s="3"/>
      <c r="EY243" s="3"/>
      <c r="EZ243" s="3"/>
      <c r="FA243" s="3"/>
      <c r="FB243" s="3"/>
    </row>
    <row r="244" spans="1:158" ht="11.25" customHeight="1" x14ac:dyDescent="0.25">
      <c r="A244" s="2" t="str">
        <f t="shared" si="3"/>
        <v>3-94506DC0350012</v>
      </c>
      <c r="B244" s="67">
        <v>3</v>
      </c>
      <c r="C244" s="67" t="s">
        <v>189</v>
      </c>
      <c r="D244" s="67" t="s">
        <v>56</v>
      </c>
      <c r="E244" s="67" t="s">
        <v>192</v>
      </c>
      <c r="F244" s="67" t="s">
        <v>128</v>
      </c>
      <c r="G244" s="67" t="s">
        <v>358</v>
      </c>
      <c r="H244" s="67" t="s">
        <v>403</v>
      </c>
      <c r="I244" s="67" t="s">
        <v>359</v>
      </c>
      <c r="J244" s="67">
        <v>298.82</v>
      </c>
      <c r="K244" s="67">
        <v>298.82</v>
      </c>
      <c r="L244" s="67">
        <v>298.82</v>
      </c>
      <c r="M244" s="67">
        <v>298.82</v>
      </c>
      <c r="N244" s="67">
        <v>298.82</v>
      </c>
      <c r="O244" s="67">
        <v>298.82</v>
      </c>
      <c r="P244" s="67">
        <v>298.82</v>
      </c>
      <c r="Q244" s="67">
        <v>298.82</v>
      </c>
      <c r="R244" s="67">
        <v>298.82</v>
      </c>
      <c r="S244" s="67">
        <v>298.82</v>
      </c>
      <c r="T244" s="67">
        <v>298.82</v>
      </c>
      <c r="U244" s="67">
        <v>298.82</v>
      </c>
      <c r="V244" s="67">
        <v>298.82</v>
      </c>
      <c r="W244" s="67">
        <v>298.82</v>
      </c>
      <c r="X244" s="67">
        <v>298.82</v>
      </c>
      <c r="Y244" s="67">
        <v>298.82</v>
      </c>
      <c r="Z244" s="67">
        <v>298.82</v>
      </c>
      <c r="AA244" s="67">
        <v>298.82</v>
      </c>
      <c r="AB244" s="67">
        <v>298.82</v>
      </c>
      <c r="AC244" s="67">
        <v>298.82</v>
      </c>
      <c r="AD244" s="67">
        <v>298.82</v>
      </c>
      <c r="AE244" s="67">
        <v>332.17</v>
      </c>
      <c r="AF244" s="67">
        <v>332.17</v>
      </c>
      <c r="AG244" s="67">
        <v>332.17</v>
      </c>
      <c r="AH244" s="67">
        <v>332.17</v>
      </c>
      <c r="AI244" s="67">
        <v>332.17</v>
      </c>
      <c r="AJ244" s="67">
        <v>332.17</v>
      </c>
      <c r="AK244" s="67">
        <v>332.17</v>
      </c>
      <c r="AL244" s="67">
        <v>339.94</v>
      </c>
      <c r="AM244" s="67">
        <v>347.25</v>
      </c>
      <c r="AN244" s="67">
        <v>355.93</v>
      </c>
      <c r="AO244" s="67">
        <v>365.07</v>
      </c>
      <c r="AP244" s="67">
        <v>373.29</v>
      </c>
      <c r="AQ244" s="67">
        <v>381.97</v>
      </c>
      <c r="AR244" s="67">
        <v>391.11</v>
      </c>
      <c r="AS244" s="67">
        <v>400.25</v>
      </c>
      <c r="AT244" s="67">
        <v>409.39</v>
      </c>
      <c r="AU244" s="67">
        <v>418.53</v>
      </c>
      <c r="AV244" s="67">
        <v>423.55</v>
      </c>
      <c r="AW244" s="67">
        <v>428.58</v>
      </c>
      <c r="AX244" s="67">
        <v>445.48</v>
      </c>
      <c r="AY244" s="67">
        <v>462.84</v>
      </c>
      <c r="AZ244" s="67">
        <v>481.12</v>
      </c>
      <c r="BA244" s="67">
        <v>499.85</v>
      </c>
      <c r="BB244" s="67">
        <v>519.5</v>
      </c>
      <c r="BC244" s="67">
        <v>539.6</v>
      </c>
      <c r="BD244" s="67">
        <v>560.62</v>
      </c>
      <c r="BE244" s="67">
        <v>582.54999999999995</v>
      </c>
      <c r="BF244" s="67">
        <v>605.4</v>
      </c>
      <c r="BG244" s="67">
        <v>629.16</v>
      </c>
      <c r="BH244" s="67">
        <v>653.83000000000004</v>
      </c>
      <c r="BI244" s="67">
        <v>679.42</v>
      </c>
      <c r="BJ244" s="67">
        <v>705.92</v>
      </c>
      <c r="BK244" s="67">
        <v>733.33</v>
      </c>
      <c r="BL244" s="67">
        <v>762.12</v>
      </c>
      <c r="BM244" s="67">
        <v>791.82</v>
      </c>
      <c r="BN244" s="67">
        <v>822.89</v>
      </c>
      <c r="BO244" s="67">
        <v>854.87</v>
      </c>
      <c r="BP244" s="67">
        <v>888.22</v>
      </c>
      <c r="BQ244" s="67">
        <v>922.95</v>
      </c>
      <c r="BR244" s="67">
        <v>959.04</v>
      </c>
      <c r="BS244" s="67">
        <v>996.51</v>
      </c>
      <c r="BT244" s="67">
        <v>996.51</v>
      </c>
      <c r="BU244" s="67">
        <v>996.51</v>
      </c>
      <c r="BV244" s="67">
        <v>996.51</v>
      </c>
      <c r="BW244" s="67">
        <v>996.51</v>
      </c>
      <c r="BX244" s="67">
        <v>996.51</v>
      </c>
      <c r="BY244" s="67">
        <v>996.51</v>
      </c>
      <c r="BZ244" s="67">
        <v>996.51</v>
      </c>
      <c r="CA244" s="67">
        <v>996.51</v>
      </c>
      <c r="CB244" s="67">
        <v>996.51</v>
      </c>
      <c r="CC244" s="67">
        <v>996.51</v>
      </c>
      <c r="CD244" s="67">
        <v>996.51</v>
      </c>
      <c r="CE244" s="67">
        <v>996.51</v>
      </c>
      <c r="CF244" s="67">
        <v>996.51</v>
      </c>
      <c r="CG244" s="67">
        <v>996.51</v>
      </c>
      <c r="CH244" s="67">
        <v>996.51</v>
      </c>
      <c r="CI244" s="67">
        <v>996.51</v>
      </c>
      <c r="CJ244" s="67">
        <v>996.51</v>
      </c>
      <c r="CK244" s="67">
        <v>996.51</v>
      </c>
      <c r="CL244" s="67">
        <v>996.51</v>
      </c>
      <c r="CM244" s="67">
        <v>996.51</v>
      </c>
      <c r="CN244" s="67">
        <v>996.51</v>
      </c>
      <c r="CO244" s="67">
        <v>996.51</v>
      </c>
      <c r="CP244" s="67">
        <v>996.51</v>
      </c>
      <c r="CQ244" s="67">
        <v>996.51</v>
      </c>
      <c r="CR244" s="67">
        <v>996.51</v>
      </c>
      <c r="CS244" s="67">
        <v>996.51</v>
      </c>
      <c r="CT244" s="67">
        <v>996.51</v>
      </c>
      <c r="CU244" s="67">
        <v>996.51</v>
      </c>
      <c r="CV244" s="67">
        <v>996.51</v>
      </c>
      <c r="CW244" s="67">
        <v>996.51</v>
      </c>
      <c r="CX244" s="67">
        <v>996.51</v>
      </c>
      <c r="CY244" s="67">
        <v>996.51</v>
      </c>
      <c r="CZ244" s="67">
        <v>996.51</v>
      </c>
      <c r="DA244" s="67">
        <v>996.51</v>
      </c>
      <c r="DB244" s="67">
        <v>996.51</v>
      </c>
      <c r="DC244" s="67">
        <v>996.51</v>
      </c>
      <c r="DD244" s="67">
        <v>996.51</v>
      </c>
      <c r="DE244" s="67">
        <v>996.51</v>
      </c>
      <c r="DF244" s="67">
        <v>996.51</v>
      </c>
      <c r="DI244" s="3"/>
      <c r="DJ244" s="3"/>
      <c r="DK244" s="3"/>
      <c r="DL244" s="3"/>
      <c r="DM244" s="3"/>
      <c r="DN244" s="3"/>
      <c r="DO244" s="3"/>
      <c r="DP244" s="3"/>
      <c r="DQ244" s="3"/>
      <c r="DR244" s="3"/>
      <c r="DS244" s="3"/>
      <c r="DT244" s="3"/>
      <c r="DU244" s="3"/>
      <c r="DV244" s="3"/>
      <c r="DW244" s="3"/>
      <c r="DX244" s="3"/>
      <c r="DY244" s="3"/>
      <c r="DZ244" s="3"/>
      <c r="EA244" s="3"/>
      <c r="EB244" s="3"/>
      <c r="EC244" s="3"/>
      <c r="ED244" s="3"/>
      <c r="EE244" s="3"/>
      <c r="EF244" s="3"/>
      <c r="EG244" s="3"/>
      <c r="EH244" s="3"/>
      <c r="EI244" s="3"/>
      <c r="EJ244" s="3"/>
      <c r="EK244" s="3"/>
      <c r="EL244" s="3"/>
      <c r="EM244" s="3"/>
      <c r="EN244" s="3"/>
      <c r="EO244" s="3"/>
      <c r="EP244" s="3"/>
      <c r="EQ244" s="3"/>
      <c r="ER244" s="3"/>
      <c r="ES244" s="3"/>
      <c r="ET244" s="3"/>
      <c r="EU244" s="3"/>
      <c r="EV244" s="3"/>
      <c r="EW244" s="3"/>
      <c r="EX244" s="3"/>
      <c r="EY244" s="3"/>
      <c r="EZ244" s="3"/>
      <c r="FA244" s="3"/>
      <c r="FB244" s="3"/>
    </row>
    <row r="245" spans="1:158" ht="11.25" customHeight="1" x14ac:dyDescent="0.25">
      <c r="A245" s="2" t="str">
        <f t="shared" si="3"/>
        <v>4-94506DC0350012</v>
      </c>
      <c r="B245" s="67">
        <v>4</v>
      </c>
      <c r="C245" s="67" t="s">
        <v>189</v>
      </c>
      <c r="D245" s="67" t="s">
        <v>56</v>
      </c>
      <c r="E245" s="67" t="s">
        <v>192</v>
      </c>
      <c r="F245" s="67" t="s">
        <v>128</v>
      </c>
      <c r="G245" s="67" t="s">
        <v>358</v>
      </c>
      <c r="H245" s="67" t="s">
        <v>403</v>
      </c>
      <c r="I245" s="67" t="s">
        <v>359</v>
      </c>
      <c r="J245" s="67">
        <v>304.27</v>
      </c>
      <c r="K245" s="67">
        <v>304.27</v>
      </c>
      <c r="L245" s="67">
        <v>304.27</v>
      </c>
      <c r="M245" s="67">
        <v>304.27</v>
      </c>
      <c r="N245" s="67">
        <v>304.27</v>
      </c>
      <c r="O245" s="67">
        <v>304.27</v>
      </c>
      <c r="P245" s="67">
        <v>304.27</v>
      </c>
      <c r="Q245" s="67">
        <v>304.27</v>
      </c>
      <c r="R245" s="67">
        <v>304.27</v>
      </c>
      <c r="S245" s="67">
        <v>304.27</v>
      </c>
      <c r="T245" s="67">
        <v>304.27</v>
      </c>
      <c r="U245" s="67">
        <v>304.27</v>
      </c>
      <c r="V245" s="67">
        <v>304.27</v>
      </c>
      <c r="W245" s="67">
        <v>304.27</v>
      </c>
      <c r="X245" s="67">
        <v>304.27</v>
      </c>
      <c r="Y245" s="67">
        <v>304.27</v>
      </c>
      <c r="Z245" s="67">
        <v>304.27</v>
      </c>
      <c r="AA245" s="67">
        <v>304.27</v>
      </c>
      <c r="AB245" s="67">
        <v>304.27</v>
      </c>
      <c r="AC245" s="67">
        <v>304.27</v>
      </c>
      <c r="AD245" s="67">
        <v>304.27</v>
      </c>
      <c r="AE245" s="67">
        <v>338.23</v>
      </c>
      <c r="AF245" s="67">
        <v>338.23</v>
      </c>
      <c r="AG245" s="67">
        <v>338.23</v>
      </c>
      <c r="AH245" s="67">
        <v>338.23</v>
      </c>
      <c r="AI245" s="67">
        <v>338.23</v>
      </c>
      <c r="AJ245" s="67">
        <v>338.23</v>
      </c>
      <c r="AK245" s="67">
        <v>338.23</v>
      </c>
      <c r="AL245" s="67">
        <v>346.14</v>
      </c>
      <c r="AM245" s="67">
        <v>353.58</v>
      </c>
      <c r="AN245" s="67">
        <v>362.42</v>
      </c>
      <c r="AO245" s="67">
        <v>371.73</v>
      </c>
      <c r="AP245" s="67">
        <v>380.1</v>
      </c>
      <c r="AQ245" s="67">
        <v>388.94</v>
      </c>
      <c r="AR245" s="67">
        <v>398.25</v>
      </c>
      <c r="AS245" s="67">
        <v>407.55</v>
      </c>
      <c r="AT245" s="67">
        <v>416.86</v>
      </c>
      <c r="AU245" s="67">
        <v>426.16</v>
      </c>
      <c r="AV245" s="67">
        <v>431.28</v>
      </c>
      <c r="AW245" s="67">
        <v>436.4</v>
      </c>
      <c r="AX245" s="67">
        <v>453.61</v>
      </c>
      <c r="AY245" s="67">
        <v>471.29</v>
      </c>
      <c r="AZ245" s="67">
        <v>489.9</v>
      </c>
      <c r="BA245" s="67">
        <v>508.97</v>
      </c>
      <c r="BB245" s="67">
        <v>528.98</v>
      </c>
      <c r="BC245" s="67">
        <v>549.45000000000005</v>
      </c>
      <c r="BD245" s="67">
        <v>570.85</v>
      </c>
      <c r="BE245" s="67">
        <v>593.17999999999995</v>
      </c>
      <c r="BF245" s="67">
        <v>616.44000000000005</v>
      </c>
      <c r="BG245" s="67">
        <v>640.64</v>
      </c>
      <c r="BH245" s="67">
        <v>665.76</v>
      </c>
      <c r="BI245" s="67">
        <v>691.81</v>
      </c>
      <c r="BJ245" s="67">
        <v>718.8</v>
      </c>
      <c r="BK245" s="67">
        <v>746.71</v>
      </c>
      <c r="BL245" s="67">
        <v>776.02</v>
      </c>
      <c r="BM245" s="67">
        <v>806.26</v>
      </c>
      <c r="BN245" s="67">
        <v>837.9</v>
      </c>
      <c r="BO245" s="67">
        <v>870.47</v>
      </c>
      <c r="BP245" s="67">
        <v>904.43</v>
      </c>
      <c r="BQ245" s="67">
        <v>939.79</v>
      </c>
      <c r="BR245" s="67">
        <v>976.54</v>
      </c>
      <c r="BS245" s="67">
        <v>1014.69</v>
      </c>
      <c r="BT245" s="67">
        <v>1014.69</v>
      </c>
      <c r="BU245" s="67">
        <v>1014.69</v>
      </c>
      <c r="BV245" s="67">
        <v>1014.69</v>
      </c>
      <c r="BW245" s="67">
        <v>1014.69</v>
      </c>
      <c r="BX245" s="67">
        <v>1014.69</v>
      </c>
      <c r="BY245" s="67">
        <v>1014.69</v>
      </c>
      <c r="BZ245" s="67">
        <v>1014.69</v>
      </c>
      <c r="CA245" s="67">
        <v>1014.69</v>
      </c>
      <c r="CB245" s="67">
        <v>1014.69</v>
      </c>
      <c r="CC245" s="67">
        <v>1014.69</v>
      </c>
      <c r="CD245" s="67">
        <v>1014.69</v>
      </c>
      <c r="CE245" s="67">
        <v>1014.69</v>
      </c>
      <c r="CF245" s="67">
        <v>1014.69</v>
      </c>
      <c r="CG245" s="67">
        <v>1014.69</v>
      </c>
      <c r="CH245" s="67">
        <v>1014.69</v>
      </c>
      <c r="CI245" s="67">
        <v>1014.69</v>
      </c>
      <c r="CJ245" s="67">
        <v>1014.69</v>
      </c>
      <c r="CK245" s="67">
        <v>1014.69</v>
      </c>
      <c r="CL245" s="67">
        <v>1014.69</v>
      </c>
      <c r="CM245" s="67">
        <v>1014.69</v>
      </c>
      <c r="CN245" s="67">
        <v>1014.69</v>
      </c>
      <c r="CO245" s="67">
        <v>1014.69</v>
      </c>
      <c r="CP245" s="67">
        <v>1014.69</v>
      </c>
      <c r="CQ245" s="67">
        <v>1014.69</v>
      </c>
      <c r="CR245" s="67">
        <v>1014.69</v>
      </c>
      <c r="CS245" s="67">
        <v>1014.69</v>
      </c>
      <c r="CT245" s="67">
        <v>1014.69</v>
      </c>
      <c r="CU245" s="67">
        <v>1014.69</v>
      </c>
      <c r="CV245" s="67">
        <v>1014.69</v>
      </c>
      <c r="CW245" s="67">
        <v>1014.69</v>
      </c>
      <c r="CX245" s="67">
        <v>1014.69</v>
      </c>
      <c r="CY245" s="67">
        <v>1014.69</v>
      </c>
      <c r="CZ245" s="67">
        <v>1014.69</v>
      </c>
      <c r="DA245" s="67">
        <v>1014.69</v>
      </c>
      <c r="DB245" s="67">
        <v>1014.69</v>
      </c>
      <c r="DC245" s="67">
        <v>1014.69</v>
      </c>
      <c r="DD245" s="67">
        <v>1014.69</v>
      </c>
      <c r="DE245" s="67">
        <v>1014.69</v>
      </c>
      <c r="DF245" s="67">
        <v>1014.69</v>
      </c>
      <c r="DI245" s="3"/>
      <c r="DJ245" s="3"/>
      <c r="DK245" s="3"/>
      <c r="DL245" s="3"/>
      <c r="DM245" s="3"/>
      <c r="DN245" s="3"/>
      <c r="DO245" s="3"/>
      <c r="DP245" s="3"/>
      <c r="DQ245" s="3"/>
      <c r="DR245" s="3"/>
      <c r="DS245" s="3"/>
      <c r="DT245" s="3"/>
      <c r="DU245" s="3"/>
      <c r="DV245" s="3"/>
      <c r="DW245" s="3"/>
      <c r="DX245" s="3"/>
      <c r="DY245" s="3"/>
      <c r="DZ245" s="3"/>
      <c r="EA245" s="3"/>
      <c r="EB245" s="3"/>
      <c r="EC245" s="3"/>
      <c r="ED245" s="3"/>
      <c r="EE245" s="3"/>
      <c r="EF245" s="3"/>
      <c r="EG245" s="3"/>
      <c r="EH245" s="3"/>
      <c r="EI245" s="3"/>
      <c r="EJ245" s="3"/>
      <c r="EK245" s="3"/>
      <c r="EL245" s="3"/>
      <c r="EM245" s="3"/>
      <c r="EN245" s="3"/>
      <c r="EO245" s="3"/>
      <c r="EP245" s="3"/>
      <c r="EQ245" s="3"/>
      <c r="ER245" s="3"/>
      <c r="ES245" s="3"/>
      <c r="ET245" s="3"/>
      <c r="EU245" s="3"/>
      <c r="EV245" s="3"/>
      <c r="EW245" s="3"/>
      <c r="EX245" s="3"/>
      <c r="EY245" s="3"/>
      <c r="EZ245" s="3"/>
      <c r="FA245" s="3"/>
      <c r="FB245" s="3"/>
    </row>
    <row r="246" spans="1:158" ht="11.25" customHeight="1" x14ac:dyDescent="0.25">
      <c r="A246" s="2" t="str">
        <f t="shared" si="3"/>
        <v>1-94506DC0350038</v>
      </c>
      <c r="B246" s="67">
        <v>1</v>
      </c>
      <c r="C246" s="67" t="s">
        <v>189</v>
      </c>
      <c r="D246" s="67" t="s">
        <v>57</v>
      </c>
      <c r="E246" s="67" t="s">
        <v>193</v>
      </c>
      <c r="F246" s="67" t="s">
        <v>128</v>
      </c>
      <c r="G246" s="67" t="s">
        <v>358</v>
      </c>
      <c r="H246" s="67" t="s">
        <v>403</v>
      </c>
      <c r="I246" s="67" t="s">
        <v>359</v>
      </c>
      <c r="J246" s="67">
        <v>293.89999999999998</v>
      </c>
      <c r="K246" s="67">
        <v>293.89999999999998</v>
      </c>
      <c r="L246" s="67">
        <v>293.89999999999998</v>
      </c>
      <c r="M246" s="67">
        <v>293.89999999999998</v>
      </c>
      <c r="N246" s="67">
        <v>293.89999999999998</v>
      </c>
      <c r="O246" s="67">
        <v>293.89999999999998</v>
      </c>
      <c r="P246" s="67">
        <v>293.89999999999998</v>
      </c>
      <c r="Q246" s="67">
        <v>293.89999999999998</v>
      </c>
      <c r="R246" s="67">
        <v>293.89999999999998</v>
      </c>
      <c r="S246" s="67">
        <v>293.89999999999998</v>
      </c>
      <c r="T246" s="67">
        <v>293.89999999999998</v>
      </c>
      <c r="U246" s="67">
        <v>293.89999999999998</v>
      </c>
      <c r="V246" s="67">
        <v>293.89999999999998</v>
      </c>
      <c r="W246" s="67">
        <v>293.89999999999998</v>
      </c>
      <c r="X246" s="67">
        <v>293.89999999999998</v>
      </c>
      <c r="Y246" s="67">
        <v>293.89999999999998</v>
      </c>
      <c r="Z246" s="67">
        <v>293.89999999999998</v>
      </c>
      <c r="AA246" s="67">
        <v>293.89999999999998</v>
      </c>
      <c r="AB246" s="67">
        <v>293.89999999999998</v>
      </c>
      <c r="AC246" s="67">
        <v>293.89999999999998</v>
      </c>
      <c r="AD246" s="67">
        <v>293.89999999999998</v>
      </c>
      <c r="AE246" s="67">
        <v>326.70999999999998</v>
      </c>
      <c r="AF246" s="67">
        <v>326.70999999999998</v>
      </c>
      <c r="AG246" s="67">
        <v>326.70999999999998</v>
      </c>
      <c r="AH246" s="67">
        <v>326.70999999999998</v>
      </c>
      <c r="AI246" s="67">
        <v>326.70999999999998</v>
      </c>
      <c r="AJ246" s="67">
        <v>326.70999999999998</v>
      </c>
      <c r="AK246" s="67">
        <v>326.70999999999998</v>
      </c>
      <c r="AL246" s="67">
        <v>334.35</v>
      </c>
      <c r="AM246" s="67">
        <v>341.54</v>
      </c>
      <c r="AN246" s="67">
        <v>350.08</v>
      </c>
      <c r="AO246" s="67">
        <v>359.07</v>
      </c>
      <c r="AP246" s="67">
        <v>367.16</v>
      </c>
      <c r="AQ246" s="67">
        <v>375.69</v>
      </c>
      <c r="AR246" s="67">
        <v>384.68</v>
      </c>
      <c r="AS246" s="67">
        <v>393.67</v>
      </c>
      <c r="AT246" s="67">
        <v>402.66</v>
      </c>
      <c r="AU246" s="67">
        <v>411.65</v>
      </c>
      <c r="AV246" s="67">
        <v>416.59</v>
      </c>
      <c r="AW246" s="67">
        <v>421.53</v>
      </c>
      <c r="AX246" s="67">
        <v>438.16</v>
      </c>
      <c r="AY246" s="67">
        <v>455.24</v>
      </c>
      <c r="AZ246" s="67">
        <v>473.21</v>
      </c>
      <c r="BA246" s="67">
        <v>491.64</v>
      </c>
      <c r="BB246" s="67">
        <v>510.96</v>
      </c>
      <c r="BC246" s="67">
        <v>530.74</v>
      </c>
      <c r="BD246" s="67">
        <v>551.41</v>
      </c>
      <c r="BE246" s="67">
        <v>572.98</v>
      </c>
      <c r="BF246" s="67">
        <v>595.45000000000005</v>
      </c>
      <c r="BG246" s="67">
        <v>618.82000000000005</v>
      </c>
      <c r="BH246" s="67">
        <v>643.08000000000004</v>
      </c>
      <c r="BI246" s="67">
        <v>668.25</v>
      </c>
      <c r="BJ246" s="67">
        <v>694.31</v>
      </c>
      <c r="BK246" s="67">
        <v>721.28</v>
      </c>
      <c r="BL246" s="67">
        <v>749.59</v>
      </c>
      <c r="BM246" s="67">
        <v>778.8</v>
      </c>
      <c r="BN246" s="67">
        <v>809.36</v>
      </c>
      <c r="BO246" s="67">
        <v>840.82</v>
      </c>
      <c r="BP246" s="67">
        <v>873.62</v>
      </c>
      <c r="BQ246" s="67">
        <v>907.78</v>
      </c>
      <c r="BR246" s="67">
        <v>943.28</v>
      </c>
      <c r="BS246" s="67">
        <v>980.13</v>
      </c>
      <c r="BT246" s="67">
        <v>980.13</v>
      </c>
      <c r="BU246" s="67">
        <v>980.13</v>
      </c>
      <c r="BV246" s="67">
        <v>980.13</v>
      </c>
      <c r="BW246" s="67">
        <v>980.13</v>
      </c>
      <c r="BX246" s="67">
        <v>980.13</v>
      </c>
      <c r="BY246" s="67">
        <v>980.13</v>
      </c>
      <c r="BZ246" s="67">
        <v>980.13</v>
      </c>
      <c r="CA246" s="67">
        <v>980.13</v>
      </c>
      <c r="CB246" s="67">
        <v>980.13</v>
      </c>
      <c r="CC246" s="67">
        <v>980.13</v>
      </c>
      <c r="CD246" s="67">
        <v>980.13</v>
      </c>
      <c r="CE246" s="67">
        <v>980.13</v>
      </c>
      <c r="CF246" s="67">
        <v>980.13</v>
      </c>
      <c r="CG246" s="67">
        <v>980.13</v>
      </c>
      <c r="CH246" s="67">
        <v>980.13</v>
      </c>
      <c r="CI246" s="67">
        <v>980.13</v>
      </c>
      <c r="CJ246" s="67">
        <v>980.13</v>
      </c>
      <c r="CK246" s="67">
        <v>980.13</v>
      </c>
      <c r="CL246" s="67">
        <v>980.13</v>
      </c>
      <c r="CM246" s="67">
        <v>980.13</v>
      </c>
      <c r="CN246" s="67">
        <v>980.13</v>
      </c>
      <c r="CO246" s="67">
        <v>980.13</v>
      </c>
      <c r="CP246" s="67">
        <v>980.13</v>
      </c>
      <c r="CQ246" s="67">
        <v>980.13</v>
      </c>
      <c r="CR246" s="67">
        <v>980.13</v>
      </c>
      <c r="CS246" s="67">
        <v>980.13</v>
      </c>
      <c r="CT246" s="67">
        <v>980.13</v>
      </c>
      <c r="CU246" s="67">
        <v>980.13</v>
      </c>
      <c r="CV246" s="67">
        <v>980.13</v>
      </c>
      <c r="CW246" s="67">
        <v>980.13</v>
      </c>
      <c r="CX246" s="67">
        <v>980.13</v>
      </c>
      <c r="CY246" s="67">
        <v>980.13</v>
      </c>
      <c r="CZ246" s="67">
        <v>980.13</v>
      </c>
      <c r="DA246" s="67">
        <v>980.13</v>
      </c>
      <c r="DB246" s="67">
        <v>980.13</v>
      </c>
      <c r="DC246" s="67">
        <v>980.13</v>
      </c>
      <c r="DD246" s="67">
        <v>980.13</v>
      </c>
      <c r="DE246" s="67">
        <v>980.13</v>
      </c>
      <c r="DF246" s="67">
        <v>980.13</v>
      </c>
      <c r="DI246" s="3"/>
      <c r="DJ246" s="3"/>
      <c r="DK246" s="3"/>
      <c r="DL246" s="3"/>
      <c r="DM246" s="3"/>
      <c r="DN246" s="3"/>
      <c r="DO246" s="3"/>
      <c r="DP246" s="3"/>
      <c r="DQ246" s="3"/>
      <c r="DR246" s="3"/>
      <c r="DS246" s="3"/>
      <c r="DT246" s="3"/>
      <c r="DU246" s="3"/>
      <c r="DV246" s="3"/>
      <c r="DW246" s="3"/>
      <c r="DX246" s="3"/>
      <c r="DY246" s="3"/>
      <c r="DZ246" s="3"/>
      <c r="EA246" s="3"/>
      <c r="EB246" s="3"/>
      <c r="EC246" s="3"/>
      <c r="ED246" s="3"/>
      <c r="EE246" s="3"/>
      <c r="EF246" s="3"/>
      <c r="EG246" s="3"/>
      <c r="EH246" s="3"/>
      <c r="EI246" s="3"/>
      <c r="EJ246" s="3"/>
      <c r="EK246" s="3"/>
      <c r="EL246" s="3"/>
      <c r="EM246" s="3"/>
      <c r="EN246" s="3"/>
      <c r="EO246" s="3"/>
      <c r="EP246" s="3"/>
      <c r="EQ246" s="3"/>
      <c r="ER246" s="3"/>
      <c r="ES246" s="3"/>
      <c r="ET246" s="3"/>
      <c r="EU246" s="3"/>
      <c r="EV246" s="3"/>
      <c r="EW246" s="3"/>
      <c r="EX246" s="3"/>
      <c r="EY246" s="3"/>
      <c r="EZ246" s="3"/>
      <c r="FA246" s="3"/>
      <c r="FB246" s="3"/>
    </row>
    <row r="247" spans="1:158" ht="11.25" customHeight="1" x14ac:dyDescent="0.25">
      <c r="A247" s="2" t="str">
        <f t="shared" si="3"/>
        <v>2-94506DC0350038</v>
      </c>
      <c r="B247" s="67">
        <v>2</v>
      </c>
      <c r="C247" s="67" t="s">
        <v>189</v>
      </c>
      <c r="D247" s="67" t="s">
        <v>57</v>
      </c>
      <c r="E247" s="67" t="s">
        <v>193</v>
      </c>
      <c r="F247" s="67" t="s">
        <v>128</v>
      </c>
      <c r="G247" s="67" t="s">
        <v>358</v>
      </c>
      <c r="H247" s="67" t="s">
        <v>403</v>
      </c>
      <c r="I247" s="67" t="s">
        <v>359</v>
      </c>
      <c r="J247" s="67">
        <v>299.27</v>
      </c>
      <c r="K247" s="67">
        <v>299.27</v>
      </c>
      <c r="L247" s="67">
        <v>299.27</v>
      </c>
      <c r="M247" s="67">
        <v>299.27</v>
      </c>
      <c r="N247" s="67">
        <v>299.27</v>
      </c>
      <c r="O247" s="67">
        <v>299.27</v>
      </c>
      <c r="P247" s="67">
        <v>299.27</v>
      </c>
      <c r="Q247" s="67">
        <v>299.27</v>
      </c>
      <c r="R247" s="67">
        <v>299.27</v>
      </c>
      <c r="S247" s="67">
        <v>299.27</v>
      </c>
      <c r="T247" s="67">
        <v>299.27</v>
      </c>
      <c r="U247" s="67">
        <v>299.27</v>
      </c>
      <c r="V247" s="67">
        <v>299.27</v>
      </c>
      <c r="W247" s="67">
        <v>299.27</v>
      </c>
      <c r="X247" s="67">
        <v>299.27</v>
      </c>
      <c r="Y247" s="67">
        <v>299.27</v>
      </c>
      <c r="Z247" s="67">
        <v>299.27</v>
      </c>
      <c r="AA247" s="67">
        <v>299.27</v>
      </c>
      <c r="AB247" s="67">
        <v>299.27</v>
      </c>
      <c r="AC247" s="67">
        <v>299.27</v>
      </c>
      <c r="AD247" s="67">
        <v>299.27</v>
      </c>
      <c r="AE247" s="67">
        <v>332.67</v>
      </c>
      <c r="AF247" s="67">
        <v>332.67</v>
      </c>
      <c r="AG247" s="67">
        <v>332.67</v>
      </c>
      <c r="AH247" s="67">
        <v>332.67</v>
      </c>
      <c r="AI247" s="67">
        <v>332.67</v>
      </c>
      <c r="AJ247" s="67">
        <v>332.67</v>
      </c>
      <c r="AK247" s="67">
        <v>332.67</v>
      </c>
      <c r="AL247" s="67">
        <v>340.45</v>
      </c>
      <c r="AM247" s="67">
        <v>347.77</v>
      </c>
      <c r="AN247" s="67">
        <v>356.46</v>
      </c>
      <c r="AO247" s="67">
        <v>365.62</v>
      </c>
      <c r="AP247" s="67">
        <v>373.85</v>
      </c>
      <c r="AQ247" s="67">
        <v>382.55</v>
      </c>
      <c r="AR247" s="67">
        <v>391.7</v>
      </c>
      <c r="AS247" s="67">
        <v>400.85</v>
      </c>
      <c r="AT247" s="67">
        <v>410</v>
      </c>
      <c r="AU247" s="67">
        <v>419.16</v>
      </c>
      <c r="AV247" s="67">
        <v>424.19</v>
      </c>
      <c r="AW247" s="67">
        <v>429.22</v>
      </c>
      <c r="AX247" s="67">
        <v>446.15</v>
      </c>
      <c r="AY247" s="67">
        <v>463.54</v>
      </c>
      <c r="AZ247" s="67">
        <v>481.85</v>
      </c>
      <c r="BA247" s="67">
        <v>500.61</v>
      </c>
      <c r="BB247" s="67">
        <v>520.28</v>
      </c>
      <c r="BC247" s="67">
        <v>540.41999999999996</v>
      </c>
      <c r="BD247" s="67">
        <v>561.47</v>
      </c>
      <c r="BE247" s="67">
        <v>583.42999999999995</v>
      </c>
      <c r="BF247" s="67">
        <v>606.30999999999995</v>
      </c>
      <c r="BG247" s="67">
        <v>630.11</v>
      </c>
      <c r="BH247" s="67">
        <v>654.82000000000005</v>
      </c>
      <c r="BI247" s="67">
        <v>680.44</v>
      </c>
      <c r="BJ247" s="67">
        <v>706.98</v>
      </c>
      <c r="BK247" s="67">
        <v>734.44</v>
      </c>
      <c r="BL247" s="67">
        <v>763.26</v>
      </c>
      <c r="BM247" s="67">
        <v>793.01</v>
      </c>
      <c r="BN247" s="67">
        <v>824.12</v>
      </c>
      <c r="BO247" s="67">
        <v>856.16</v>
      </c>
      <c r="BP247" s="67">
        <v>889.56</v>
      </c>
      <c r="BQ247" s="67">
        <v>924.34</v>
      </c>
      <c r="BR247" s="67">
        <v>960.49</v>
      </c>
      <c r="BS247" s="67">
        <v>998.01</v>
      </c>
      <c r="BT247" s="67">
        <v>998.01</v>
      </c>
      <c r="BU247" s="67">
        <v>998.01</v>
      </c>
      <c r="BV247" s="67">
        <v>998.01</v>
      </c>
      <c r="BW247" s="67">
        <v>998.01</v>
      </c>
      <c r="BX247" s="67">
        <v>998.01</v>
      </c>
      <c r="BY247" s="67">
        <v>998.01</v>
      </c>
      <c r="BZ247" s="67">
        <v>998.01</v>
      </c>
      <c r="CA247" s="67">
        <v>998.01</v>
      </c>
      <c r="CB247" s="67">
        <v>998.01</v>
      </c>
      <c r="CC247" s="67">
        <v>998.01</v>
      </c>
      <c r="CD247" s="67">
        <v>998.01</v>
      </c>
      <c r="CE247" s="67">
        <v>998.01</v>
      </c>
      <c r="CF247" s="67">
        <v>998.01</v>
      </c>
      <c r="CG247" s="67">
        <v>998.01</v>
      </c>
      <c r="CH247" s="67">
        <v>998.01</v>
      </c>
      <c r="CI247" s="67">
        <v>998.01</v>
      </c>
      <c r="CJ247" s="67">
        <v>998.01</v>
      </c>
      <c r="CK247" s="67">
        <v>998.01</v>
      </c>
      <c r="CL247" s="67">
        <v>998.01</v>
      </c>
      <c r="CM247" s="67">
        <v>998.01</v>
      </c>
      <c r="CN247" s="67">
        <v>998.01</v>
      </c>
      <c r="CO247" s="67">
        <v>998.01</v>
      </c>
      <c r="CP247" s="67">
        <v>998.01</v>
      </c>
      <c r="CQ247" s="67">
        <v>998.01</v>
      </c>
      <c r="CR247" s="67">
        <v>998.01</v>
      </c>
      <c r="CS247" s="67">
        <v>998.01</v>
      </c>
      <c r="CT247" s="67">
        <v>998.01</v>
      </c>
      <c r="CU247" s="67">
        <v>998.01</v>
      </c>
      <c r="CV247" s="67">
        <v>998.01</v>
      </c>
      <c r="CW247" s="67">
        <v>998.01</v>
      </c>
      <c r="CX247" s="67">
        <v>998.01</v>
      </c>
      <c r="CY247" s="67">
        <v>998.01</v>
      </c>
      <c r="CZ247" s="67">
        <v>998.01</v>
      </c>
      <c r="DA247" s="67">
        <v>998.01</v>
      </c>
      <c r="DB247" s="67">
        <v>998.01</v>
      </c>
      <c r="DC247" s="67">
        <v>998.01</v>
      </c>
      <c r="DD247" s="67">
        <v>998.01</v>
      </c>
      <c r="DE247" s="67">
        <v>998.01</v>
      </c>
      <c r="DF247" s="67">
        <v>998.01</v>
      </c>
      <c r="DI247" s="3"/>
      <c r="DJ247" s="3"/>
      <c r="DK247" s="3"/>
      <c r="DL247" s="3"/>
      <c r="DM247" s="3"/>
      <c r="DN247" s="3"/>
      <c r="DO247" s="3"/>
      <c r="DP247" s="3"/>
      <c r="DQ247" s="3"/>
      <c r="DR247" s="3"/>
      <c r="DS247" s="3"/>
      <c r="DT247" s="3"/>
      <c r="DU247" s="3"/>
      <c r="DV247" s="3"/>
      <c r="DW247" s="3"/>
      <c r="DX247" s="3"/>
      <c r="DY247" s="3"/>
      <c r="DZ247" s="3"/>
      <c r="EA247" s="3"/>
      <c r="EB247" s="3"/>
      <c r="EC247" s="3"/>
      <c r="ED247" s="3"/>
      <c r="EE247" s="3"/>
      <c r="EF247" s="3"/>
      <c r="EG247" s="3"/>
      <c r="EH247" s="3"/>
      <c r="EI247" s="3"/>
      <c r="EJ247" s="3"/>
      <c r="EK247" s="3"/>
      <c r="EL247" s="3"/>
      <c r="EM247" s="3"/>
      <c r="EN247" s="3"/>
      <c r="EO247" s="3"/>
      <c r="EP247" s="3"/>
      <c r="EQ247" s="3"/>
      <c r="ER247" s="3"/>
      <c r="ES247" s="3"/>
      <c r="ET247" s="3"/>
      <c r="EU247" s="3"/>
      <c r="EV247" s="3"/>
      <c r="EW247" s="3"/>
      <c r="EX247" s="3"/>
      <c r="EY247" s="3"/>
      <c r="EZ247" s="3"/>
      <c r="FA247" s="3"/>
      <c r="FB247" s="3"/>
    </row>
    <row r="248" spans="1:158" ht="11.25" customHeight="1" x14ac:dyDescent="0.25">
      <c r="A248" s="2" t="str">
        <f t="shared" si="3"/>
        <v>3-94506DC0350038</v>
      </c>
      <c r="B248" s="67">
        <v>3</v>
      </c>
      <c r="C248" s="67" t="s">
        <v>189</v>
      </c>
      <c r="D248" s="67" t="s">
        <v>57</v>
      </c>
      <c r="E248" s="67" t="s">
        <v>193</v>
      </c>
      <c r="F248" s="67" t="s">
        <v>128</v>
      </c>
      <c r="G248" s="67" t="s">
        <v>358</v>
      </c>
      <c r="H248" s="67" t="s">
        <v>403</v>
      </c>
      <c r="I248" s="67" t="s">
        <v>359</v>
      </c>
      <c r="J248" s="67">
        <v>304.72000000000003</v>
      </c>
      <c r="K248" s="67">
        <v>304.72000000000003</v>
      </c>
      <c r="L248" s="67">
        <v>304.72000000000003</v>
      </c>
      <c r="M248" s="67">
        <v>304.72000000000003</v>
      </c>
      <c r="N248" s="67">
        <v>304.72000000000003</v>
      </c>
      <c r="O248" s="67">
        <v>304.72000000000003</v>
      </c>
      <c r="P248" s="67">
        <v>304.72000000000003</v>
      </c>
      <c r="Q248" s="67">
        <v>304.72000000000003</v>
      </c>
      <c r="R248" s="67">
        <v>304.72000000000003</v>
      </c>
      <c r="S248" s="67">
        <v>304.72000000000003</v>
      </c>
      <c r="T248" s="67">
        <v>304.72000000000003</v>
      </c>
      <c r="U248" s="67">
        <v>304.72000000000003</v>
      </c>
      <c r="V248" s="67">
        <v>304.72000000000003</v>
      </c>
      <c r="W248" s="67">
        <v>304.72000000000003</v>
      </c>
      <c r="X248" s="67">
        <v>304.72000000000003</v>
      </c>
      <c r="Y248" s="67">
        <v>304.72000000000003</v>
      </c>
      <c r="Z248" s="67">
        <v>304.72000000000003</v>
      </c>
      <c r="AA248" s="67">
        <v>304.72000000000003</v>
      </c>
      <c r="AB248" s="67">
        <v>304.72000000000003</v>
      </c>
      <c r="AC248" s="67">
        <v>304.72000000000003</v>
      </c>
      <c r="AD248" s="67">
        <v>304.72000000000003</v>
      </c>
      <c r="AE248" s="67">
        <v>338.73</v>
      </c>
      <c r="AF248" s="67">
        <v>338.73</v>
      </c>
      <c r="AG248" s="67">
        <v>338.73</v>
      </c>
      <c r="AH248" s="67">
        <v>338.73</v>
      </c>
      <c r="AI248" s="67">
        <v>338.73</v>
      </c>
      <c r="AJ248" s="67">
        <v>338.73</v>
      </c>
      <c r="AK248" s="67">
        <v>338.73</v>
      </c>
      <c r="AL248" s="67">
        <v>346.65</v>
      </c>
      <c r="AM248" s="67">
        <v>354.11</v>
      </c>
      <c r="AN248" s="67">
        <v>362.96</v>
      </c>
      <c r="AO248" s="67">
        <v>372.28</v>
      </c>
      <c r="AP248" s="67">
        <v>380.66</v>
      </c>
      <c r="AQ248" s="67">
        <v>389.52</v>
      </c>
      <c r="AR248" s="67">
        <v>398.83</v>
      </c>
      <c r="AS248" s="67">
        <v>408.15</v>
      </c>
      <c r="AT248" s="67">
        <v>417.47</v>
      </c>
      <c r="AU248" s="67">
        <v>426.79</v>
      </c>
      <c r="AV248" s="67">
        <v>431.92</v>
      </c>
      <c r="AW248" s="67">
        <v>437.04</v>
      </c>
      <c r="AX248" s="67">
        <v>454.28</v>
      </c>
      <c r="AY248" s="67">
        <v>471.99</v>
      </c>
      <c r="AZ248" s="67">
        <v>490.62</v>
      </c>
      <c r="BA248" s="67">
        <v>509.73</v>
      </c>
      <c r="BB248" s="67">
        <v>529.76</v>
      </c>
      <c r="BC248" s="67">
        <v>550.26</v>
      </c>
      <c r="BD248" s="67">
        <v>571.69000000000005</v>
      </c>
      <c r="BE248" s="67">
        <v>594.05999999999995</v>
      </c>
      <c r="BF248" s="67">
        <v>617.36</v>
      </c>
      <c r="BG248" s="67">
        <v>641.58000000000004</v>
      </c>
      <c r="BH248" s="67">
        <v>666.74</v>
      </c>
      <c r="BI248" s="67">
        <v>692.84</v>
      </c>
      <c r="BJ248" s="67">
        <v>719.86</v>
      </c>
      <c r="BK248" s="67">
        <v>747.82</v>
      </c>
      <c r="BL248" s="67">
        <v>777.17</v>
      </c>
      <c r="BM248" s="67">
        <v>807.45</v>
      </c>
      <c r="BN248" s="67">
        <v>839.14</v>
      </c>
      <c r="BO248" s="67">
        <v>871.75</v>
      </c>
      <c r="BP248" s="67">
        <v>905.76</v>
      </c>
      <c r="BQ248" s="67">
        <v>941.18</v>
      </c>
      <c r="BR248" s="67">
        <v>977.98</v>
      </c>
      <c r="BS248" s="67">
        <v>1016.19</v>
      </c>
      <c r="BT248" s="67">
        <v>1016.19</v>
      </c>
      <c r="BU248" s="67">
        <v>1016.19</v>
      </c>
      <c r="BV248" s="67">
        <v>1016.19</v>
      </c>
      <c r="BW248" s="67">
        <v>1016.19</v>
      </c>
      <c r="BX248" s="67">
        <v>1016.19</v>
      </c>
      <c r="BY248" s="67">
        <v>1016.19</v>
      </c>
      <c r="BZ248" s="67">
        <v>1016.19</v>
      </c>
      <c r="CA248" s="67">
        <v>1016.19</v>
      </c>
      <c r="CB248" s="67">
        <v>1016.19</v>
      </c>
      <c r="CC248" s="67">
        <v>1016.19</v>
      </c>
      <c r="CD248" s="67">
        <v>1016.19</v>
      </c>
      <c r="CE248" s="67">
        <v>1016.19</v>
      </c>
      <c r="CF248" s="67">
        <v>1016.19</v>
      </c>
      <c r="CG248" s="67">
        <v>1016.19</v>
      </c>
      <c r="CH248" s="67">
        <v>1016.19</v>
      </c>
      <c r="CI248" s="67">
        <v>1016.19</v>
      </c>
      <c r="CJ248" s="67">
        <v>1016.19</v>
      </c>
      <c r="CK248" s="67">
        <v>1016.19</v>
      </c>
      <c r="CL248" s="67">
        <v>1016.19</v>
      </c>
      <c r="CM248" s="67">
        <v>1016.19</v>
      </c>
      <c r="CN248" s="67">
        <v>1016.19</v>
      </c>
      <c r="CO248" s="67">
        <v>1016.19</v>
      </c>
      <c r="CP248" s="67">
        <v>1016.19</v>
      </c>
      <c r="CQ248" s="67">
        <v>1016.19</v>
      </c>
      <c r="CR248" s="67">
        <v>1016.19</v>
      </c>
      <c r="CS248" s="67">
        <v>1016.19</v>
      </c>
      <c r="CT248" s="67">
        <v>1016.19</v>
      </c>
      <c r="CU248" s="67">
        <v>1016.19</v>
      </c>
      <c r="CV248" s="67">
        <v>1016.19</v>
      </c>
      <c r="CW248" s="67">
        <v>1016.19</v>
      </c>
      <c r="CX248" s="67">
        <v>1016.19</v>
      </c>
      <c r="CY248" s="67">
        <v>1016.19</v>
      </c>
      <c r="CZ248" s="67">
        <v>1016.19</v>
      </c>
      <c r="DA248" s="67">
        <v>1016.19</v>
      </c>
      <c r="DB248" s="67">
        <v>1016.19</v>
      </c>
      <c r="DC248" s="67">
        <v>1016.19</v>
      </c>
      <c r="DD248" s="67">
        <v>1016.19</v>
      </c>
      <c r="DE248" s="67">
        <v>1016.19</v>
      </c>
      <c r="DF248" s="67">
        <v>1016.19</v>
      </c>
      <c r="DI248" s="3"/>
      <c r="DJ248" s="3"/>
      <c r="DK248" s="3"/>
      <c r="DL248" s="3"/>
      <c r="DM248" s="3"/>
      <c r="DN248" s="3"/>
      <c r="DO248" s="3"/>
      <c r="DP248" s="3"/>
      <c r="DQ248" s="3"/>
      <c r="DR248" s="3"/>
      <c r="DS248" s="3"/>
      <c r="DT248" s="3"/>
      <c r="DU248" s="3"/>
      <c r="DV248" s="3"/>
      <c r="DW248" s="3"/>
      <c r="DX248" s="3"/>
      <c r="DY248" s="3"/>
      <c r="DZ248" s="3"/>
      <c r="EA248" s="3"/>
      <c r="EB248" s="3"/>
      <c r="EC248" s="3"/>
      <c r="ED248" s="3"/>
      <c r="EE248" s="3"/>
      <c r="EF248" s="3"/>
      <c r="EG248" s="3"/>
      <c r="EH248" s="3"/>
      <c r="EI248" s="3"/>
      <c r="EJ248" s="3"/>
      <c r="EK248" s="3"/>
      <c r="EL248" s="3"/>
      <c r="EM248" s="3"/>
      <c r="EN248" s="3"/>
      <c r="EO248" s="3"/>
      <c r="EP248" s="3"/>
      <c r="EQ248" s="3"/>
      <c r="ER248" s="3"/>
      <c r="ES248" s="3"/>
      <c r="ET248" s="3"/>
      <c r="EU248" s="3"/>
      <c r="EV248" s="3"/>
      <c r="EW248" s="3"/>
      <c r="EX248" s="3"/>
      <c r="EY248" s="3"/>
      <c r="EZ248" s="3"/>
      <c r="FA248" s="3"/>
      <c r="FB248" s="3"/>
    </row>
    <row r="249" spans="1:158" ht="11.25" customHeight="1" x14ac:dyDescent="0.25">
      <c r="A249" s="2" t="str">
        <f t="shared" si="3"/>
        <v>4-94506DC0350038</v>
      </c>
      <c r="B249" s="67">
        <v>4</v>
      </c>
      <c r="C249" s="67" t="s">
        <v>189</v>
      </c>
      <c r="D249" s="67" t="s">
        <v>57</v>
      </c>
      <c r="E249" s="67" t="s">
        <v>193</v>
      </c>
      <c r="F249" s="67" t="s">
        <v>128</v>
      </c>
      <c r="G249" s="67" t="s">
        <v>358</v>
      </c>
      <c r="H249" s="67" t="s">
        <v>403</v>
      </c>
      <c r="I249" s="67" t="s">
        <v>359</v>
      </c>
      <c r="J249" s="67">
        <v>310.27999999999997</v>
      </c>
      <c r="K249" s="67">
        <v>310.27999999999997</v>
      </c>
      <c r="L249" s="67">
        <v>310.27999999999997</v>
      </c>
      <c r="M249" s="67">
        <v>310.27999999999997</v>
      </c>
      <c r="N249" s="67">
        <v>310.27999999999997</v>
      </c>
      <c r="O249" s="67">
        <v>310.27999999999997</v>
      </c>
      <c r="P249" s="67">
        <v>310.27999999999997</v>
      </c>
      <c r="Q249" s="67">
        <v>310.27999999999997</v>
      </c>
      <c r="R249" s="67">
        <v>310.27999999999997</v>
      </c>
      <c r="S249" s="67">
        <v>310.27999999999997</v>
      </c>
      <c r="T249" s="67">
        <v>310.27999999999997</v>
      </c>
      <c r="U249" s="67">
        <v>310.27999999999997</v>
      </c>
      <c r="V249" s="67">
        <v>310.27999999999997</v>
      </c>
      <c r="W249" s="67">
        <v>310.27999999999997</v>
      </c>
      <c r="X249" s="67">
        <v>310.27999999999997</v>
      </c>
      <c r="Y249" s="67">
        <v>310.27999999999997</v>
      </c>
      <c r="Z249" s="67">
        <v>310.27999999999997</v>
      </c>
      <c r="AA249" s="67">
        <v>310.27999999999997</v>
      </c>
      <c r="AB249" s="67">
        <v>310.27999999999997</v>
      </c>
      <c r="AC249" s="67">
        <v>310.27999999999997</v>
      </c>
      <c r="AD249" s="67">
        <v>310.27999999999997</v>
      </c>
      <c r="AE249" s="67">
        <v>344.91</v>
      </c>
      <c r="AF249" s="67">
        <v>344.91</v>
      </c>
      <c r="AG249" s="67">
        <v>344.91</v>
      </c>
      <c r="AH249" s="67">
        <v>344.91</v>
      </c>
      <c r="AI249" s="67">
        <v>344.91</v>
      </c>
      <c r="AJ249" s="67">
        <v>344.91</v>
      </c>
      <c r="AK249" s="67">
        <v>344.91</v>
      </c>
      <c r="AL249" s="67">
        <v>352.98</v>
      </c>
      <c r="AM249" s="67">
        <v>360.57</v>
      </c>
      <c r="AN249" s="67">
        <v>369.58</v>
      </c>
      <c r="AO249" s="67">
        <v>379.07</v>
      </c>
      <c r="AP249" s="67">
        <v>387.61</v>
      </c>
      <c r="AQ249" s="67">
        <v>396.62</v>
      </c>
      <c r="AR249" s="67">
        <v>406.11</v>
      </c>
      <c r="AS249" s="67">
        <v>415.6</v>
      </c>
      <c r="AT249" s="67">
        <v>425.09</v>
      </c>
      <c r="AU249" s="67">
        <v>434.58</v>
      </c>
      <c r="AV249" s="67">
        <v>439.8</v>
      </c>
      <c r="AW249" s="67">
        <v>445.01</v>
      </c>
      <c r="AX249" s="67">
        <v>462.57</v>
      </c>
      <c r="AY249" s="67">
        <v>480.6</v>
      </c>
      <c r="AZ249" s="67">
        <v>499.57</v>
      </c>
      <c r="BA249" s="67">
        <v>519.03</v>
      </c>
      <c r="BB249" s="67">
        <v>539.42999999999995</v>
      </c>
      <c r="BC249" s="67">
        <v>560.29999999999995</v>
      </c>
      <c r="BD249" s="67">
        <v>582.12</v>
      </c>
      <c r="BE249" s="67">
        <v>604.9</v>
      </c>
      <c r="BF249" s="67">
        <v>628.62</v>
      </c>
      <c r="BG249" s="67">
        <v>653.29</v>
      </c>
      <c r="BH249" s="67">
        <v>678.91</v>
      </c>
      <c r="BI249" s="67">
        <v>705.48</v>
      </c>
      <c r="BJ249" s="67">
        <v>732.99</v>
      </c>
      <c r="BK249" s="67">
        <v>761.46</v>
      </c>
      <c r="BL249" s="67">
        <v>791.35</v>
      </c>
      <c r="BM249" s="67">
        <v>822.19</v>
      </c>
      <c r="BN249" s="67">
        <v>854.45</v>
      </c>
      <c r="BO249" s="67">
        <v>887.66</v>
      </c>
      <c r="BP249" s="67">
        <v>922.29</v>
      </c>
      <c r="BQ249" s="67">
        <v>958.35</v>
      </c>
      <c r="BR249" s="67">
        <v>995.83</v>
      </c>
      <c r="BS249" s="67">
        <v>1034.73</v>
      </c>
      <c r="BT249" s="67">
        <v>1034.73</v>
      </c>
      <c r="BU249" s="67">
        <v>1034.73</v>
      </c>
      <c r="BV249" s="67">
        <v>1034.73</v>
      </c>
      <c r="BW249" s="67">
        <v>1034.73</v>
      </c>
      <c r="BX249" s="67">
        <v>1034.73</v>
      </c>
      <c r="BY249" s="67">
        <v>1034.73</v>
      </c>
      <c r="BZ249" s="67">
        <v>1034.73</v>
      </c>
      <c r="CA249" s="67">
        <v>1034.73</v>
      </c>
      <c r="CB249" s="67">
        <v>1034.73</v>
      </c>
      <c r="CC249" s="67">
        <v>1034.73</v>
      </c>
      <c r="CD249" s="67">
        <v>1034.73</v>
      </c>
      <c r="CE249" s="67">
        <v>1034.73</v>
      </c>
      <c r="CF249" s="67">
        <v>1034.73</v>
      </c>
      <c r="CG249" s="67">
        <v>1034.73</v>
      </c>
      <c r="CH249" s="67">
        <v>1034.73</v>
      </c>
      <c r="CI249" s="67">
        <v>1034.73</v>
      </c>
      <c r="CJ249" s="67">
        <v>1034.73</v>
      </c>
      <c r="CK249" s="67">
        <v>1034.73</v>
      </c>
      <c r="CL249" s="67">
        <v>1034.73</v>
      </c>
      <c r="CM249" s="67">
        <v>1034.73</v>
      </c>
      <c r="CN249" s="67">
        <v>1034.73</v>
      </c>
      <c r="CO249" s="67">
        <v>1034.73</v>
      </c>
      <c r="CP249" s="67">
        <v>1034.73</v>
      </c>
      <c r="CQ249" s="67">
        <v>1034.73</v>
      </c>
      <c r="CR249" s="67">
        <v>1034.73</v>
      </c>
      <c r="CS249" s="67">
        <v>1034.73</v>
      </c>
      <c r="CT249" s="67">
        <v>1034.73</v>
      </c>
      <c r="CU249" s="67">
        <v>1034.73</v>
      </c>
      <c r="CV249" s="67">
        <v>1034.73</v>
      </c>
      <c r="CW249" s="67">
        <v>1034.73</v>
      </c>
      <c r="CX249" s="67">
        <v>1034.73</v>
      </c>
      <c r="CY249" s="67">
        <v>1034.73</v>
      </c>
      <c r="CZ249" s="67">
        <v>1034.73</v>
      </c>
      <c r="DA249" s="67">
        <v>1034.73</v>
      </c>
      <c r="DB249" s="67">
        <v>1034.73</v>
      </c>
      <c r="DC249" s="67">
        <v>1034.73</v>
      </c>
      <c r="DD249" s="67">
        <v>1034.73</v>
      </c>
      <c r="DE249" s="67">
        <v>1034.73</v>
      </c>
      <c r="DF249" s="67">
        <v>1034.73</v>
      </c>
      <c r="DI249" s="3"/>
      <c r="DJ249" s="3"/>
      <c r="DK249" s="3"/>
      <c r="DL249" s="3"/>
      <c r="DM249" s="3"/>
      <c r="DN249" s="3"/>
      <c r="DO249" s="3"/>
      <c r="DP249" s="3"/>
      <c r="DQ249" s="3"/>
      <c r="DR249" s="3"/>
      <c r="DS249" s="3"/>
      <c r="DT249" s="3"/>
      <c r="DU249" s="3"/>
      <c r="DV249" s="3"/>
      <c r="DW249" s="3"/>
      <c r="DX249" s="3"/>
      <c r="DY249" s="3"/>
      <c r="DZ249" s="3"/>
      <c r="EA249" s="3"/>
      <c r="EB249" s="3"/>
      <c r="EC249" s="3"/>
      <c r="ED249" s="3"/>
      <c r="EE249" s="3"/>
      <c r="EF249" s="3"/>
      <c r="EG249" s="3"/>
      <c r="EH249" s="3"/>
      <c r="EI249" s="3"/>
      <c r="EJ249" s="3"/>
      <c r="EK249" s="3"/>
      <c r="EL249" s="3"/>
      <c r="EM249" s="3"/>
      <c r="EN249" s="3"/>
      <c r="EO249" s="3"/>
      <c r="EP249" s="3"/>
      <c r="EQ249" s="3"/>
      <c r="ER249" s="3"/>
      <c r="ES249" s="3"/>
      <c r="ET249" s="3"/>
      <c r="EU249" s="3"/>
      <c r="EV249" s="3"/>
      <c r="EW249" s="3"/>
      <c r="EX249" s="3"/>
      <c r="EY249" s="3"/>
      <c r="EZ249" s="3"/>
      <c r="FA249" s="3"/>
      <c r="FB249" s="3"/>
    </row>
    <row r="250" spans="1:158" ht="11.25" customHeight="1" x14ac:dyDescent="0.25">
      <c r="A250" s="2" t="str">
        <f t="shared" si="3"/>
        <v>1-94506DC0350015</v>
      </c>
      <c r="B250" s="67">
        <v>1</v>
      </c>
      <c r="C250" s="67" t="s">
        <v>189</v>
      </c>
      <c r="D250" s="67" t="s">
        <v>457</v>
      </c>
      <c r="E250" s="67" t="s">
        <v>194</v>
      </c>
      <c r="F250" s="67" t="s">
        <v>128</v>
      </c>
      <c r="G250" s="67" t="s">
        <v>358</v>
      </c>
      <c r="H250" s="67" t="s">
        <v>403</v>
      </c>
      <c r="I250" s="67" t="s">
        <v>359</v>
      </c>
      <c r="J250" s="67">
        <v>274.10000000000002</v>
      </c>
      <c r="K250" s="67">
        <v>274.10000000000002</v>
      </c>
      <c r="L250" s="67">
        <v>274.10000000000002</v>
      </c>
      <c r="M250" s="67">
        <v>274.10000000000002</v>
      </c>
      <c r="N250" s="67">
        <v>274.10000000000002</v>
      </c>
      <c r="O250" s="67">
        <v>274.10000000000002</v>
      </c>
      <c r="P250" s="67">
        <v>274.10000000000002</v>
      </c>
      <c r="Q250" s="67">
        <v>274.10000000000002</v>
      </c>
      <c r="R250" s="67">
        <v>274.10000000000002</v>
      </c>
      <c r="S250" s="67">
        <v>274.10000000000002</v>
      </c>
      <c r="T250" s="67">
        <v>274.10000000000002</v>
      </c>
      <c r="U250" s="67">
        <v>274.10000000000002</v>
      </c>
      <c r="V250" s="67">
        <v>274.10000000000002</v>
      </c>
      <c r="W250" s="67">
        <v>274.10000000000002</v>
      </c>
      <c r="X250" s="67">
        <v>274.10000000000002</v>
      </c>
      <c r="Y250" s="67">
        <v>274.10000000000002</v>
      </c>
      <c r="Z250" s="67">
        <v>274.10000000000002</v>
      </c>
      <c r="AA250" s="67">
        <v>274.10000000000002</v>
      </c>
      <c r="AB250" s="67">
        <v>274.10000000000002</v>
      </c>
      <c r="AC250" s="67">
        <v>274.10000000000002</v>
      </c>
      <c r="AD250" s="67">
        <v>274.10000000000002</v>
      </c>
      <c r="AE250" s="67">
        <v>304.7</v>
      </c>
      <c r="AF250" s="67">
        <v>304.7</v>
      </c>
      <c r="AG250" s="67">
        <v>304.7</v>
      </c>
      <c r="AH250" s="67">
        <v>304.7</v>
      </c>
      <c r="AI250" s="67">
        <v>304.7</v>
      </c>
      <c r="AJ250" s="67">
        <v>304.7</v>
      </c>
      <c r="AK250" s="67">
        <v>304.7</v>
      </c>
      <c r="AL250" s="67">
        <v>311.83</v>
      </c>
      <c r="AM250" s="67">
        <v>318.52999999999997</v>
      </c>
      <c r="AN250" s="67">
        <v>326.49</v>
      </c>
      <c r="AO250" s="67">
        <v>334.88</v>
      </c>
      <c r="AP250" s="67">
        <v>342.42</v>
      </c>
      <c r="AQ250" s="67">
        <v>350.38</v>
      </c>
      <c r="AR250" s="67">
        <v>358.77</v>
      </c>
      <c r="AS250" s="67">
        <v>367.15</v>
      </c>
      <c r="AT250" s="67">
        <v>375.53</v>
      </c>
      <c r="AU250" s="67">
        <v>383.91</v>
      </c>
      <c r="AV250" s="67">
        <v>388.52</v>
      </c>
      <c r="AW250" s="67">
        <v>393.13</v>
      </c>
      <c r="AX250" s="67">
        <v>408.64</v>
      </c>
      <c r="AY250" s="67">
        <v>424.57</v>
      </c>
      <c r="AZ250" s="67">
        <v>441.33</v>
      </c>
      <c r="BA250" s="67">
        <v>458.52</v>
      </c>
      <c r="BB250" s="67">
        <v>476.54</v>
      </c>
      <c r="BC250" s="67">
        <v>494.98</v>
      </c>
      <c r="BD250" s="67">
        <v>514.26</v>
      </c>
      <c r="BE250" s="67">
        <v>534.38</v>
      </c>
      <c r="BF250" s="67">
        <v>555.33000000000004</v>
      </c>
      <c r="BG250" s="67">
        <v>577.13</v>
      </c>
      <c r="BH250" s="67">
        <v>599.76</v>
      </c>
      <c r="BI250" s="67">
        <v>623.23</v>
      </c>
      <c r="BJ250" s="67">
        <v>647.54</v>
      </c>
      <c r="BK250" s="67">
        <v>672.69</v>
      </c>
      <c r="BL250" s="67">
        <v>699.09</v>
      </c>
      <c r="BM250" s="67">
        <v>726.33</v>
      </c>
      <c r="BN250" s="67">
        <v>754.83</v>
      </c>
      <c r="BO250" s="67">
        <v>784.17</v>
      </c>
      <c r="BP250" s="67">
        <v>814.77</v>
      </c>
      <c r="BQ250" s="67">
        <v>846.62</v>
      </c>
      <c r="BR250" s="67">
        <v>879.73</v>
      </c>
      <c r="BS250" s="67">
        <v>914.1</v>
      </c>
      <c r="BT250" s="67">
        <v>914.1</v>
      </c>
      <c r="BU250" s="67">
        <v>914.1</v>
      </c>
      <c r="BV250" s="67">
        <v>914.1</v>
      </c>
      <c r="BW250" s="67">
        <v>914.1</v>
      </c>
      <c r="BX250" s="67">
        <v>914.1</v>
      </c>
      <c r="BY250" s="67">
        <v>914.1</v>
      </c>
      <c r="BZ250" s="67">
        <v>914.1</v>
      </c>
      <c r="CA250" s="67">
        <v>914.1</v>
      </c>
      <c r="CB250" s="67">
        <v>914.1</v>
      </c>
      <c r="CC250" s="67">
        <v>914.1</v>
      </c>
      <c r="CD250" s="67">
        <v>914.1</v>
      </c>
      <c r="CE250" s="67">
        <v>914.1</v>
      </c>
      <c r="CF250" s="67">
        <v>914.1</v>
      </c>
      <c r="CG250" s="67">
        <v>914.1</v>
      </c>
      <c r="CH250" s="67">
        <v>914.1</v>
      </c>
      <c r="CI250" s="67">
        <v>914.1</v>
      </c>
      <c r="CJ250" s="67">
        <v>914.1</v>
      </c>
      <c r="CK250" s="67">
        <v>914.1</v>
      </c>
      <c r="CL250" s="67">
        <v>914.1</v>
      </c>
      <c r="CM250" s="67">
        <v>914.1</v>
      </c>
      <c r="CN250" s="67">
        <v>914.1</v>
      </c>
      <c r="CO250" s="67">
        <v>914.1</v>
      </c>
      <c r="CP250" s="67">
        <v>914.1</v>
      </c>
      <c r="CQ250" s="67">
        <v>914.1</v>
      </c>
      <c r="CR250" s="67">
        <v>914.1</v>
      </c>
      <c r="CS250" s="67">
        <v>914.1</v>
      </c>
      <c r="CT250" s="67">
        <v>914.1</v>
      </c>
      <c r="CU250" s="67">
        <v>914.1</v>
      </c>
      <c r="CV250" s="67">
        <v>914.1</v>
      </c>
      <c r="CW250" s="67">
        <v>914.1</v>
      </c>
      <c r="CX250" s="67">
        <v>914.1</v>
      </c>
      <c r="CY250" s="67">
        <v>914.1</v>
      </c>
      <c r="CZ250" s="67">
        <v>914.1</v>
      </c>
      <c r="DA250" s="67">
        <v>914.1</v>
      </c>
      <c r="DB250" s="67">
        <v>914.1</v>
      </c>
      <c r="DC250" s="67">
        <v>914.1</v>
      </c>
      <c r="DD250" s="67">
        <v>914.1</v>
      </c>
      <c r="DE250" s="67">
        <v>914.1</v>
      </c>
      <c r="DF250" s="67">
        <v>914.1</v>
      </c>
      <c r="DI250" s="3"/>
      <c r="DJ250" s="3"/>
      <c r="DK250" s="3"/>
      <c r="DL250" s="3"/>
      <c r="DM250" s="3"/>
      <c r="DN250" s="3"/>
      <c r="DO250" s="3"/>
      <c r="DP250" s="3"/>
      <c r="DQ250" s="3"/>
      <c r="DR250" s="3"/>
      <c r="DS250" s="3"/>
      <c r="DT250" s="3"/>
      <c r="DU250" s="3"/>
      <c r="DV250" s="3"/>
      <c r="DW250" s="3"/>
      <c r="DX250" s="3"/>
      <c r="DY250" s="3"/>
      <c r="DZ250" s="3"/>
      <c r="EA250" s="3"/>
      <c r="EB250" s="3"/>
      <c r="EC250" s="3"/>
      <c r="ED250" s="3"/>
      <c r="EE250" s="3"/>
      <c r="EF250" s="3"/>
      <c r="EG250" s="3"/>
      <c r="EH250" s="3"/>
      <c r="EI250" s="3"/>
      <c r="EJ250" s="3"/>
      <c r="EK250" s="3"/>
      <c r="EL250" s="3"/>
      <c r="EM250" s="3"/>
      <c r="EN250" s="3"/>
      <c r="EO250" s="3"/>
      <c r="EP250" s="3"/>
      <c r="EQ250" s="3"/>
      <c r="ER250" s="3"/>
      <c r="ES250" s="3"/>
      <c r="ET250" s="3"/>
      <c r="EU250" s="3"/>
      <c r="EV250" s="3"/>
      <c r="EW250" s="3"/>
      <c r="EX250" s="3"/>
      <c r="EY250" s="3"/>
      <c r="EZ250" s="3"/>
      <c r="FA250" s="3"/>
      <c r="FB250" s="3"/>
    </row>
    <row r="251" spans="1:158" ht="11.25" customHeight="1" x14ac:dyDescent="0.25">
      <c r="A251" s="2" t="str">
        <f t="shared" si="3"/>
        <v>2-94506DC0350015</v>
      </c>
      <c r="B251" s="67">
        <v>2</v>
      </c>
      <c r="C251" s="67" t="s">
        <v>189</v>
      </c>
      <c r="D251" s="67" t="s">
        <v>457</v>
      </c>
      <c r="E251" s="67" t="s">
        <v>194</v>
      </c>
      <c r="F251" s="67" t="s">
        <v>128</v>
      </c>
      <c r="G251" s="67" t="s">
        <v>358</v>
      </c>
      <c r="H251" s="67" t="s">
        <v>403</v>
      </c>
      <c r="I251" s="67" t="s">
        <v>359</v>
      </c>
      <c r="J251" s="67">
        <v>279.11</v>
      </c>
      <c r="K251" s="67">
        <v>279.11</v>
      </c>
      <c r="L251" s="67">
        <v>279.11</v>
      </c>
      <c r="M251" s="67">
        <v>279.11</v>
      </c>
      <c r="N251" s="67">
        <v>279.11</v>
      </c>
      <c r="O251" s="67">
        <v>279.11</v>
      </c>
      <c r="P251" s="67">
        <v>279.11</v>
      </c>
      <c r="Q251" s="67">
        <v>279.11</v>
      </c>
      <c r="R251" s="67">
        <v>279.11</v>
      </c>
      <c r="S251" s="67">
        <v>279.11</v>
      </c>
      <c r="T251" s="67">
        <v>279.11</v>
      </c>
      <c r="U251" s="67">
        <v>279.11</v>
      </c>
      <c r="V251" s="67">
        <v>279.11</v>
      </c>
      <c r="W251" s="67">
        <v>279.11</v>
      </c>
      <c r="X251" s="67">
        <v>279.11</v>
      </c>
      <c r="Y251" s="67">
        <v>279.11</v>
      </c>
      <c r="Z251" s="67">
        <v>279.11</v>
      </c>
      <c r="AA251" s="67">
        <v>279.11</v>
      </c>
      <c r="AB251" s="67">
        <v>279.11</v>
      </c>
      <c r="AC251" s="67">
        <v>279.11</v>
      </c>
      <c r="AD251" s="67">
        <v>279.11</v>
      </c>
      <c r="AE251" s="67">
        <v>310.26</v>
      </c>
      <c r="AF251" s="67">
        <v>310.26</v>
      </c>
      <c r="AG251" s="67">
        <v>310.26</v>
      </c>
      <c r="AH251" s="67">
        <v>310.26</v>
      </c>
      <c r="AI251" s="67">
        <v>310.26</v>
      </c>
      <c r="AJ251" s="67">
        <v>310.26</v>
      </c>
      <c r="AK251" s="67">
        <v>310.26</v>
      </c>
      <c r="AL251" s="67">
        <v>317.52</v>
      </c>
      <c r="AM251" s="67">
        <v>324.33999999999997</v>
      </c>
      <c r="AN251" s="67">
        <v>332.45</v>
      </c>
      <c r="AO251" s="67">
        <v>340.99</v>
      </c>
      <c r="AP251" s="67">
        <v>348.67</v>
      </c>
      <c r="AQ251" s="67">
        <v>356.78</v>
      </c>
      <c r="AR251" s="67">
        <v>365.31</v>
      </c>
      <c r="AS251" s="67">
        <v>373.85</v>
      </c>
      <c r="AT251" s="67">
        <v>382.38</v>
      </c>
      <c r="AU251" s="67">
        <v>390.92</v>
      </c>
      <c r="AV251" s="67">
        <v>395.61</v>
      </c>
      <c r="AW251" s="67">
        <v>400.31</v>
      </c>
      <c r="AX251" s="67">
        <v>416.1</v>
      </c>
      <c r="AY251" s="67">
        <v>432.32</v>
      </c>
      <c r="AZ251" s="67">
        <v>449.39</v>
      </c>
      <c r="BA251" s="67">
        <v>466.88</v>
      </c>
      <c r="BB251" s="67">
        <v>485.23</v>
      </c>
      <c r="BC251" s="67">
        <v>504.01</v>
      </c>
      <c r="BD251" s="67">
        <v>523.64</v>
      </c>
      <c r="BE251" s="67">
        <v>544.13</v>
      </c>
      <c r="BF251" s="67">
        <v>565.47</v>
      </c>
      <c r="BG251" s="67">
        <v>587.66</v>
      </c>
      <c r="BH251" s="67">
        <v>610.70000000000005</v>
      </c>
      <c r="BI251" s="67">
        <v>634.6</v>
      </c>
      <c r="BJ251" s="67">
        <v>659.36</v>
      </c>
      <c r="BK251" s="67">
        <v>684.96</v>
      </c>
      <c r="BL251" s="67">
        <v>711.85</v>
      </c>
      <c r="BM251" s="67">
        <v>739.59</v>
      </c>
      <c r="BN251" s="67">
        <v>768.61</v>
      </c>
      <c r="BO251" s="67">
        <v>798.48</v>
      </c>
      <c r="BP251" s="67">
        <v>829.64</v>
      </c>
      <c r="BQ251" s="67">
        <v>862.07</v>
      </c>
      <c r="BR251" s="67">
        <v>895.79</v>
      </c>
      <c r="BS251" s="67">
        <v>930.78</v>
      </c>
      <c r="BT251" s="67">
        <v>930.78</v>
      </c>
      <c r="BU251" s="67">
        <v>930.78</v>
      </c>
      <c r="BV251" s="67">
        <v>930.78</v>
      </c>
      <c r="BW251" s="67">
        <v>930.78</v>
      </c>
      <c r="BX251" s="67">
        <v>930.78</v>
      </c>
      <c r="BY251" s="67">
        <v>930.78</v>
      </c>
      <c r="BZ251" s="67">
        <v>930.78</v>
      </c>
      <c r="CA251" s="67">
        <v>930.78</v>
      </c>
      <c r="CB251" s="67">
        <v>930.78</v>
      </c>
      <c r="CC251" s="67">
        <v>930.78</v>
      </c>
      <c r="CD251" s="67">
        <v>930.78</v>
      </c>
      <c r="CE251" s="67">
        <v>930.78</v>
      </c>
      <c r="CF251" s="67">
        <v>930.78</v>
      </c>
      <c r="CG251" s="67">
        <v>930.78</v>
      </c>
      <c r="CH251" s="67">
        <v>930.78</v>
      </c>
      <c r="CI251" s="67">
        <v>930.78</v>
      </c>
      <c r="CJ251" s="67">
        <v>930.78</v>
      </c>
      <c r="CK251" s="67">
        <v>930.78</v>
      </c>
      <c r="CL251" s="67">
        <v>930.78</v>
      </c>
      <c r="CM251" s="67">
        <v>930.78</v>
      </c>
      <c r="CN251" s="67">
        <v>930.78</v>
      </c>
      <c r="CO251" s="67">
        <v>930.78</v>
      </c>
      <c r="CP251" s="67">
        <v>930.78</v>
      </c>
      <c r="CQ251" s="67">
        <v>930.78</v>
      </c>
      <c r="CR251" s="67">
        <v>930.78</v>
      </c>
      <c r="CS251" s="67">
        <v>930.78</v>
      </c>
      <c r="CT251" s="67">
        <v>930.78</v>
      </c>
      <c r="CU251" s="67">
        <v>930.78</v>
      </c>
      <c r="CV251" s="67">
        <v>930.78</v>
      </c>
      <c r="CW251" s="67">
        <v>930.78</v>
      </c>
      <c r="CX251" s="67">
        <v>930.78</v>
      </c>
      <c r="CY251" s="67">
        <v>930.78</v>
      </c>
      <c r="CZ251" s="67">
        <v>930.78</v>
      </c>
      <c r="DA251" s="67">
        <v>930.78</v>
      </c>
      <c r="DB251" s="67">
        <v>930.78</v>
      </c>
      <c r="DC251" s="67">
        <v>930.78</v>
      </c>
      <c r="DD251" s="67">
        <v>930.78</v>
      </c>
      <c r="DE251" s="67">
        <v>930.78</v>
      </c>
      <c r="DF251" s="67">
        <v>930.78</v>
      </c>
      <c r="DI251" s="3"/>
      <c r="DJ251" s="3"/>
      <c r="DK251" s="3"/>
      <c r="DL251" s="3"/>
      <c r="DM251" s="3"/>
      <c r="DN251" s="3"/>
      <c r="DO251" s="3"/>
      <c r="DP251" s="3"/>
      <c r="DQ251" s="3"/>
      <c r="DR251" s="3"/>
      <c r="DS251" s="3"/>
      <c r="DT251" s="3"/>
      <c r="DU251" s="3"/>
      <c r="DV251" s="3"/>
      <c r="DW251" s="3"/>
      <c r="DX251" s="3"/>
      <c r="DY251" s="3"/>
      <c r="DZ251" s="3"/>
      <c r="EA251" s="3"/>
      <c r="EB251" s="3"/>
      <c r="EC251" s="3"/>
      <c r="ED251" s="3"/>
      <c r="EE251" s="3"/>
      <c r="EF251" s="3"/>
      <c r="EG251" s="3"/>
      <c r="EH251" s="3"/>
      <c r="EI251" s="3"/>
      <c r="EJ251" s="3"/>
      <c r="EK251" s="3"/>
      <c r="EL251" s="3"/>
      <c r="EM251" s="3"/>
      <c r="EN251" s="3"/>
      <c r="EO251" s="3"/>
      <c r="EP251" s="3"/>
      <c r="EQ251" s="3"/>
      <c r="ER251" s="3"/>
      <c r="ES251" s="3"/>
      <c r="ET251" s="3"/>
      <c r="EU251" s="3"/>
      <c r="EV251" s="3"/>
      <c r="EW251" s="3"/>
      <c r="EX251" s="3"/>
      <c r="EY251" s="3"/>
      <c r="EZ251" s="3"/>
      <c r="FA251" s="3"/>
      <c r="FB251" s="3"/>
    </row>
    <row r="252" spans="1:158" ht="11.25" customHeight="1" x14ac:dyDescent="0.25">
      <c r="A252" s="2" t="str">
        <f t="shared" si="3"/>
        <v>3-94506DC0350015</v>
      </c>
      <c r="B252" s="67">
        <v>3</v>
      </c>
      <c r="C252" s="67" t="s">
        <v>189</v>
      </c>
      <c r="D252" s="67" t="s">
        <v>457</v>
      </c>
      <c r="E252" s="67" t="s">
        <v>194</v>
      </c>
      <c r="F252" s="67" t="s">
        <v>128</v>
      </c>
      <c r="G252" s="67" t="s">
        <v>358</v>
      </c>
      <c r="H252" s="67" t="s">
        <v>403</v>
      </c>
      <c r="I252" s="67" t="s">
        <v>359</v>
      </c>
      <c r="J252" s="67">
        <v>284.19</v>
      </c>
      <c r="K252" s="67">
        <v>284.19</v>
      </c>
      <c r="L252" s="67">
        <v>284.19</v>
      </c>
      <c r="M252" s="67">
        <v>284.19</v>
      </c>
      <c r="N252" s="67">
        <v>284.19</v>
      </c>
      <c r="O252" s="67">
        <v>284.19</v>
      </c>
      <c r="P252" s="67">
        <v>284.19</v>
      </c>
      <c r="Q252" s="67">
        <v>284.19</v>
      </c>
      <c r="R252" s="67">
        <v>284.19</v>
      </c>
      <c r="S252" s="67">
        <v>284.19</v>
      </c>
      <c r="T252" s="67">
        <v>284.19</v>
      </c>
      <c r="U252" s="67">
        <v>284.19</v>
      </c>
      <c r="V252" s="67">
        <v>284.19</v>
      </c>
      <c r="W252" s="67">
        <v>284.19</v>
      </c>
      <c r="X252" s="67">
        <v>284.19</v>
      </c>
      <c r="Y252" s="67">
        <v>284.19</v>
      </c>
      <c r="Z252" s="67">
        <v>284.19</v>
      </c>
      <c r="AA252" s="67">
        <v>284.19</v>
      </c>
      <c r="AB252" s="67">
        <v>284.19</v>
      </c>
      <c r="AC252" s="67">
        <v>284.19</v>
      </c>
      <c r="AD252" s="67">
        <v>284.19</v>
      </c>
      <c r="AE252" s="67">
        <v>315.91000000000003</v>
      </c>
      <c r="AF252" s="67">
        <v>315.91000000000003</v>
      </c>
      <c r="AG252" s="67">
        <v>315.91000000000003</v>
      </c>
      <c r="AH252" s="67">
        <v>315.91000000000003</v>
      </c>
      <c r="AI252" s="67">
        <v>315.91000000000003</v>
      </c>
      <c r="AJ252" s="67">
        <v>315.91000000000003</v>
      </c>
      <c r="AK252" s="67">
        <v>315.91000000000003</v>
      </c>
      <c r="AL252" s="67">
        <v>323.3</v>
      </c>
      <c r="AM252" s="67">
        <v>330.25</v>
      </c>
      <c r="AN252" s="67">
        <v>338.51</v>
      </c>
      <c r="AO252" s="67">
        <v>347.2</v>
      </c>
      <c r="AP252" s="67">
        <v>355.02</v>
      </c>
      <c r="AQ252" s="67">
        <v>363.27</v>
      </c>
      <c r="AR252" s="67">
        <v>371.97</v>
      </c>
      <c r="AS252" s="67">
        <v>380.66</v>
      </c>
      <c r="AT252" s="67">
        <v>389.35</v>
      </c>
      <c r="AU252" s="67">
        <v>398.04</v>
      </c>
      <c r="AV252" s="67">
        <v>402.82</v>
      </c>
      <c r="AW252" s="67">
        <v>407.6</v>
      </c>
      <c r="AX252" s="67">
        <v>423.68</v>
      </c>
      <c r="AY252" s="67">
        <v>440.19</v>
      </c>
      <c r="AZ252" s="67">
        <v>457.57</v>
      </c>
      <c r="BA252" s="67">
        <v>475.39</v>
      </c>
      <c r="BB252" s="67">
        <v>494.07</v>
      </c>
      <c r="BC252" s="67">
        <v>513.19000000000005</v>
      </c>
      <c r="BD252" s="67">
        <v>533.17999999999995</v>
      </c>
      <c r="BE252" s="67">
        <v>554.04</v>
      </c>
      <c r="BF252" s="67">
        <v>575.76</v>
      </c>
      <c r="BG252" s="67">
        <v>598.36</v>
      </c>
      <c r="BH252" s="67">
        <v>621.83000000000004</v>
      </c>
      <c r="BI252" s="67">
        <v>646.16</v>
      </c>
      <c r="BJ252" s="67">
        <v>671.36</v>
      </c>
      <c r="BK252" s="67">
        <v>697.44</v>
      </c>
      <c r="BL252" s="67">
        <v>724.81</v>
      </c>
      <c r="BM252" s="67">
        <v>753.06</v>
      </c>
      <c r="BN252" s="67">
        <v>782.61</v>
      </c>
      <c r="BO252" s="67">
        <v>813.02</v>
      </c>
      <c r="BP252" s="67">
        <v>844.74</v>
      </c>
      <c r="BQ252" s="67">
        <v>877.77</v>
      </c>
      <c r="BR252" s="67">
        <v>912.1</v>
      </c>
      <c r="BS252" s="67">
        <v>947.73</v>
      </c>
      <c r="BT252" s="67">
        <v>947.73</v>
      </c>
      <c r="BU252" s="67">
        <v>947.73</v>
      </c>
      <c r="BV252" s="67">
        <v>947.73</v>
      </c>
      <c r="BW252" s="67">
        <v>947.73</v>
      </c>
      <c r="BX252" s="67">
        <v>947.73</v>
      </c>
      <c r="BY252" s="67">
        <v>947.73</v>
      </c>
      <c r="BZ252" s="67">
        <v>947.73</v>
      </c>
      <c r="CA252" s="67">
        <v>947.73</v>
      </c>
      <c r="CB252" s="67">
        <v>947.73</v>
      </c>
      <c r="CC252" s="67">
        <v>947.73</v>
      </c>
      <c r="CD252" s="67">
        <v>947.73</v>
      </c>
      <c r="CE252" s="67">
        <v>947.73</v>
      </c>
      <c r="CF252" s="67">
        <v>947.73</v>
      </c>
      <c r="CG252" s="67">
        <v>947.73</v>
      </c>
      <c r="CH252" s="67">
        <v>947.73</v>
      </c>
      <c r="CI252" s="67">
        <v>947.73</v>
      </c>
      <c r="CJ252" s="67">
        <v>947.73</v>
      </c>
      <c r="CK252" s="67">
        <v>947.73</v>
      </c>
      <c r="CL252" s="67">
        <v>947.73</v>
      </c>
      <c r="CM252" s="67">
        <v>947.73</v>
      </c>
      <c r="CN252" s="67">
        <v>947.73</v>
      </c>
      <c r="CO252" s="67">
        <v>947.73</v>
      </c>
      <c r="CP252" s="67">
        <v>947.73</v>
      </c>
      <c r="CQ252" s="67">
        <v>947.73</v>
      </c>
      <c r="CR252" s="67">
        <v>947.73</v>
      </c>
      <c r="CS252" s="67">
        <v>947.73</v>
      </c>
      <c r="CT252" s="67">
        <v>947.73</v>
      </c>
      <c r="CU252" s="67">
        <v>947.73</v>
      </c>
      <c r="CV252" s="67">
        <v>947.73</v>
      </c>
      <c r="CW252" s="67">
        <v>947.73</v>
      </c>
      <c r="CX252" s="67">
        <v>947.73</v>
      </c>
      <c r="CY252" s="67">
        <v>947.73</v>
      </c>
      <c r="CZ252" s="67">
        <v>947.73</v>
      </c>
      <c r="DA252" s="67">
        <v>947.73</v>
      </c>
      <c r="DB252" s="67">
        <v>947.73</v>
      </c>
      <c r="DC252" s="67">
        <v>947.73</v>
      </c>
      <c r="DD252" s="67">
        <v>947.73</v>
      </c>
      <c r="DE252" s="67">
        <v>947.73</v>
      </c>
      <c r="DF252" s="67">
        <v>947.73</v>
      </c>
      <c r="DI252" s="3"/>
      <c r="DJ252" s="3"/>
      <c r="DK252" s="3"/>
      <c r="DL252" s="3"/>
      <c r="DM252" s="3"/>
      <c r="DN252" s="3"/>
      <c r="DO252" s="3"/>
      <c r="DP252" s="3"/>
      <c r="DQ252" s="3"/>
      <c r="DR252" s="3"/>
      <c r="DS252" s="3"/>
      <c r="DT252" s="3"/>
      <c r="DU252" s="3"/>
      <c r="DV252" s="3"/>
      <c r="DW252" s="3"/>
      <c r="DX252" s="3"/>
      <c r="DY252" s="3"/>
      <c r="DZ252" s="3"/>
      <c r="EA252" s="3"/>
      <c r="EB252" s="3"/>
      <c r="EC252" s="3"/>
      <c r="ED252" s="3"/>
      <c r="EE252" s="3"/>
      <c r="EF252" s="3"/>
      <c r="EG252" s="3"/>
      <c r="EH252" s="3"/>
      <c r="EI252" s="3"/>
      <c r="EJ252" s="3"/>
      <c r="EK252" s="3"/>
      <c r="EL252" s="3"/>
      <c r="EM252" s="3"/>
      <c r="EN252" s="3"/>
      <c r="EO252" s="3"/>
      <c r="EP252" s="3"/>
      <c r="EQ252" s="3"/>
      <c r="ER252" s="3"/>
      <c r="ES252" s="3"/>
      <c r="ET252" s="3"/>
      <c r="EU252" s="3"/>
      <c r="EV252" s="3"/>
      <c r="EW252" s="3"/>
      <c r="EX252" s="3"/>
      <c r="EY252" s="3"/>
      <c r="EZ252" s="3"/>
      <c r="FA252" s="3"/>
      <c r="FB252" s="3"/>
    </row>
    <row r="253" spans="1:158" ht="11.25" customHeight="1" x14ac:dyDescent="0.25">
      <c r="A253" s="2" t="str">
        <f t="shared" si="3"/>
        <v>4-94506DC0350015</v>
      </c>
      <c r="B253" s="67">
        <v>4</v>
      </c>
      <c r="C253" s="67" t="s">
        <v>189</v>
      </c>
      <c r="D253" s="67" t="s">
        <v>457</v>
      </c>
      <c r="E253" s="67" t="s">
        <v>194</v>
      </c>
      <c r="F253" s="67" t="s">
        <v>128</v>
      </c>
      <c r="G253" s="67" t="s">
        <v>358</v>
      </c>
      <c r="H253" s="67" t="s">
        <v>403</v>
      </c>
      <c r="I253" s="67" t="s">
        <v>359</v>
      </c>
      <c r="J253" s="67">
        <v>289.38</v>
      </c>
      <c r="K253" s="67">
        <v>289.38</v>
      </c>
      <c r="L253" s="67">
        <v>289.38</v>
      </c>
      <c r="M253" s="67">
        <v>289.38</v>
      </c>
      <c r="N253" s="67">
        <v>289.38</v>
      </c>
      <c r="O253" s="67">
        <v>289.38</v>
      </c>
      <c r="P253" s="67">
        <v>289.38</v>
      </c>
      <c r="Q253" s="67">
        <v>289.38</v>
      </c>
      <c r="R253" s="67">
        <v>289.38</v>
      </c>
      <c r="S253" s="67">
        <v>289.38</v>
      </c>
      <c r="T253" s="67">
        <v>289.38</v>
      </c>
      <c r="U253" s="67">
        <v>289.38</v>
      </c>
      <c r="V253" s="67">
        <v>289.38</v>
      </c>
      <c r="W253" s="67">
        <v>289.38</v>
      </c>
      <c r="X253" s="67">
        <v>289.38</v>
      </c>
      <c r="Y253" s="67">
        <v>289.38</v>
      </c>
      <c r="Z253" s="67">
        <v>289.38</v>
      </c>
      <c r="AA253" s="67">
        <v>289.38</v>
      </c>
      <c r="AB253" s="67">
        <v>289.38</v>
      </c>
      <c r="AC253" s="67">
        <v>289.38</v>
      </c>
      <c r="AD253" s="67">
        <v>289.38</v>
      </c>
      <c r="AE253" s="67">
        <v>321.68</v>
      </c>
      <c r="AF253" s="67">
        <v>321.68</v>
      </c>
      <c r="AG253" s="67">
        <v>321.68</v>
      </c>
      <c r="AH253" s="67">
        <v>321.68</v>
      </c>
      <c r="AI253" s="67">
        <v>321.68</v>
      </c>
      <c r="AJ253" s="67">
        <v>321.68</v>
      </c>
      <c r="AK253" s="67">
        <v>321.68</v>
      </c>
      <c r="AL253" s="67">
        <v>329.2</v>
      </c>
      <c r="AM253" s="67">
        <v>336.28</v>
      </c>
      <c r="AN253" s="67">
        <v>344.69</v>
      </c>
      <c r="AO253" s="67">
        <v>353.54</v>
      </c>
      <c r="AP253" s="67">
        <v>361.5</v>
      </c>
      <c r="AQ253" s="67">
        <v>369.91</v>
      </c>
      <c r="AR253" s="67">
        <v>378.76</v>
      </c>
      <c r="AS253" s="67">
        <v>387.61</v>
      </c>
      <c r="AT253" s="67">
        <v>396.46</v>
      </c>
      <c r="AU253" s="67">
        <v>405.31</v>
      </c>
      <c r="AV253" s="67">
        <v>410.18</v>
      </c>
      <c r="AW253" s="67">
        <v>415.04</v>
      </c>
      <c r="AX253" s="67">
        <v>431.41</v>
      </c>
      <c r="AY253" s="67">
        <v>448.23</v>
      </c>
      <c r="AZ253" s="67">
        <v>465.93</v>
      </c>
      <c r="BA253" s="67">
        <v>484.07</v>
      </c>
      <c r="BB253" s="67">
        <v>503.1</v>
      </c>
      <c r="BC253" s="67">
        <v>522.55999999999995</v>
      </c>
      <c r="BD253" s="67">
        <v>542.91999999999996</v>
      </c>
      <c r="BE253" s="67">
        <v>564.16</v>
      </c>
      <c r="BF253" s="67">
        <v>586.28</v>
      </c>
      <c r="BG253" s="67">
        <v>609.29</v>
      </c>
      <c r="BH253" s="67">
        <v>633.17999999999995</v>
      </c>
      <c r="BI253" s="67">
        <v>657.96</v>
      </c>
      <c r="BJ253" s="67">
        <v>683.63</v>
      </c>
      <c r="BK253" s="67">
        <v>710.17</v>
      </c>
      <c r="BL253" s="67">
        <v>738.05</v>
      </c>
      <c r="BM253" s="67">
        <v>766.81</v>
      </c>
      <c r="BN253" s="67">
        <v>796.9</v>
      </c>
      <c r="BO253" s="67">
        <v>827.87</v>
      </c>
      <c r="BP253" s="67">
        <v>860.17</v>
      </c>
      <c r="BQ253" s="67">
        <v>893.8</v>
      </c>
      <c r="BR253" s="67">
        <v>928.76</v>
      </c>
      <c r="BS253" s="67">
        <v>965.04</v>
      </c>
      <c r="BT253" s="67">
        <v>965.04</v>
      </c>
      <c r="BU253" s="67">
        <v>965.04</v>
      </c>
      <c r="BV253" s="67">
        <v>965.04</v>
      </c>
      <c r="BW253" s="67">
        <v>965.04</v>
      </c>
      <c r="BX253" s="67">
        <v>965.04</v>
      </c>
      <c r="BY253" s="67">
        <v>965.04</v>
      </c>
      <c r="BZ253" s="67">
        <v>965.04</v>
      </c>
      <c r="CA253" s="67">
        <v>965.04</v>
      </c>
      <c r="CB253" s="67">
        <v>965.04</v>
      </c>
      <c r="CC253" s="67">
        <v>965.04</v>
      </c>
      <c r="CD253" s="67">
        <v>965.04</v>
      </c>
      <c r="CE253" s="67">
        <v>965.04</v>
      </c>
      <c r="CF253" s="67">
        <v>965.04</v>
      </c>
      <c r="CG253" s="67">
        <v>965.04</v>
      </c>
      <c r="CH253" s="67">
        <v>965.04</v>
      </c>
      <c r="CI253" s="67">
        <v>965.04</v>
      </c>
      <c r="CJ253" s="67">
        <v>965.04</v>
      </c>
      <c r="CK253" s="67">
        <v>965.04</v>
      </c>
      <c r="CL253" s="67">
        <v>965.04</v>
      </c>
      <c r="CM253" s="67">
        <v>965.04</v>
      </c>
      <c r="CN253" s="67">
        <v>965.04</v>
      </c>
      <c r="CO253" s="67">
        <v>965.04</v>
      </c>
      <c r="CP253" s="67">
        <v>965.04</v>
      </c>
      <c r="CQ253" s="67">
        <v>965.04</v>
      </c>
      <c r="CR253" s="67">
        <v>965.04</v>
      </c>
      <c r="CS253" s="67">
        <v>965.04</v>
      </c>
      <c r="CT253" s="67">
        <v>965.04</v>
      </c>
      <c r="CU253" s="67">
        <v>965.04</v>
      </c>
      <c r="CV253" s="67">
        <v>965.04</v>
      </c>
      <c r="CW253" s="67">
        <v>965.04</v>
      </c>
      <c r="CX253" s="67">
        <v>965.04</v>
      </c>
      <c r="CY253" s="67">
        <v>965.04</v>
      </c>
      <c r="CZ253" s="67">
        <v>965.04</v>
      </c>
      <c r="DA253" s="67">
        <v>965.04</v>
      </c>
      <c r="DB253" s="67">
        <v>965.04</v>
      </c>
      <c r="DC253" s="67">
        <v>965.04</v>
      </c>
      <c r="DD253" s="67">
        <v>965.04</v>
      </c>
      <c r="DE253" s="67">
        <v>965.04</v>
      </c>
      <c r="DF253" s="67">
        <v>965.04</v>
      </c>
      <c r="DI253" s="3"/>
      <c r="DJ253" s="3"/>
      <c r="DK253" s="3"/>
      <c r="DL253" s="3"/>
      <c r="DM253" s="3"/>
      <c r="DN253" s="3"/>
      <c r="DO253" s="3"/>
      <c r="DP253" s="3"/>
      <c r="DQ253" s="3"/>
      <c r="DR253" s="3"/>
      <c r="DS253" s="3"/>
      <c r="DT253" s="3"/>
      <c r="DU253" s="3"/>
      <c r="DV253" s="3"/>
      <c r="DW253" s="3"/>
      <c r="DX253" s="3"/>
      <c r="DY253" s="3"/>
      <c r="DZ253" s="3"/>
      <c r="EA253" s="3"/>
      <c r="EB253" s="3"/>
      <c r="EC253" s="3"/>
      <c r="ED253" s="3"/>
      <c r="EE253" s="3"/>
      <c r="EF253" s="3"/>
      <c r="EG253" s="3"/>
      <c r="EH253" s="3"/>
      <c r="EI253" s="3"/>
      <c r="EJ253" s="3"/>
      <c r="EK253" s="3"/>
      <c r="EL253" s="3"/>
      <c r="EM253" s="3"/>
      <c r="EN253" s="3"/>
      <c r="EO253" s="3"/>
      <c r="EP253" s="3"/>
      <c r="EQ253" s="3"/>
      <c r="ER253" s="3"/>
      <c r="ES253" s="3"/>
      <c r="ET253" s="3"/>
      <c r="EU253" s="3"/>
      <c r="EV253" s="3"/>
      <c r="EW253" s="3"/>
      <c r="EX253" s="3"/>
      <c r="EY253" s="3"/>
      <c r="EZ253" s="3"/>
      <c r="FA253" s="3"/>
      <c r="FB253" s="3"/>
    </row>
    <row r="254" spans="1:158" ht="11.25" customHeight="1" x14ac:dyDescent="0.25">
      <c r="A254" s="2" t="str">
        <f t="shared" si="3"/>
        <v>1-94506DC0360001</v>
      </c>
      <c r="B254" s="67">
        <v>1</v>
      </c>
      <c r="C254" s="67" t="s">
        <v>189</v>
      </c>
      <c r="D254" s="67" t="s">
        <v>58</v>
      </c>
      <c r="E254" s="67" t="s">
        <v>195</v>
      </c>
      <c r="F254" s="67" t="s">
        <v>128</v>
      </c>
      <c r="G254" s="67" t="s">
        <v>356</v>
      </c>
      <c r="H254" s="67" t="s">
        <v>403</v>
      </c>
      <c r="I254" s="67" t="s">
        <v>359</v>
      </c>
      <c r="J254" s="67">
        <v>308.82</v>
      </c>
      <c r="K254" s="67">
        <v>308.82</v>
      </c>
      <c r="L254" s="67">
        <v>308.82</v>
      </c>
      <c r="M254" s="67">
        <v>308.82</v>
      </c>
      <c r="N254" s="67">
        <v>308.82</v>
      </c>
      <c r="O254" s="67">
        <v>308.82</v>
      </c>
      <c r="P254" s="67">
        <v>308.82</v>
      </c>
      <c r="Q254" s="67">
        <v>308.82</v>
      </c>
      <c r="R254" s="67">
        <v>308.82</v>
      </c>
      <c r="S254" s="67">
        <v>308.82</v>
      </c>
      <c r="T254" s="67">
        <v>308.82</v>
      </c>
      <c r="U254" s="67">
        <v>308.82</v>
      </c>
      <c r="V254" s="67">
        <v>308.82</v>
      </c>
      <c r="W254" s="67">
        <v>308.82</v>
      </c>
      <c r="X254" s="67">
        <v>308.82</v>
      </c>
      <c r="Y254" s="67">
        <v>308.82</v>
      </c>
      <c r="Z254" s="67">
        <v>308.82</v>
      </c>
      <c r="AA254" s="67">
        <v>308.82</v>
      </c>
      <c r="AB254" s="67">
        <v>308.82</v>
      </c>
      <c r="AC254" s="67">
        <v>308.82</v>
      </c>
      <c r="AD254" s="67">
        <v>308.82</v>
      </c>
      <c r="AE254" s="67">
        <v>343.29</v>
      </c>
      <c r="AF254" s="67">
        <v>343.29</v>
      </c>
      <c r="AG254" s="67">
        <v>343.29</v>
      </c>
      <c r="AH254" s="67">
        <v>343.29</v>
      </c>
      <c r="AI254" s="67">
        <v>343.29</v>
      </c>
      <c r="AJ254" s="67">
        <v>343.29</v>
      </c>
      <c r="AK254" s="67">
        <v>343.29</v>
      </c>
      <c r="AL254" s="67">
        <v>351.32</v>
      </c>
      <c r="AM254" s="67">
        <v>358.87</v>
      </c>
      <c r="AN254" s="67">
        <v>367.84</v>
      </c>
      <c r="AO254" s="67">
        <v>377.29</v>
      </c>
      <c r="AP254" s="67">
        <v>385.79</v>
      </c>
      <c r="AQ254" s="67">
        <v>394.76</v>
      </c>
      <c r="AR254" s="67">
        <v>404.2</v>
      </c>
      <c r="AS254" s="67">
        <v>413.65</v>
      </c>
      <c r="AT254" s="67">
        <v>423.09</v>
      </c>
      <c r="AU254" s="67">
        <v>432.54</v>
      </c>
      <c r="AV254" s="67">
        <v>437.73</v>
      </c>
      <c r="AW254" s="67">
        <v>442.92</v>
      </c>
      <c r="AX254" s="67">
        <v>460.4</v>
      </c>
      <c r="AY254" s="67">
        <v>478.34</v>
      </c>
      <c r="AZ254" s="67">
        <v>497.23</v>
      </c>
      <c r="BA254" s="67">
        <v>516.59</v>
      </c>
      <c r="BB254" s="67">
        <v>536.89</v>
      </c>
      <c r="BC254" s="67">
        <v>557.66999999999996</v>
      </c>
      <c r="BD254" s="67">
        <v>579.39</v>
      </c>
      <c r="BE254" s="67">
        <v>602.05999999999995</v>
      </c>
      <c r="BF254" s="67">
        <v>625.66999999999996</v>
      </c>
      <c r="BG254" s="67">
        <v>650.22</v>
      </c>
      <c r="BH254" s="67">
        <v>675.72</v>
      </c>
      <c r="BI254" s="67">
        <v>702.16</v>
      </c>
      <c r="BJ254" s="67">
        <v>729.55</v>
      </c>
      <c r="BK254" s="67">
        <v>757.88</v>
      </c>
      <c r="BL254" s="67">
        <v>787.63</v>
      </c>
      <c r="BM254" s="67">
        <v>818.32</v>
      </c>
      <c r="BN254" s="67">
        <v>850.43</v>
      </c>
      <c r="BO254" s="67">
        <v>883.49</v>
      </c>
      <c r="BP254" s="67">
        <v>917.96</v>
      </c>
      <c r="BQ254" s="67">
        <v>953.85</v>
      </c>
      <c r="BR254" s="67">
        <v>991.15</v>
      </c>
      <c r="BS254" s="67">
        <v>1029.8699999999999</v>
      </c>
      <c r="BT254" s="67">
        <v>1029.8699999999999</v>
      </c>
      <c r="BU254" s="67">
        <v>1029.8699999999999</v>
      </c>
      <c r="BV254" s="67">
        <v>1029.8699999999999</v>
      </c>
      <c r="BW254" s="67">
        <v>1029.8699999999999</v>
      </c>
      <c r="BX254" s="67">
        <v>1029.8699999999999</v>
      </c>
      <c r="BY254" s="67">
        <v>1029.8699999999999</v>
      </c>
      <c r="BZ254" s="67">
        <v>1029.8699999999999</v>
      </c>
      <c r="CA254" s="67">
        <v>1029.8699999999999</v>
      </c>
      <c r="CB254" s="67">
        <v>1029.8699999999999</v>
      </c>
      <c r="CC254" s="67">
        <v>1029.8699999999999</v>
      </c>
      <c r="CD254" s="67">
        <v>1029.8699999999999</v>
      </c>
      <c r="CE254" s="67">
        <v>1029.8699999999999</v>
      </c>
      <c r="CF254" s="67">
        <v>1029.8699999999999</v>
      </c>
      <c r="CG254" s="67">
        <v>1029.8699999999999</v>
      </c>
      <c r="CH254" s="67">
        <v>1029.8699999999999</v>
      </c>
      <c r="CI254" s="67">
        <v>1029.8699999999999</v>
      </c>
      <c r="CJ254" s="67">
        <v>1029.8699999999999</v>
      </c>
      <c r="CK254" s="67">
        <v>1029.8699999999999</v>
      </c>
      <c r="CL254" s="67">
        <v>1029.8699999999999</v>
      </c>
      <c r="CM254" s="67">
        <v>1029.8699999999999</v>
      </c>
      <c r="CN254" s="67">
        <v>1029.8699999999999</v>
      </c>
      <c r="CO254" s="67">
        <v>1029.8699999999999</v>
      </c>
      <c r="CP254" s="67">
        <v>1029.8699999999999</v>
      </c>
      <c r="CQ254" s="67">
        <v>1029.8699999999999</v>
      </c>
      <c r="CR254" s="67">
        <v>1029.8699999999999</v>
      </c>
      <c r="CS254" s="67">
        <v>1029.8699999999999</v>
      </c>
      <c r="CT254" s="67">
        <v>1029.8699999999999</v>
      </c>
      <c r="CU254" s="67">
        <v>1029.8699999999999</v>
      </c>
      <c r="CV254" s="67">
        <v>1029.8699999999999</v>
      </c>
      <c r="CW254" s="67">
        <v>1029.8699999999999</v>
      </c>
      <c r="CX254" s="67">
        <v>1029.8699999999999</v>
      </c>
      <c r="CY254" s="67">
        <v>1029.8699999999999</v>
      </c>
      <c r="CZ254" s="67">
        <v>1029.8699999999999</v>
      </c>
      <c r="DA254" s="67">
        <v>1029.8699999999999</v>
      </c>
      <c r="DB254" s="67">
        <v>1029.8699999999999</v>
      </c>
      <c r="DC254" s="67">
        <v>1029.8699999999999</v>
      </c>
      <c r="DD254" s="67">
        <v>1029.8699999999999</v>
      </c>
      <c r="DE254" s="67">
        <v>1029.8699999999999</v>
      </c>
      <c r="DF254" s="67">
        <v>1029.8699999999999</v>
      </c>
      <c r="DI254" s="3"/>
      <c r="DJ254" s="3"/>
      <c r="DK254" s="3"/>
      <c r="DL254" s="3"/>
      <c r="DM254" s="3"/>
      <c r="DN254" s="3"/>
      <c r="DO254" s="3"/>
      <c r="DP254" s="3"/>
      <c r="DQ254" s="3"/>
      <c r="DR254" s="3"/>
      <c r="DS254" s="3"/>
      <c r="DT254" s="3"/>
      <c r="DU254" s="3"/>
      <c r="DV254" s="3"/>
      <c r="DW254" s="3"/>
      <c r="DX254" s="3"/>
      <c r="DY254" s="3"/>
      <c r="DZ254" s="3"/>
      <c r="EA254" s="3"/>
      <c r="EB254" s="3"/>
      <c r="EC254" s="3"/>
      <c r="ED254" s="3"/>
      <c r="EE254" s="3"/>
      <c r="EF254" s="3"/>
      <c r="EG254" s="3"/>
      <c r="EH254" s="3"/>
      <c r="EI254" s="3"/>
      <c r="EJ254" s="3"/>
      <c r="EK254" s="3"/>
      <c r="EL254" s="3"/>
      <c r="EM254" s="3"/>
      <c r="EN254" s="3"/>
      <c r="EO254" s="3"/>
      <c r="EP254" s="3"/>
      <c r="EQ254" s="3"/>
      <c r="ER254" s="3"/>
      <c r="ES254" s="3"/>
      <c r="ET254" s="3"/>
      <c r="EU254" s="3"/>
      <c r="EV254" s="3"/>
      <c r="EW254" s="3"/>
      <c r="EX254" s="3"/>
      <c r="EY254" s="3"/>
      <c r="EZ254" s="3"/>
      <c r="FA254" s="3"/>
      <c r="FB254" s="3"/>
    </row>
    <row r="255" spans="1:158" ht="11.25" customHeight="1" x14ac:dyDescent="0.25">
      <c r="A255" s="2" t="str">
        <f t="shared" si="3"/>
        <v>2-94506DC0360001</v>
      </c>
      <c r="B255" s="67">
        <v>2</v>
      </c>
      <c r="C255" s="67" t="s">
        <v>189</v>
      </c>
      <c r="D255" s="67" t="s">
        <v>58</v>
      </c>
      <c r="E255" s="67" t="s">
        <v>195</v>
      </c>
      <c r="F255" s="67" t="s">
        <v>128</v>
      </c>
      <c r="G255" s="67" t="s">
        <v>356</v>
      </c>
      <c r="H255" s="67" t="s">
        <v>403</v>
      </c>
      <c r="I255" s="67" t="s">
        <v>359</v>
      </c>
      <c r="J255" s="67">
        <v>314.45</v>
      </c>
      <c r="K255" s="67">
        <v>314.45</v>
      </c>
      <c r="L255" s="67">
        <v>314.45</v>
      </c>
      <c r="M255" s="67">
        <v>314.45</v>
      </c>
      <c r="N255" s="67">
        <v>314.45</v>
      </c>
      <c r="O255" s="67">
        <v>314.45</v>
      </c>
      <c r="P255" s="67">
        <v>314.45</v>
      </c>
      <c r="Q255" s="67">
        <v>314.45</v>
      </c>
      <c r="R255" s="67">
        <v>314.45</v>
      </c>
      <c r="S255" s="67">
        <v>314.45</v>
      </c>
      <c r="T255" s="67">
        <v>314.45</v>
      </c>
      <c r="U255" s="67">
        <v>314.45</v>
      </c>
      <c r="V255" s="67">
        <v>314.45</v>
      </c>
      <c r="W255" s="67">
        <v>314.45</v>
      </c>
      <c r="X255" s="67">
        <v>314.45</v>
      </c>
      <c r="Y255" s="67">
        <v>314.45</v>
      </c>
      <c r="Z255" s="67">
        <v>314.45</v>
      </c>
      <c r="AA255" s="67">
        <v>314.45</v>
      </c>
      <c r="AB255" s="67">
        <v>314.45</v>
      </c>
      <c r="AC255" s="67">
        <v>314.45</v>
      </c>
      <c r="AD255" s="67">
        <v>314.45</v>
      </c>
      <c r="AE255" s="67">
        <v>349.55</v>
      </c>
      <c r="AF255" s="67">
        <v>349.55</v>
      </c>
      <c r="AG255" s="67">
        <v>349.55</v>
      </c>
      <c r="AH255" s="67">
        <v>349.55</v>
      </c>
      <c r="AI255" s="67">
        <v>349.55</v>
      </c>
      <c r="AJ255" s="67">
        <v>349.55</v>
      </c>
      <c r="AK255" s="67">
        <v>349.55</v>
      </c>
      <c r="AL255" s="67">
        <v>357.72</v>
      </c>
      <c r="AM255" s="67">
        <v>365.42</v>
      </c>
      <c r="AN255" s="67">
        <v>374.55</v>
      </c>
      <c r="AO255" s="67">
        <v>384.17</v>
      </c>
      <c r="AP255" s="67">
        <v>392.82</v>
      </c>
      <c r="AQ255" s="67">
        <v>401.96</v>
      </c>
      <c r="AR255" s="67">
        <v>411.57</v>
      </c>
      <c r="AS255" s="67">
        <v>421.19</v>
      </c>
      <c r="AT255" s="67">
        <v>430.81</v>
      </c>
      <c r="AU255" s="67">
        <v>440.42</v>
      </c>
      <c r="AV255" s="67">
        <v>445.71</v>
      </c>
      <c r="AW255" s="67">
        <v>451</v>
      </c>
      <c r="AX255" s="67">
        <v>468.79</v>
      </c>
      <c r="AY255" s="67">
        <v>487.06</v>
      </c>
      <c r="AZ255" s="67">
        <v>506.29</v>
      </c>
      <c r="BA255" s="67">
        <v>526.01</v>
      </c>
      <c r="BB255" s="67">
        <v>546.67999999999995</v>
      </c>
      <c r="BC255" s="67">
        <v>567.84</v>
      </c>
      <c r="BD255" s="67">
        <v>589.96</v>
      </c>
      <c r="BE255" s="67">
        <v>613.03</v>
      </c>
      <c r="BF255" s="67">
        <v>637.08000000000004</v>
      </c>
      <c r="BG255" s="67">
        <v>662.08</v>
      </c>
      <c r="BH255" s="67">
        <v>688.04</v>
      </c>
      <c r="BI255" s="67">
        <v>714.97</v>
      </c>
      <c r="BJ255" s="67">
        <v>742.85</v>
      </c>
      <c r="BK255" s="67">
        <v>771.7</v>
      </c>
      <c r="BL255" s="67">
        <v>801.99</v>
      </c>
      <c r="BM255" s="67">
        <v>833.25</v>
      </c>
      <c r="BN255" s="67">
        <v>865.94</v>
      </c>
      <c r="BO255" s="67">
        <v>899.6</v>
      </c>
      <c r="BP255" s="67">
        <v>934.7</v>
      </c>
      <c r="BQ255" s="67">
        <v>971.24</v>
      </c>
      <c r="BR255" s="67">
        <v>1009.22</v>
      </c>
      <c r="BS255" s="67">
        <v>1048.6500000000001</v>
      </c>
      <c r="BT255" s="67">
        <v>1048.6500000000001</v>
      </c>
      <c r="BU255" s="67">
        <v>1048.6500000000001</v>
      </c>
      <c r="BV255" s="67">
        <v>1048.6500000000001</v>
      </c>
      <c r="BW255" s="67">
        <v>1048.6500000000001</v>
      </c>
      <c r="BX255" s="67">
        <v>1048.6500000000001</v>
      </c>
      <c r="BY255" s="67">
        <v>1048.6500000000001</v>
      </c>
      <c r="BZ255" s="67">
        <v>1048.6500000000001</v>
      </c>
      <c r="CA255" s="67">
        <v>1048.6500000000001</v>
      </c>
      <c r="CB255" s="67">
        <v>1048.6500000000001</v>
      </c>
      <c r="CC255" s="67">
        <v>1048.6500000000001</v>
      </c>
      <c r="CD255" s="67">
        <v>1048.6500000000001</v>
      </c>
      <c r="CE255" s="67">
        <v>1048.6500000000001</v>
      </c>
      <c r="CF255" s="67">
        <v>1048.6500000000001</v>
      </c>
      <c r="CG255" s="67">
        <v>1048.6500000000001</v>
      </c>
      <c r="CH255" s="67">
        <v>1048.6500000000001</v>
      </c>
      <c r="CI255" s="67">
        <v>1048.6500000000001</v>
      </c>
      <c r="CJ255" s="67">
        <v>1048.6500000000001</v>
      </c>
      <c r="CK255" s="67">
        <v>1048.6500000000001</v>
      </c>
      <c r="CL255" s="67">
        <v>1048.6500000000001</v>
      </c>
      <c r="CM255" s="67">
        <v>1048.6500000000001</v>
      </c>
      <c r="CN255" s="67">
        <v>1048.6500000000001</v>
      </c>
      <c r="CO255" s="67">
        <v>1048.6500000000001</v>
      </c>
      <c r="CP255" s="67">
        <v>1048.6500000000001</v>
      </c>
      <c r="CQ255" s="67">
        <v>1048.6500000000001</v>
      </c>
      <c r="CR255" s="67">
        <v>1048.6500000000001</v>
      </c>
      <c r="CS255" s="67">
        <v>1048.6500000000001</v>
      </c>
      <c r="CT255" s="67">
        <v>1048.6500000000001</v>
      </c>
      <c r="CU255" s="67">
        <v>1048.6500000000001</v>
      </c>
      <c r="CV255" s="67">
        <v>1048.6500000000001</v>
      </c>
      <c r="CW255" s="67">
        <v>1048.6500000000001</v>
      </c>
      <c r="CX255" s="67">
        <v>1048.6500000000001</v>
      </c>
      <c r="CY255" s="67">
        <v>1048.6500000000001</v>
      </c>
      <c r="CZ255" s="67">
        <v>1048.6500000000001</v>
      </c>
      <c r="DA255" s="67">
        <v>1048.6500000000001</v>
      </c>
      <c r="DB255" s="67">
        <v>1048.6500000000001</v>
      </c>
      <c r="DC255" s="67">
        <v>1048.6500000000001</v>
      </c>
      <c r="DD255" s="67">
        <v>1048.6500000000001</v>
      </c>
      <c r="DE255" s="67">
        <v>1048.6500000000001</v>
      </c>
      <c r="DF255" s="67">
        <v>1048.6500000000001</v>
      </c>
      <c r="DI255" s="3"/>
      <c r="DJ255" s="3"/>
      <c r="DK255" s="3"/>
      <c r="DL255" s="3"/>
      <c r="DM255" s="3"/>
      <c r="DN255" s="3"/>
      <c r="DO255" s="3"/>
      <c r="DP255" s="3"/>
      <c r="DQ255" s="3"/>
      <c r="DR255" s="3"/>
      <c r="DS255" s="3"/>
      <c r="DT255" s="3"/>
      <c r="DU255" s="3"/>
      <c r="DV255" s="3"/>
      <c r="DW255" s="3"/>
      <c r="DX255" s="3"/>
      <c r="DY255" s="3"/>
      <c r="DZ255" s="3"/>
      <c r="EA255" s="3"/>
      <c r="EB255" s="3"/>
      <c r="EC255" s="3"/>
      <c r="ED255" s="3"/>
      <c r="EE255" s="3"/>
      <c r="EF255" s="3"/>
      <c r="EG255" s="3"/>
      <c r="EH255" s="3"/>
      <c r="EI255" s="3"/>
      <c r="EJ255" s="3"/>
      <c r="EK255" s="3"/>
      <c r="EL255" s="3"/>
      <c r="EM255" s="3"/>
      <c r="EN255" s="3"/>
      <c r="EO255" s="3"/>
      <c r="EP255" s="3"/>
      <c r="EQ255" s="3"/>
      <c r="ER255" s="3"/>
      <c r="ES255" s="3"/>
      <c r="ET255" s="3"/>
      <c r="EU255" s="3"/>
      <c r="EV255" s="3"/>
      <c r="EW255" s="3"/>
      <c r="EX255" s="3"/>
      <c r="EY255" s="3"/>
      <c r="EZ255" s="3"/>
      <c r="FA255" s="3"/>
      <c r="FB255" s="3"/>
    </row>
    <row r="256" spans="1:158" ht="11.25" customHeight="1" x14ac:dyDescent="0.25">
      <c r="A256" s="2" t="str">
        <f t="shared" si="3"/>
        <v>3-94506DC0360001</v>
      </c>
      <c r="B256" s="67">
        <v>3</v>
      </c>
      <c r="C256" s="67" t="s">
        <v>189</v>
      </c>
      <c r="D256" s="67" t="s">
        <v>58</v>
      </c>
      <c r="E256" s="67" t="s">
        <v>195</v>
      </c>
      <c r="F256" s="67" t="s">
        <v>128</v>
      </c>
      <c r="G256" s="67" t="s">
        <v>356</v>
      </c>
      <c r="H256" s="67" t="s">
        <v>403</v>
      </c>
      <c r="I256" s="67" t="s">
        <v>359</v>
      </c>
      <c r="J256" s="67">
        <v>320.19</v>
      </c>
      <c r="K256" s="67">
        <v>320.19</v>
      </c>
      <c r="L256" s="67">
        <v>320.19</v>
      </c>
      <c r="M256" s="67">
        <v>320.19</v>
      </c>
      <c r="N256" s="67">
        <v>320.19</v>
      </c>
      <c r="O256" s="67">
        <v>320.19</v>
      </c>
      <c r="P256" s="67">
        <v>320.19</v>
      </c>
      <c r="Q256" s="67">
        <v>320.19</v>
      </c>
      <c r="R256" s="67">
        <v>320.19</v>
      </c>
      <c r="S256" s="67">
        <v>320.19</v>
      </c>
      <c r="T256" s="67">
        <v>320.19</v>
      </c>
      <c r="U256" s="67">
        <v>320.19</v>
      </c>
      <c r="V256" s="67">
        <v>320.19</v>
      </c>
      <c r="W256" s="67">
        <v>320.19</v>
      </c>
      <c r="X256" s="67">
        <v>320.19</v>
      </c>
      <c r="Y256" s="67">
        <v>320.19</v>
      </c>
      <c r="Z256" s="67">
        <v>320.19</v>
      </c>
      <c r="AA256" s="67">
        <v>320.19</v>
      </c>
      <c r="AB256" s="67">
        <v>320.19</v>
      </c>
      <c r="AC256" s="67">
        <v>320.19</v>
      </c>
      <c r="AD256" s="67">
        <v>320.19</v>
      </c>
      <c r="AE256" s="67">
        <v>355.93</v>
      </c>
      <c r="AF256" s="67">
        <v>355.93</v>
      </c>
      <c r="AG256" s="67">
        <v>355.93</v>
      </c>
      <c r="AH256" s="67">
        <v>355.93</v>
      </c>
      <c r="AI256" s="67">
        <v>355.93</v>
      </c>
      <c r="AJ256" s="67">
        <v>355.93</v>
      </c>
      <c r="AK256" s="67">
        <v>355.93</v>
      </c>
      <c r="AL256" s="67">
        <v>364.25</v>
      </c>
      <c r="AM256" s="67">
        <v>372.09</v>
      </c>
      <c r="AN256" s="67">
        <v>381.39</v>
      </c>
      <c r="AO256" s="67">
        <v>391.18</v>
      </c>
      <c r="AP256" s="67">
        <v>399.99</v>
      </c>
      <c r="AQ256" s="67">
        <v>409.3</v>
      </c>
      <c r="AR256" s="67">
        <v>419.09</v>
      </c>
      <c r="AS256" s="67">
        <v>428.88</v>
      </c>
      <c r="AT256" s="67">
        <v>438.67</v>
      </c>
      <c r="AU256" s="67">
        <v>448.46</v>
      </c>
      <c r="AV256" s="67">
        <v>453.85</v>
      </c>
      <c r="AW256" s="67">
        <v>459.23</v>
      </c>
      <c r="AX256" s="67">
        <v>477.35</v>
      </c>
      <c r="AY256" s="67">
        <v>495.95</v>
      </c>
      <c r="AZ256" s="67">
        <v>515.54</v>
      </c>
      <c r="BA256" s="67">
        <v>535.61</v>
      </c>
      <c r="BB256" s="67">
        <v>556.66</v>
      </c>
      <c r="BC256" s="67">
        <v>578.20000000000005</v>
      </c>
      <c r="BD256" s="67">
        <v>600.72</v>
      </c>
      <c r="BE256" s="67">
        <v>624.22</v>
      </c>
      <c r="BF256" s="67">
        <v>648.70000000000005</v>
      </c>
      <c r="BG256" s="67">
        <v>674.16</v>
      </c>
      <c r="BH256" s="67">
        <v>700.6</v>
      </c>
      <c r="BI256" s="67">
        <v>728.02</v>
      </c>
      <c r="BJ256" s="67">
        <v>756.41</v>
      </c>
      <c r="BK256" s="67">
        <v>785.79</v>
      </c>
      <c r="BL256" s="67">
        <v>816.63</v>
      </c>
      <c r="BM256" s="67">
        <v>848.45</v>
      </c>
      <c r="BN256" s="67">
        <v>881.75</v>
      </c>
      <c r="BO256" s="67">
        <v>916.02</v>
      </c>
      <c r="BP256" s="67">
        <v>951.76</v>
      </c>
      <c r="BQ256" s="67">
        <v>988.97</v>
      </c>
      <c r="BR256" s="67">
        <v>1027.6400000000001</v>
      </c>
      <c r="BS256" s="67">
        <v>1067.79</v>
      </c>
      <c r="BT256" s="67">
        <v>1067.79</v>
      </c>
      <c r="BU256" s="67">
        <v>1067.79</v>
      </c>
      <c r="BV256" s="67">
        <v>1067.79</v>
      </c>
      <c r="BW256" s="67">
        <v>1067.79</v>
      </c>
      <c r="BX256" s="67">
        <v>1067.79</v>
      </c>
      <c r="BY256" s="67">
        <v>1067.79</v>
      </c>
      <c r="BZ256" s="67">
        <v>1067.79</v>
      </c>
      <c r="CA256" s="67">
        <v>1067.79</v>
      </c>
      <c r="CB256" s="67">
        <v>1067.79</v>
      </c>
      <c r="CC256" s="67">
        <v>1067.79</v>
      </c>
      <c r="CD256" s="67">
        <v>1067.79</v>
      </c>
      <c r="CE256" s="67">
        <v>1067.79</v>
      </c>
      <c r="CF256" s="67">
        <v>1067.79</v>
      </c>
      <c r="CG256" s="67">
        <v>1067.79</v>
      </c>
      <c r="CH256" s="67">
        <v>1067.79</v>
      </c>
      <c r="CI256" s="67">
        <v>1067.79</v>
      </c>
      <c r="CJ256" s="67">
        <v>1067.79</v>
      </c>
      <c r="CK256" s="67">
        <v>1067.79</v>
      </c>
      <c r="CL256" s="67">
        <v>1067.79</v>
      </c>
      <c r="CM256" s="67">
        <v>1067.79</v>
      </c>
      <c r="CN256" s="67">
        <v>1067.79</v>
      </c>
      <c r="CO256" s="67">
        <v>1067.79</v>
      </c>
      <c r="CP256" s="67">
        <v>1067.79</v>
      </c>
      <c r="CQ256" s="67">
        <v>1067.79</v>
      </c>
      <c r="CR256" s="67">
        <v>1067.79</v>
      </c>
      <c r="CS256" s="67">
        <v>1067.79</v>
      </c>
      <c r="CT256" s="67">
        <v>1067.79</v>
      </c>
      <c r="CU256" s="67">
        <v>1067.79</v>
      </c>
      <c r="CV256" s="67">
        <v>1067.79</v>
      </c>
      <c r="CW256" s="67">
        <v>1067.79</v>
      </c>
      <c r="CX256" s="67">
        <v>1067.79</v>
      </c>
      <c r="CY256" s="67">
        <v>1067.79</v>
      </c>
      <c r="CZ256" s="67">
        <v>1067.79</v>
      </c>
      <c r="DA256" s="67">
        <v>1067.79</v>
      </c>
      <c r="DB256" s="67">
        <v>1067.79</v>
      </c>
      <c r="DC256" s="67">
        <v>1067.79</v>
      </c>
      <c r="DD256" s="67">
        <v>1067.79</v>
      </c>
      <c r="DE256" s="67">
        <v>1067.79</v>
      </c>
      <c r="DF256" s="67">
        <v>1067.79</v>
      </c>
      <c r="DI256" s="3"/>
      <c r="DJ256" s="3"/>
      <c r="DK256" s="3"/>
      <c r="DL256" s="3"/>
      <c r="DM256" s="3"/>
      <c r="DN256" s="3"/>
      <c r="DO256" s="3"/>
      <c r="DP256" s="3"/>
      <c r="DQ256" s="3"/>
      <c r="DR256" s="3"/>
      <c r="DS256" s="3"/>
      <c r="DT256" s="3"/>
      <c r="DU256" s="3"/>
      <c r="DV256" s="3"/>
      <c r="DW256" s="3"/>
      <c r="DX256" s="3"/>
      <c r="DY256" s="3"/>
      <c r="DZ256" s="3"/>
      <c r="EA256" s="3"/>
      <c r="EB256" s="3"/>
      <c r="EC256" s="3"/>
      <c r="ED256" s="3"/>
      <c r="EE256" s="3"/>
      <c r="EF256" s="3"/>
      <c r="EG256" s="3"/>
      <c r="EH256" s="3"/>
      <c r="EI256" s="3"/>
      <c r="EJ256" s="3"/>
      <c r="EK256" s="3"/>
      <c r="EL256" s="3"/>
      <c r="EM256" s="3"/>
      <c r="EN256" s="3"/>
      <c r="EO256" s="3"/>
      <c r="EP256" s="3"/>
      <c r="EQ256" s="3"/>
      <c r="ER256" s="3"/>
      <c r="ES256" s="3"/>
      <c r="ET256" s="3"/>
      <c r="EU256" s="3"/>
      <c r="EV256" s="3"/>
      <c r="EW256" s="3"/>
      <c r="EX256" s="3"/>
      <c r="EY256" s="3"/>
      <c r="EZ256" s="3"/>
      <c r="FA256" s="3"/>
      <c r="FB256" s="3"/>
    </row>
    <row r="257" spans="1:158" ht="11.25" customHeight="1" x14ac:dyDescent="0.25">
      <c r="A257" s="2" t="str">
        <f t="shared" si="3"/>
        <v>4-94506DC0360001</v>
      </c>
      <c r="B257" s="67">
        <v>4</v>
      </c>
      <c r="C257" s="67" t="s">
        <v>189</v>
      </c>
      <c r="D257" s="67" t="s">
        <v>58</v>
      </c>
      <c r="E257" s="67" t="s">
        <v>195</v>
      </c>
      <c r="F257" s="67" t="s">
        <v>128</v>
      </c>
      <c r="G257" s="67" t="s">
        <v>356</v>
      </c>
      <c r="H257" s="67" t="s">
        <v>403</v>
      </c>
      <c r="I257" s="67" t="s">
        <v>359</v>
      </c>
      <c r="J257" s="67">
        <v>326.02999999999997</v>
      </c>
      <c r="K257" s="67">
        <v>326.02999999999997</v>
      </c>
      <c r="L257" s="67">
        <v>326.02999999999997</v>
      </c>
      <c r="M257" s="67">
        <v>326.02999999999997</v>
      </c>
      <c r="N257" s="67">
        <v>326.02999999999997</v>
      </c>
      <c r="O257" s="67">
        <v>326.02999999999997</v>
      </c>
      <c r="P257" s="67">
        <v>326.02999999999997</v>
      </c>
      <c r="Q257" s="67">
        <v>326.02999999999997</v>
      </c>
      <c r="R257" s="67">
        <v>326.02999999999997</v>
      </c>
      <c r="S257" s="67">
        <v>326.02999999999997</v>
      </c>
      <c r="T257" s="67">
        <v>326.02999999999997</v>
      </c>
      <c r="U257" s="67">
        <v>326.02999999999997</v>
      </c>
      <c r="V257" s="67">
        <v>326.02999999999997</v>
      </c>
      <c r="W257" s="67">
        <v>326.02999999999997</v>
      </c>
      <c r="X257" s="67">
        <v>326.02999999999997</v>
      </c>
      <c r="Y257" s="67">
        <v>326.02999999999997</v>
      </c>
      <c r="Z257" s="67">
        <v>326.02999999999997</v>
      </c>
      <c r="AA257" s="67">
        <v>326.02999999999997</v>
      </c>
      <c r="AB257" s="67">
        <v>326.02999999999997</v>
      </c>
      <c r="AC257" s="67">
        <v>326.02999999999997</v>
      </c>
      <c r="AD257" s="67">
        <v>326.02999999999997</v>
      </c>
      <c r="AE257" s="67">
        <v>362.42</v>
      </c>
      <c r="AF257" s="67">
        <v>362.42</v>
      </c>
      <c r="AG257" s="67">
        <v>362.42</v>
      </c>
      <c r="AH257" s="67">
        <v>362.42</v>
      </c>
      <c r="AI257" s="67">
        <v>362.42</v>
      </c>
      <c r="AJ257" s="67">
        <v>362.42</v>
      </c>
      <c r="AK257" s="67">
        <v>362.42</v>
      </c>
      <c r="AL257" s="67">
        <v>370.89</v>
      </c>
      <c r="AM257" s="67">
        <v>378.87</v>
      </c>
      <c r="AN257" s="67">
        <v>388.34</v>
      </c>
      <c r="AO257" s="67">
        <v>398.31</v>
      </c>
      <c r="AP257" s="67">
        <v>407.29</v>
      </c>
      <c r="AQ257" s="67">
        <v>416.76</v>
      </c>
      <c r="AR257" s="67">
        <v>426.73</v>
      </c>
      <c r="AS257" s="67">
        <v>436.7</v>
      </c>
      <c r="AT257" s="67">
        <v>446.67</v>
      </c>
      <c r="AU257" s="67">
        <v>456.64</v>
      </c>
      <c r="AV257" s="67">
        <v>462.12</v>
      </c>
      <c r="AW257" s="67">
        <v>467.61</v>
      </c>
      <c r="AX257" s="67">
        <v>486.05</v>
      </c>
      <c r="AY257" s="67">
        <v>505</v>
      </c>
      <c r="AZ257" s="67">
        <v>524.94000000000005</v>
      </c>
      <c r="BA257" s="67">
        <v>545.37</v>
      </c>
      <c r="BB257" s="67">
        <v>566.80999999999995</v>
      </c>
      <c r="BC257" s="67">
        <v>588.75</v>
      </c>
      <c r="BD257" s="67">
        <v>611.67999999999995</v>
      </c>
      <c r="BE257" s="67">
        <v>635.61</v>
      </c>
      <c r="BF257" s="67">
        <v>660.53</v>
      </c>
      <c r="BG257" s="67">
        <v>686.45</v>
      </c>
      <c r="BH257" s="67">
        <v>713.37</v>
      </c>
      <c r="BI257" s="67">
        <v>741.29</v>
      </c>
      <c r="BJ257" s="67">
        <v>770.2</v>
      </c>
      <c r="BK257" s="67">
        <v>800.12</v>
      </c>
      <c r="BL257" s="67">
        <v>831.52</v>
      </c>
      <c r="BM257" s="67">
        <v>863.93</v>
      </c>
      <c r="BN257" s="67">
        <v>897.82</v>
      </c>
      <c r="BO257" s="67">
        <v>932.72</v>
      </c>
      <c r="BP257" s="67">
        <v>969.11</v>
      </c>
      <c r="BQ257" s="67">
        <v>1007</v>
      </c>
      <c r="BR257" s="67">
        <v>1046.3800000000001</v>
      </c>
      <c r="BS257" s="67">
        <v>1087.26</v>
      </c>
      <c r="BT257" s="67">
        <v>1087.26</v>
      </c>
      <c r="BU257" s="67">
        <v>1087.26</v>
      </c>
      <c r="BV257" s="67">
        <v>1087.26</v>
      </c>
      <c r="BW257" s="67">
        <v>1087.26</v>
      </c>
      <c r="BX257" s="67">
        <v>1087.26</v>
      </c>
      <c r="BY257" s="67">
        <v>1087.26</v>
      </c>
      <c r="BZ257" s="67">
        <v>1087.26</v>
      </c>
      <c r="CA257" s="67">
        <v>1087.26</v>
      </c>
      <c r="CB257" s="67">
        <v>1087.26</v>
      </c>
      <c r="CC257" s="67">
        <v>1087.26</v>
      </c>
      <c r="CD257" s="67">
        <v>1087.26</v>
      </c>
      <c r="CE257" s="67">
        <v>1087.26</v>
      </c>
      <c r="CF257" s="67">
        <v>1087.26</v>
      </c>
      <c r="CG257" s="67">
        <v>1087.26</v>
      </c>
      <c r="CH257" s="67">
        <v>1087.26</v>
      </c>
      <c r="CI257" s="67">
        <v>1087.26</v>
      </c>
      <c r="CJ257" s="67">
        <v>1087.26</v>
      </c>
      <c r="CK257" s="67">
        <v>1087.26</v>
      </c>
      <c r="CL257" s="67">
        <v>1087.26</v>
      </c>
      <c r="CM257" s="67">
        <v>1087.26</v>
      </c>
      <c r="CN257" s="67">
        <v>1087.26</v>
      </c>
      <c r="CO257" s="67">
        <v>1087.26</v>
      </c>
      <c r="CP257" s="67">
        <v>1087.26</v>
      </c>
      <c r="CQ257" s="67">
        <v>1087.26</v>
      </c>
      <c r="CR257" s="67">
        <v>1087.26</v>
      </c>
      <c r="CS257" s="67">
        <v>1087.26</v>
      </c>
      <c r="CT257" s="67">
        <v>1087.26</v>
      </c>
      <c r="CU257" s="67">
        <v>1087.26</v>
      </c>
      <c r="CV257" s="67">
        <v>1087.26</v>
      </c>
      <c r="CW257" s="67">
        <v>1087.26</v>
      </c>
      <c r="CX257" s="67">
        <v>1087.26</v>
      </c>
      <c r="CY257" s="67">
        <v>1087.26</v>
      </c>
      <c r="CZ257" s="67">
        <v>1087.26</v>
      </c>
      <c r="DA257" s="67">
        <v>1087.26</v>
      </c>
      <c r="DB257" s="67">
        <v>1087.26</v>
      </c>
      <c r="DC257" s="67">
        <v>1087.26</v>
      </c>
      <c r="DD257" s="67">
        <v>1087.26</v>
      </c>
      <c r="DE257" s="67">
        <v>1087.26</v>
      </c>
      <c r="DF257" s="67">
        <v>1087.26</v>
      </c>
      <c r="DI257" s="3"/>
      <c r="DJ257" s="3"/>
      <c r="DK257" s="3"/>
      <c r="DL257" s="3"/>
      <c r="DM257" s="3"/>
      <c r="DN257" s="3"/>
      <c r="DO257" s="3"/>
      <c r="DP257" s="3"/>
      <c r="DQ257" s="3"/>
      <c r="DR257" s="3"/>
      <c r="DS257" s="3"/>
      <c r="DT257" s="3"/>
      <c r="DU257" s="3"/>
      <c r="DV257" s="3"/>
      <c r="DW257" s="3"/>
      <c r="DX257" s="3"/>
      <c r="DY257" s="3"/>
      <c r="DZ257" s="3"/>
      <c r="EA257" s="3"/>
      <c r="EB257" s="3"/>
      <c r="EC257" s="3"/>
      <c r="ED257" s="3"/>
      <c r="EE257" s="3"/>
      <c r="EF257" s="3"/>
      <c r="EG257" s="3"/>
      <c r="EH257" s="3"/>
      <c r="EI257" s="3"/>
      <c r="EJ257" s="3"/>
      <c r="EK257" s="3"/>
      <c r="EL257" s="3"/>
      <c r="EM257" s="3"/>
      <c r="EN257" s="3"/>
      <c r="EO257" s="3"/>
      <c r="EP257" s="3"/>
      <c r="EQ257" s="3"/>
      <c r="ER257" s="3"/>
      <c r="ES257" s="3"/>
      <c r="ET257" s="3"/>
      <c r="EU257" s="3"/>
      <c r="EV257" s="3"/>
      <c r="EW257" s="3"/>
      <c r="EX257" s="3"/>
      <c r="EY257" s="3"/>
      <c r="EZ257" s="3"/>
      <c r="FA257" s="3"/>
      <c r="FB257" s="3"/>
    </row>
    <row r="258" spans="1:158" ht="11.25" customHeight="1" x14ac:dyDescent="0.25">
      <c r="A258" s="2" t="str">
        <f t="shared" ref="A258:A321" si="4">B258&amp;"-"&amp;E258</f>
        <v>1-94506DC0350034</v>
      </c>
      <c r="B258" s="67">
        <v>1</v>
      </c>
      <c r="C258" s="67" t="s">
        <v>189</v>
      </c>
      <c r="D258" s="67" t="s">
        <v>59</v>
      </c>
      <c r="E258" s="67" t="s">
        <v>196</v>
      </c>
      <c r="F258" s="67" t="s">
        <v>128</v>
      </c>
      <c r="G258" s="67" t="s">
        <v>358</v>
      </c>
      <c r="H258" s="67" t="s">
        <v>401</v>
      </c>
      <c r="I258" s="67" t="s">
        <v>359</v>
      </c>
      <c r="J258" s="67">
        <v>282.74</v>
      </c>
      <c r="K258" s="67">
        <v>282.74</v>
      </c>
      <c r="L258" s="67">
        <v>282.74</v>
      </c>
      <c r="M258" s="67">
        <v>282.74</v>
      </c>
      <c r="N258" s="67">
        <v>282.74</v>
      </c>
      <c r="O258" s="67">
        <v>282.74</v>
      </c>
      <c r="P258" s="67">
        <v>282.74</v>
      </c>
      <c r="Q258" s="67">
        <v>282.74</v>
      </c>
      <c r="R258" s="67">
        <v>282.74</v>
      </c>
      <c r="S258" s="67">
        <v>282.74</v>
      </c>
      <c r="T258" s="67">
        <v>282.74</v>
      </c>
      <c r="U258" s="67">
        <v>282.74</v>
      </c>
      <c r="V258" s="67">
        <v>282.74</v>
      </c>
      <c r="W258" s="67">
        <v>282.74</v>
      </c>
      <c r="X258" s="67">
        <v>282.74</v>
      </c>
      <c r="Y258" s="67">
        <v>282.74</v>
      </c>
      <c r="Z258" s="67">
        <v>282.74</v>
      </c>
      <c r="AA258" s="67">
        <v>282.74</v>
      </c>
      <c r="AB258" s="67">
        <v>282.74</v>
      </c>
      <c r="AC258" s="67">
        <v>282.74</v>
      </c>
      <c r="AD258" s="67">
        <v>282.74</v>
      </c>
      <c r="AE258" s="67">
        <v>314.3</v>
      </c>
      <c r="AF258" s="67">
        <v>314.3</v>
      </c>
      <c r="AG258" s="67">
        <v>314.3</v>
      </c>
      <c r="AH258" s="67">
        <v>314.3</v>
      </c>
      <c r="AI258" s="67">
        <v>314.3</v>
      </c>
      <c r="AJ258" s="67">
        <v>314.3</v>
      </c>
      <c r="AK258" s="67">
        <v>314.3</v>
      </c>
      <c r="AL258" s="67">
        <v>321.64999999999998</v>
      </c>
      <c r="AM258" s="67">
        <v>328.57</v>
      </c>
      <c r="AN258" s="67">
        <v>336.78</v>
      </c>
      <c r="AO258" s="67">
        <v>345.43</v>
      </c>
      <c r="AP258" s="67">
        <v>353.21</v>
      </c>
      <c r="AQ258" s="67">
        <v>361.42</v>
      </c>
      <c r="AR258" s="67">
        <v>370.07</v>
      </c>
      <c r="AS258" s="67">
        <v>378.72</v>
      </c>
      <c r="AT258" s="67">
        <v>387.36</v>
      </c>
      <c r="AU258" s="67">
        <v>396.01</v>
      </c>
      <c r="AV258" s="67">
        <v>400.76</v>
      </c>
      <c r="AW258" s="67">
        <v>405.52</v>
      </c>
      <c r="AX258" s="67">
        <v>421.52</v>
      </c>
      <c r="AY258" s="67">
        <v>437.94</v>
      </c>
      <c r="AZ258" s="67">
        <v>455.24</v>
      </c>
      <c r="BA258" s="67">
        <v>472.96</v>
      </c>
      <c r="BB258" s="67">
        <v>491.55</v>
      </c>
      <c r="BC258" s="67">
        <v>510.58</v>
      </c>
      <c r="BD258" s="67">
        <v>530.46</v>
      </c>
      <c r="BE258" s="67">
        <v>551.21</v>
      </c>
      <c r="BF258" s="67">
        <v>572.83000000000004</v>
      </c>
      <c r="BG258" s="67">
        <v>595.30999999999995</v>
      </c>
      <c r="BH258" s="67">
        <v>618.66</v>
      </c>
      <c r="BI258" s="67">
        <v>642.87</v>
      </c>
      <c r="BJ258" s="67">
        <v>667.94</v>
      </c>
      <c r="BK258" s="67">
        <v>693.88</v>
      </c>
      <c r="BL258" s="67">
        <v>721.12</v>
      </c>
      <c r="BM258" s="67">
        <v>749.22</v>
      </c>
      <c r="BN258" s="67">
        <v>778.62</v>
      </c>
      <c r="BO258" s="67">
        <v>808.88</v>
      </c>
      <c r="BP258" s="67">
        <v>840.44</v>
      </c>
      <c r="BQ258" s="67">
        <v>873.3</v>
      </c>
      <c r="BR258" s="67">
        <v>907.45</v>
      </c>
      <c r="BS258" s="67">
        <v>942.9</v>
      </c>
      <c r="BT258" s="67">
        <v>942.9</v>
      </c>
      <c r="BU258" s="67">
        <v>942.9</v>
      </c>
      <c r="BV258" s="67">
        <v>942.9</v>
      </c>
      <c r="BW258" s="67">
        <v>942.9</v>
      </c>
      <c r="BX258" s="67">
        <v>942.9</v>
      </c>
      <c r="BY258" s="67">
        <v>942.9</v>
      </c>
      <c r="BZ258" s="67">
        <v>942.9</v>
      </c>
      <c r="CA258" s="67">
        <v>942.9</v>
      </c>
      <c r="CB258" s="67">
        <v>942.9</v>
      </c>
      <c r="CC258" s="67">
        <v>942.9</v>
      </c>
      <c r="CD258" s="67">
        <v>942.9</v>
      </c>
      <c r="CE258" s="67">
        <v>942.9</v>
      </c>
      <c r="CF258" s="67">
        <v>942.9</v>
      </c>
      <c r="CG258" s="67">
        <v>942.9</v>
      </c>
      <c r="CH258" s="67">
        <v>942.9</v>
      </c>
      <c r="CI258" s="67">
        <v>942.9</v>
      </c>
      <c r="CJ258" s="67">
        <v>942.9</v>
      </c>
      <c r="CK258" s="67">
        <v>942.9</v>
      </c>
      <c r="CL258" s="67">
        <v>942.9</v>
      </c>
      <c r="CM258" s="67">
        <v>942.9</v>
      </c>
      <c r="CN258" s="67">
        <v>942.9</v>
      </c>
      <c r="CO258" s="67">
        <v>942.9</v>
      </c>
      <c r="CP258" s="67">
        <v>942.9</v>
      </c>
      <c r="CQ258" s="67">
        <v>942.9</v>
      </c>
      <c r="CR258" s="67">
        <v>942.9</v>
      </c>
      <c r="CS258" s="67">
        <v>942.9</v>
      </c>
      <c r="CT258" s="67">
        <v>942.9</v>
      </c>
      <c r="CU258" s="67">
        <v>942.9</v>
      </c>
      <c r="CV258" s="67">
        <v>942.9</v>
      </c>
      <c r="CW258" s="67">
        <v>942.9</v>
      </c>
      <c r="CX258" s="67">
        <v>942.9</v>
      </c>
      <c r="CY258" s="67">
        <v>942.9</v>
      </c>
      <c r="CZ258" s="67">
        <v>942.9</v>
      </c>
      <c r="DA258" s="67">
        <v>942.9</v>
      </c>
      <c r="DB258" s="67">
        <v>942.9</v>
      </c>
      <c r="DC258" s="67">
        <v>942.9</v>
      </c>
      <c r="DD258" s="67">
        <v>942.9</v>
      </c>
      <c r="DE258" s="67">
        <v>942.9</v>
      </c>
      <c r="DF258" s="67">
        <v>942.9</v>
      </c>
      <c r="DI258" s="3"/>
      <c r="DJ258" s="3"/>
      <c r="DK258" s="3"/>
      <c r="DL258" s="3"/>
      <c r="DM258" s="3"/>
      <c r="DN258" s="3"/>
      <c r="DO258" s="3"/>
      <c r="DP258" s="3"/>
      <c r="DQ258" s="3"/>
      <c r="DR258" s="3"/>
      <c r="DS258" s="3"/>
      <c r="DT258" s="3"/>
      <c r="DU258" s="3"/>
      <c r="DV258" s="3"/>
      <c r="DW258" s="3"/>
      <c r="DX258" s="3"/>
      <c r="DY258" s="3"/>
      <c r="DZ258" s="3"/>
      <c r="EA258" s="3"/>
      <c r="EB258" s="3"/>
      <c r="EC258" s="3"/>
      <c r="ED258" s="3"/>
      <c r="EE258" s="3"/>
      <c r="EF258" s="3"/>
      <c r="EG258" s="3"/>
      <c r="EH258" s="3"/>
      <c r="EI258" s="3"/>
      <c r="EJ258" s="3"/>
      <c r="EK258" s="3"/>
      <c r="EL258" s="3"/>
      <c r="EM258" s="3"/>
      <c r="EN258" s="3"/>
      <c r="EO258" s="3"/>
      <c r="EP258" s="3"/>
      <c r="EQ258" s="3"/>
      <c r="ER258" s="3"/>
      <c r="ES258" s="3"/>
      <c r="ET258" s="3"/>
      <c r="EU258" s="3"/>
      <c r="EV258" s="3"/>
      <c r="EW258" s="3"/>
      <c r="EX258" s="3"/>
      <c r="EY258" s="3"/>
      <c r="EZ258" s="3"/>
      <c r="FA258" s="3"/>
      <c r="FB258" s="3"/>
    </row>
    <row r="259" spans="1:158" ht="11.25" customHeight="1" x14ac:dyDescent="0.25">
      <c r="A259" s="2" t="str">
        <f t="shared" si="4"/>
        <v>2-94506DC0350034</v>
      </c>
      <c r="B259" s="67">
        <v>2</v>
      </c>
      <c r="C259" s="67" t="s">
        <v>189</v>
      </c>
      <c r="D259" s="67" t="s">
        <v>59</v>
      </c>
      <c r="E259" s="67" t="s">
        <v>196</v>
      </c>
      <c r="F259" s="67" t="s">
        <v>128</v>
      </c>
      <c r="G259" s="67" t="s">
        <v>358</v>
      </c>
      <c r="H259" s="67" t="s">
        <v>401</v>
      </c>
      <c r="I259" s="67" t="s">
        <v>359</v>
      </c>
      <c r="J259" s="67">
        <v>287.89</v>
      </c>
      <c r="K259" s="67">
        <v>287.89</v>
      </c>
      <c r="L259" s="67">
        <v>287.89</v>
      </c>
      <c r="M259" s="67">
        <v>287.89</v>
      </c>
      <c r="N259" s="67">
        <v>287.89</v>
      </c>
      <c r="O259" s="67">
        <v>287.89</v>
      </c>
      <c r="P259" s="67">
        <v>287.89</v>
      </c>
      <c r="Q259" s="67">
        <v>287.89</v>
      </c>
      <c r="R259" s="67">
        <v>287.89</v>
      </c>
      <c r="S259" s="67">
        <v>287.89</v>
      </c>
      <c r="T259" s="67">
        <v>287.89</v>
      </c>
      <c r="U259" s="67">
        <v>287.89</v>
      </c>
      <c r="V259" s="67">
        <v>287.89</v>
      </c>
      <c r="W259" s="67">
        <v>287.89</v>
      </c>
      <c r="X259" s="67">
        <v>287.89</v>
      </c>
      <c r="Y259" s="67">
        <v>287.89</v>
      </c>
      <c r="Z259" s="67">
        <v>287.89</v>
      </c>
      <c r="AA259" s="67">
        <v>287.89</v>
      </c>
      <c r="AB259" s="67">
        <v>287.89</v>
      </c>
      <c r="AC259" s="67">
        <v>287.89</v>
      </c>
      <c r="AD259" s="67">
        <v>287.89</v>
      </c>
      <c r="AE259" s="67">
        <v>320.02999999999997</v>
      </c>
      <c r="AF259" s="67">
        <v>320.02999999999997</v>
      </c>
      <c r="AG259" s="67">
        <v>320.02999999999997</v>
      </c>
      <c r="AH259" s="67">
        <v>320.02999999999997</v>
      </c>
      <c r="AI259" s="67">
        <v>320.02999999999997</v>
      </c>
      <c r="AJ259" s="67">
        <v>320.02999999999997</v>
      </c>
      <c r="AK259" s="67">
        <v>320.02999999999997</v>
      </c>
      <c r="AL259" s="67">
        <v>327.51</v>
      </c>
      <c r="AM259" s="67">
        <v>334.56</v>
      </c>
      <c r="AN259" s="67">
        <v>342.92</v>
      </c>
      <c r="AO259" s="67">
        <v>351.72</v>
      </c>
      <c r="AP259" s="67">
        <v>359.65</v>
      </c>
      <c r="AQ259" s="67">
        <v>368.01</v>
      </c>
      <c r="AR259" s="67">
        <v>376.82</v>
      </c>
      <c r="AS259" s="67">
        <v>385.62</v>
      </c>
      <c r="AT259" s="67">
        <v>394.42</v>
      </c>
      <c r="AU259" s="67">
        <v>403.23</v>
      </c>
      <c r="AV259" s="67">
        <v>408.07</v>
      </c>
      <c r="AW259" s="67">
        <v>412.91</v>
      </c>
      <c r="AX259" s="67">
        <v>429.2</v>
      </c>
      <c r="AY259" s="67">
        <v>445.93</v>
      </c>
      <c r="AZ259" s="67">
        <v>463.54</v>
      </c>
      <c r="BA259" s="67">
        <v>481.59</v>
      </c>
      <c r="BB259" s="67">
        <v>500.51</v>
      </c>
      <c r="BC259" s="67">
        <v>519.88</v>
      </c>
      <c r="BD259" s="67">
        <v>540.13</v>
      </c>
      <c r="BE259" s="67">
        <v>561.26</v>
      </c>
      <c r="BF259" s="67">
        <v>583.27</v>
      </c>
      <c r="BG259" s="67">
        <v>606.16</v>
      </c>
      <c r="BH259" s="67">
        <v>629.94000000000005</v>
      </c>
      <c r="BI259" s="67">
        <v>654.59</v>
      </c>
      <c r="BJ259" s="67">
        <v>680.12</v>
      </c>
      <c r="BK259" s="67">
        <v>706.53</v>
      </c>
      <c r="BL259" s="67">
        <v>734.26</v>
      </c>
      <c r="BM259" s="67">
        <v>762.88</v>
      </c>
      <c r="BN259" s="67">
        <v>792.81</v>
      </c>
      <c r="BO259" s="67">
        <v>823.63</v>
      </c>
      <c r="BP259" s="67">
        <v>855.76</v>
      </c>
      <c r="BQ259" s="67">
        <v>889.22</v>
      </c>
      <c r="BR259" s="67">
        <v>923.99</v>
      </c>
      <c r="BS259" s="67">
        <v>960.09</v>
      </c>
      <c r="BT259" s="67">
        <v>960.09</v>
      </c>
      <c r="BU259" s="67">
        <v>960.09</v>
      </c>
      <c r="BV259" s="67">
        <v>960.09</v>
      </c>
      <c r="BW259" s="67">
        <v>960.09</v>
      </c>
      <c r="BX259" s="67">
        <v>960.09</v>
      </c>
      <c r="BY259" s="67">
        <v>960.09</v>
      </c>
      <c r="BZ259" s="67">
        <v>960.09</v>
      </c>
      <c r="CA259" s="67">
        <v>960.09</v>
      </c>
      <c r="CB259" s="67">
        <v>960.09</v>
      </c>
      <c r="CC259" s="67">
        <v>960.09</v>
      </c>
      <c r="CD259" s="67">
        <v>960.09</v>
      </c>
      <c r="CE259" s="67">
        <v>960.09</v>
      </c>
      <c r="CF259" s="67">
        <v>960.09</v>
      </c>
      <c r="CG259" s="67">
        <v>960.09</v>
      </c>
      <c r="CH259" s="67">
        <v>960.09</v>
      </c>
      <c r="CI259" s="67">
        <v>960.09</v>
      </c>
      <c r="CJ259" s="67">
        <v>960.09</v>
      </c>
      <c r="CK259" s="67">
        <v>960.09</v>
      </c>
      <c r="CL259" s="67">
        <v>960.09</v>
      </c>
      <c r="CM259" s="67">
        <v>960.09</v>
      </c>
      <c r="CN259" s="67">
        <v>960.09</v>
      </c>
      <c r="CO259" s="67">
        <v>960.09</v>
      </c>
      <c r="CP259" s="67">
        <v>960.09</v>
      </c>
      <c r="CQ259" s="67">
        <v>960.09</v>
      </c>
      <c r="CR259" s="67">
        <v>960.09</v>
      </c>
      <c r="CS259" s="67">
        <v>960.09</v>
      </c>
      <c r="CT259" s="67">
        <v>960.09</v>
      </c>
      <c r="CU259" s="67">
        <v>960.09</v>
      </c>
      <c r="CV259" s="67">
        <v>960.09</v>
      </c>
      <c r="CW259" s="67">
        <v>960.09</v>
      </c>
      <c r="CX259" s="67">
        <v>960.09</v>
      </c>
      <c r="CY259" s="67">
        <v>960.09</v>
      </c>
      <c r="CZ259" s="67">
        <v>960.09</v>
      </c>
      <c r="DA259" s="67">
        <v>960.09</v>
      </c>
      <c r="DB259" s="67">
        <v>960.09</v>
      </c>
      <c r="DC259" s="67">
        <v>960.09</v>
      </c>
      <c r="DD259" s="67">
        <v>960.09</v>
      </c>
      <c r="DE259" s="67">
        <v>960.09</v>
      </c>
      <c r="DF259" s="67">
        <v>960.09</v>
      </c>
      <c r="DI259" s="3"/>
      <c r="DJ259" s="3"/>
      <c r="DK259" s="3"/>
      <c r="DL259" s="3"/>
      <c r="DM259" s="3"/>
      <c r="DN259" s="3"/>
      <c r="DO259" s="3"/>
      <c r="DP259" s="3"/>
      <c r="DQ259" s="3"/>
      <c r="DR259" s="3"/>
      <c r="DS259" s="3"/>
      <c r="DT259" s="3"/>
      <c r="DU259" s="3"/>
      <c r="DV259" s="3"/>
      <c r="DW259" s="3"/>
      <c r="DX259" s="3"/>
      <c r="DY259" s="3"/>
      <c r="DZ259" s="3"/>
      <c r="EA259" s="3"/>
      <c r="EB259" s="3"/>
      <c r="EC259" s="3"/>
      <c r="ED259" s="3"/>
      <c r="EE259" s="3"/>
      <c r="EF259" s="3"/>
      <c r="EG259" s="3"/>
      <c r="EH259" s="3"/>
      <c r="EI259" s="3"/>
      <c r="EJ259" s="3"/>
      <c r="EK259" s="3"/>
      <c r="EL259" s="3"/>
      <c r="EM259" s="3"/>
      <c r="EN259" s="3"/>
      <c r="EO259" s="3"/>
      <c r="EP259" s="3"/>
      <c r="EQ259" s="3"/>
      <c r="ER259" s="3"/>
      <c r="ES259" s="3"/>
      <c r="ET259" s="3"/>
      <c r="EU259" s="3"/>
      <c r="EV259" s="3"/>
      <c r="EW259" s="3"/>
      <c r="EX259" s="3"/>
      <c r="EY259" s="3"/>
      <c r="EZ259" s="3"/>
      <c r="FA259" s="3"/>
      <c r="FB259" s="3"/>
    </row>
    <row r="260" spans="1:158" ht="11.25" customHeight="1" x14ac:dyDescent="0.25">
      <c r="A260" s="2" t="str">
        <f t="shared" si="4"/>
        <v>3-94506DC0350034</v>
      </c>
      <c r="B260" s="67">
        <v>3</v>
      </c>
      <c r="C260" s="67" t="s">
        <v>189</v>
      </c>
      <c r="D260" s="67" t="s">
        <v>59</v>
      </c>
      <c r="E260" s="67" t="s">
        <v>196</v>
      </c>
      <c r="F260" s="67" t="s">
        <v>128</v>
      </c>
      <c r="G260" s="67" t="s">
        <v>358</v>
      </c>
      <c r="H260" s="67" t="s">
        <v>401</v>
      </c>
      <c r="I260" s="67" t="s">
        <v>359</v>
      </c>
      <c r="J260" s="67">
        <v>293.14999999999998</v>
      </c>
      <c r="K260" s="67">
        <v>293.14999999999998</v>
      </c>
      <c r="L260" s="67">
        <v>293.14999999999998</v>
      </c>
      <c r="M260" s="67">
        <v>293.14999999999998</v>
      </c>
      <c r="N260" s="67">
        <v>293.14999999999998</v>
      </c>
      <c r="O260" s="67">
        <v>293.14999999999998</v>
      </c>
      <c r="P260" s="67">
        <v>293.14999999999998</v>
      </c>
      <c r="Q260" s="67">
        <v>293.14999999999998</v>
      </c>
      <c r="R260" s="67">
        <v>293.14999999999998</v>
      </c>
      <c r="S260" s="67">
        <v>293.14999999999998</v>
      </c>
      <c r="T260" s="67">
        <v>293.14999999999998</v>
      </c>
      <c r="U260" s="67">
        <v>293.14999999999998</v>
      </c>
      <c r="V260" s="67">
        <v>293.14999999999998</v>
      </c>
      <c r="W260" s="67">
        <v>293.14999999999998</v>
      </c>
      <c r="X260" s="67">
        <v>293.14999999999998</v>
      </c>
      <c r="Y260" s="67">
        <v>293.14999999999998</v>
      </c>
      <c r="Z260" s="67">
        <v>293.14999999999998</v>
      </c>
      <c r="AA260" s="67">
        <v>293.14999999999998</v>
      </c>
      <c r="AB260" s="67">
        <v>293.14999999999998</v>
      </c>
      <c r="AC260" s="67">
        <v>293.14999999999998</v>
      </c>
      <c r="AD260" s="67">
        <v>293.14999999999998</v>
      </c>
      <c r="AE260" s="67">
        <v>325.87</v>
      </c>
      <c r="AF260" s="67">
        <v>325.87</v>
      </c>
      <c r="AG260" s="67">
        <v>325.87</v>
      </c>
      <c r="AH260" s="67">
        <v>325.87</v>
      </c>
      <c r="AI260" s="67">
        <v>325.87</v>
      </c>
      <c r="AJ260" s="67">
        <v>325.87</v>
      </c>
      <c r="AK260" s="67">
        <v>325.87</v>
      </c>
      <c r="AL260" s="67">
        <v>333.49</v>
      </c>
      <c r="AM260" s="67">
        <v>340.66</v>
      </c>
      <c r="AN260" s="67">
        <v>349.18</v>
      </c>
      <c r="AO260" s="67">
        <v>358.14</v>
      </c>
      <c r="AP260" s="67">
        <v>366.21</v>
      </c>
      <c r="AQ260" s="67">
        <v>374.73</v>
      </c>
      <c r="AR260" s="67">
        <v>383.69</v>
      </c>
      <c r="AS260" s="67">
        <v>392.66</v>
      </c>
      <c r="AT260" s="67">
        <v>401.62</v>
      </c>
      <c r="AU260" s="67">
        <v>410.59</v>
      </c>
      <c r="AV260" s="67">
        <v>415.52</v>
      </c>
      <c r="AW260" s="67">
        <v>420.45</v>
      </c>
      <c r="AX260" s="67">
        <v>437.03</v>
      </c>
      <c r="AY260" s="67">
        <v>454.07</v>
      </c>
      <c r="AZ260" s="67">
        <v>472</v>
      </c>
      <c r="BA260" s="67">
        <v>490.37</v>
      </c>
      <c r="BB260" s="67">
        <v>509.65</v>
      </c>
      <c r="BC260" s="67">
        <v>529.37</v>
      </c>
      <c r="BD260" s="67">
        <v>549.99</v>
      </c>
      <c r="BE260" s="67">
        <v>571.51</v>
      </c>
      <c r="BF260" s="67">
        <v>593.91999999999996</v>
      </c>
      <c r="BG260" s="67">
        <v>617.23</v>
      </c>
      <c r="BH260" s="67">
        <v>641.42999999999995</v>
      </c>
      <c r="BI260" s="67">
        <v>666.53</v>
      </c>
      <c r="BJ260" s="67">
        <v>692.53</v>
      </c>
      <c r="BK260" s="67">
        <v>719.42</v>
      </c>
      <c r="BL260" s="67">
        <v>747.66</v>
      </c>
      <c r="BM260" s="67">
        <v>776.8</v>
      </c>
      <c r="BN260" s="67">
        <v>807.28</v>
      </c>
      <c r="BO260" s="67">
        <v>838.66</v>
      </c>
      <c r="BP260" s="67">
        <v>871.38</v>
      </c>
      <c r="BQ260" s="67">
        <v>905.44</v>
      </c>
      <c r="BR260" s="67">
        <v>940.85</v>
      </c>
      <c r="BS260" s="67">
        <v>977.61</v>
      </c>
      <c r="BT260" s="67">
        <v>977.61</v>
      </c>
      <c r="BU260" s="67">
        <v>977.61</v>
      </c>
      <c r="BV260" s="67">
        <v>977.61</v>
      </c>
      <c r="BW260" s="67">
        <v>977.61</v>
      </c>
      <c r="BX260" s="67">
        <v>977.61</v>
      </c>
      <c r="BY260" s="67">
        <v>977.61</v>
      </c>
      <c r="BZ260" s="67">
        <v>977.61</v>
      </c>
      <c r="CA260" s="67">
        <v>977.61</v>
      </c>
      <c r="CB260" s="67">
        <v>977.61</v>
      </c>
      <c r="CC260" s="67">
        <v>977.61</v>
      </c>
      <c r="CD260" s="67">
        <v>977.61</v>
      </c>
      <c r="CE260" s="67">
        <v>977.61</v>
      </c>
      <c r="CF260" s="67">
        <v>977.61</v>
      </c>
      <c r="CG260" s="67">
        <v>977.61</v>
      </c>
      <c r="CH260" s="67">
        <v>977.61</v>
      </c>
      <c r="CI260" s="67">
        <v>977.61</v>
      </c>
      <c r="CJ260" s="67">
        <v>977.61</v>
      </c>
      <c r="CK260" s="67">
        <v>977.61</v>
      </c>
      <c r="CL260" s="67">
        <v>977.61</v>
      </c>
      <c r="CM260" s="67">
        <v>977.61</v>
      </c>
      <c r="CN260" s="67">
        <v>977.61</v>
      </c>
      <c r="CO260" s="67">
        <v>977.61</v>
      </c>
      <c r="CP260" s="67">
        <v>977.61</v>
      </c>
      <c r="CQ260" s="67">
        <v>977.61</v>
      </c>
      <c r="CR260" s="67">
        <v>977.61</v>
      </c>
      <c r="CS260" s="67">
        <v>977.61</v>
      </c>
      <c r="CT260" s="67">
        <v>977.61</v>
      </c>
      <c r="CU260" s="67">
        <v>977.61</v>
      </c>
      <c r="CV260" s="67">
        <v>977.61</v>
      </c>
      <c r="CW260" s="67">
        <v>977.61</v>
      </c>
      <c r="CX260" s="67">
        <v>977.61</v>
      </c>
      <c r="CY260" s="67">
        <v>977.61</v>
      </c>
      <c r="CZ260" s="67">
        <v>977.61</v>
      </c>
      <c r="DA260" s="67">
        <v>977.61</v>
      </c>
      <c r="DB260" s="67">
        <v>977.61</v>
      </c>
      <c r="DC260" s="67">
        <v>977.61</v>
      </c>
      <c r="DD260" s="67">
        <v>977.61</v>
      </c>
      <c r="DE260" s="67">
        <v>977.61</v>
      </c>
      <c r="DF260" s="67">
        <v>977.61</v>
      </c>
      <c r="DI260" s="3"/>
      <c r="DJ260" s="3"/>
      <c r="DK260" s="3"/>
      <c r="DL260" s="3"/>
      <c r="DM260" s="3"/>
      <c r="DN260" s="3"/>
      <c r="DO260" s="3"/>
      <c r="DP260" s="3"/>
      <c r="DQ260" s="3"/>
      <c r="DR260" s="3"/>
      <c r="DS260" s="3"/>
      <c r="DT260" s="3"/>
      <c r="DU260" s="3"/>
      <c r="DV260" s="3"/>
      <c r="DW260" s="3"/>
      <c r="DX260" s="3"/>
      <c r="DY260" s="3"/>
      <c r="DZ260" s="3"/>
      <c r="EA260" s="3"/>
      <c r="EB260" s="3"/>
      <c r="EC260" s="3"/>
      <c r="ED260" s="3"/>
      <c r="EE260" s="3"/>
      <c r="EF260" s="3"/>
      <c r="EG260" s="3"/>
      <c r="EH260" s="3"/>
      <c r="EI260" s="3"/>
      <c r="EJ260" s="3"/>
      <c r="EK260" s="3"/>
      <c r="EL260" s="3"/>
      <c r="EM260" s="3"/>
      <c r="EN260" s="3"/>
      <c r="EO260" s="3"/>
      <c r="EP260" s="3"/>
      <c r="EQ260" s="3"/>
      <c r="ER260" s="3"/>
      <c r="ES260" s="3"/>
      <c r="ET260" s="3"/>
      <c r="EU260" s="3"/>
      <c r="EV260" s="3"/>
      <c r="EW260" s="3"/>
      <c r="EX260" s="3"/>
      <c r="EY260" s="3"/>
      <c r="EZ260" s="3"/>
      <c r="FA260" s="3"/>
      <c r="FB260" s="3"/>
    </row>
    <row r="261" spans="1:158" ht="11.25" customHeight="1" x14ac:dyDescent="0.25">
      <c r="A261" s="2" t="str">
        <f t="shared" si="4"/>
        <v>4-94506DC0350034</v>
      </c>
      <c r="B261" s="67">
        <v>4</v>
      </c>
      <c r="C261" s="67" t="s">
        <v>189</v>
      </c>
      <c r="D261" s="67" t="s">
        <v>59</v>
      </c>
      <c r="E261" s="67" t="s">
        <v>196</v>
      </c>
      <c r="F261" s="67" t="s">
        <v>128</v>
      </c>
      <c r="G261" s="67" t="s">
        <v>358</v>
      </c>
      <c r="H261" s="67" t="s">
        <v>401</v>
      </c>
      <c r="I261" s="67" t="s">
        <v>359</v>
      </c>
      <c r="J261" s="67">
        <v>298.49</v>
      </c>
      <c r="K261" s="67">
        <v>298.49</v>
      </c>
      <c r="L261" s="67">
        <v>298.49</v>
      </c>
      <c r="M261" s="67">
        <v>298.49</v>
      </c>
      <c r="N261" s="67">
        <v>298.49</v>
      </c>
      <c r="O261" s="67">
        <v>298.49</v>
      </c>
      <c r="P261" s="67">
        <v>298.49</v>
      </c>
      <c r="Q261" s="67">
        <v>298.49</v>
      </c>
      <c r="R261" s="67">
        <v>298.49</v>
      </c>
      <c r="S261" s="67">
        <v>298.49</v>
      </c>
      <c r="T261" s="67">
        <v>298.49</v>
      </c>
      <c r="U261" s="67">
        <v>298.49</v>
      </c>
      <c r="V261" s="67">
        <v>298.49</v>
      </c>
      <c r="W261" s="67">
        <v>298.49</v>
      </c>
      <c r="X261" s="67">
        <v>298.49</v>
      </c>
      <c r="Y261" s="67">
        <v>298.49</v>
      </c>
      <c r="Z261" s="67">
        <v>298.49</v>
      </c>
      <c r="AA261" s="67">
        <v>298.49</v>
      </c>
      <c r="AB261" s="67">
        <v>298.49</v>
      </c>
      <c r="AC261" s="67">
        <v>298.49</v>
      </c>
      <c r="AD261" s="67">
        <v>298.49</v>
      </c>
      <c r="AE261" s="67">
        <v>331.81</v>
      </c>
      <c r="AF261" s="67">
        <v>331.81</v>
      </c>
      <c r="AG261" s="67">
        <v>331.81</v>
      </c>
      <c r="AH261" s="67">
        <v>331.81</v>
      </c>
      <c r="AI261" s="67">
        <v>331.81</v>
      </c>
      <c r="AJ261" s="67">
        <v>331.81</v>
      </c>
      <c r="AK261" s="67">
        <v>331.81</v>
      </c>
      <c r="AL261" s="67">
        <v>339.57</v>
      </c>
      <c r="AM261" s="67">
        <v>346.87</v>
      </c>
      <c r="AN261" s="67">
        <v>355.54</v>
      </c>
      <c r="AO261" s="67">
        <v>364.67</v>
      </c>
      <c r="AP261" s="67">
        <v>372.89</v>
      </c>
      <c r="AQ261" s="67">
        <v>381.56</v>
      </c>
      <c r="AR261" s="67">
        <v>390.69</v>
      </c>
      <c r="AS261" s="67">
        <v>399.82</v>
      </c>
      <c r="AT261" s="67">
        <v>408.94</v>
      </c>
      <c r="AU261" s="67">
        <v>418.07</v>
      </c>
      <c r="AV261" s="67">
        <v>423.09</v>
      </c>
      <c r="AW261" s="67">
        <v>428.11</v>
      </c>
      <c r="AX261" s="67">
        <v>445</v>
      </c>
      <c r="AY261" s="67">
        <v>462.34</v>
      </c>
      <c r="AZ261" s="67">
        <v>480.6</v>
      </c>
      <c r="BA261" s="67">
        <v>499.31</v>
      </c>
      <c r="BB261" s="67">
        <v>518.94000000000005</v>
      </c>
      <c r="BC261" s="67">
        <v>539.02</v>
      </c>
      <c r="BD261" s="67">
        <v>560.01</v>
      </c>
      <c r="BE261" s="67">
        <v>581.91999999999996</v>
      </c>
      <c r="BF261" s="67">
        <v>604.74</v>
      </c>
      <c r="BG261" s="67">
        <v>628.48</v>
      </c>
      <c r="BH261" s="67">
        <v>653.12</v>
      </c>
      <c r="BI261" s="67">
        <v>678.68</v>
      </c>
      <c r="BJ261" s="67">
        <v>705.15</v>
      </c>
      <c r="BK261" s="67">
        <v>732.54</v>
      </c>
      <c r="BL261" s="67">
        <v>761.29</v>
      </c>
      <c r="BM261" s="67">
        <v>790.96</v>
      </c>
      <c r="BN261" s="67">
        <v>821.99</v>
      </c>
      <c r="BO261" s="67">
        <v>853.94</v>
      </c>
      <c r="BP261" s="67">
        <v>887.26</v>
      </c>
      <c r="BQ261" s="67">
        <v>921.95</v>
      </c>
      <c r="BR261" s="67">
        <v>958</v>
      </c>
      <c r="BS261" s="67">
        <v>995.43</v>
      </c>
      <c r="BT261" s="67">
        <v>995.43</v>
      </c>
      <c r="BU261" s="67">
        <v>995.43</v>
      </c>
      <c r="BV261" s="67">
        <v>995.43</v>
      </c>
      <c r="BW261" s="67">
        <v>995.43</v>
      </c>
      <c r="BX261" s="67">
        <v>995.43</v>
      </c>
      <c r="BY261" s="67">
        <v>995.43</v>
      </c>
      <c r="BZ261" s="67">
        <v>995.43</v>
      </c>
      <c r="CA261" s="67">
        <v>995.43</v>
      </c>
      <c r="CB261" s="67">
        <v>995.43</v>
      </c>
      <c r="CC261" s="67">
        <v>995.43</v>
      </c>
      <c r="CD261" s="67">
        <v>995.43</v>
      </c>
      <c r="CE261" s="67">
        <v>995.43</v>
      </c>
      <c r="CF261" s="67">
        <v>995.43</v>
      </c>
      <c r="CG261" s="67">
        <v>995.43</v>
      </c>
      <c r="CH261" s="67">
        <v>995.43</v>
      </c>
      <c r="CI261" s="67">
        <v>995.43</v>
      </c>
      <c r="CJ261" s="67">
        <v>995.43</v>
      </c>
      <c r="CK261" s="67">
        <v>995.43</v>
      </c>
      <c r="CL261" s="67">
        <v>995.43</v>
      </c>
      <c r="CM261" s="67">
        <v>995.43</v>
      </c>
      <c r="CN261" s="67">
        <v>995.43</v>
      </c>
      <c r="CO261" s="67">
        <v>995.43</v>
      </c>
      <c r="CP261" s="67">
        <v>995.43</v>
      </c>
      <c r="CQ261" s="67">
        <v>995.43</v>
      </c>
      <c r="CR261" s="67">
        <v>995.43</v>
      </c>
      <c r="CS261" s="67">
        <v>995.43</v>
      </c>
      <c r="CT261" s="67">
        <v>995.43</v>
      </c>
      <c r="CU261" s="67">
        <v>995.43</v>
      </c>
      <c r="CV261" s="67">
        <v>995.43</v>
      </c>
      <c r="CW261" s="67">
        <v>995.43</v>
      </c>
      <c r="CX261" s="67">
        <v>995.43</v>
      </c>
      <c r="CY261" s="67">
        <v>995.43</v>
      </c>
      <c r="CZ261" s="67">
        <v>995.43</v>
      </c>
      <c r="DA261" s="67">
        <v>995.43</v>
      </c>
      <c r="DB261" s="67">
        <v>995.43</v>
      </c>
      <c r="DC261" s="67">
        <v>995.43</v>
      </c>
      <c r="DD261" s="67">
        <v>995.43</v>
      </c>
      <c r="DE261" s="67">
        <v>995.43</v>
      </c>
      <c r="DF261" s="67">
        <v>995.43</v>
      </c>
      <c r="DI261" s="3"/>
      <c r="DJ261" s="3"/>
      <c r="DK261" s="3"/>
      <c r="DL261" s="3"/>
      <c r="DM261" s="3"/>
      <c r="DN261" s="3"/>
      <c r="DO261" s="3"/>
      <c r="DP261" s="3"/>
      <c r="DQ261" s="3"/>
      <c r="DR261" s="3"/>
      <c r="DS261" s="3"/>
      <c r="DT261" s="3"/>
      <c r="DU261" s="3"/>
      <c r="DV261" s="3"/>
      <c r="DW261" s="3"/>
      <c r="DX261" s="3"/>
      <c r="DY261" s="3"/>
      <c r="DZ261" s="3"/>
      <c r="EA261" s="3"/>
      <c r="EB261" s="3"/>
      <c r="EC261" s="3"/>
      <c r="ED261" s="3"/>
      <c r="EE261" s="3"/>
      <c r="EF261" s="3"/>
      <c r="EG261" s="3"/>
      <c r="EH261" s="3"/>
      <c r="EI261" s="3"/>
      <c r="EJ261" s="3"/>
      <c r="EK261" s="3"/>
      <c r="EL261" s="3"/>
      <c r="EM261" s="3"/>
      <c r="EN261" s="3"/>
      <c r="EO261" s="3"/>
      <c r="EP261" s="3"/>
      <c r="EQ261" s="3"/>
      <c r="ER261" s="3"/>
      <c r="ES261" s="3"/>
      <c r="ET261" s="3"/>
      <c r="EU261" s="3"/>
      <c r="EV261" s="3"/>
      <c r="EW261" s="3"/>
      <c r="EX261" s="3"/>
      <c r="EY261" s="3"/>
      <c r="EZ261" s="3"/>
      <c r="FA261" s="3"/>
      <c r="FB261" s="3"/>
    </row>
    <row r="262" spans="1:158" ht="11.25" customHeight="1" x14ac:dyDescent="0.25">
      <c r="A262" s="2" t="str">
        <f t="shared" si="4"/>
        <v>1-94506DC0350032</v>
      </c>
      <c r="B262" s="67">
        <v>1</v>
      </c>
      <c r="C262" s="67" t="s">
        <v>189</v>
      </c>
      <c r="D262" s="67" t="s">
        <v>2</v>
      </c>
      <c r="E262" s="67" t="s">
        <v>197</v>
      </c>
      <c r="F262" s="67" t="s">
        <v>130</v>
      </c>
      <c r="G262" s="67" t="s">
        <v>358</v>
      </c>
      <c r="H262" s="67" t="s">
        <v>401</v>
      </c>
      <c r="I262" s="67" t="s">
        <v>359</v>
      </c>
      <c r="J262" s="67">
        <v>404.74</v>
      </c>
      <c r="K262" s="67">
        <v>404.74</v>
      </c>
      <c r="L262" s="67">
        <v>404.74</v>
      </c>
      <c r="M262" s="67">
        <v>404.74</v>
      </c>
      <c r="N262" s="67">
        <v>404.74</v>
      </c>
      <c r="O262" s="67">
        <v>404.74</v>
      </c>
      <c r="P262" s="67">
        <v>404.74</v>
      </c>
      <c r="Q262" s="67">
        <v>404.74</v>
      </c>
      <c r="R262" s="67">
        <v>404.74</v>
      </c>
      <c r="S262" s="67">
        <v>404.74</v>
      </c>
      <c r="T262" s="67">
        <v>404.74</v>
      </c>
      <c r="U262" s="67">
        <v>404.74</v>
      </c>
      <c r="V262" s="67">
        <v>404.74</v>
      </c>
      <c r="W262" s="67">
        <v>404.74</v>
      </c>
      <c r="X262" s="67">
        <v>404.74</v>
      </c>
      <c r="Y262" s="67">
        <v>404.74</v>
      </c>
      <c r="Z262" s="67">
        <v>404.74</v>
      </c>
      <c r="AA262" s="67">
        <v>404.74</v>
      </c>
      <c r="AB262" s="67">
        <v>404.74</v>
      </c>
      <c r="AC262" s="67">
        <v>404.74</v>
      </c>
      <c r="AD262" s="67">
        <v>404.74</v>
      </c>
      <c r="AE262" s="67">
        <v>449.92</v>
      </c>
      <c r="AF262" s="67">
        <v>449.92</v>
      </c>
      <c r="AG262" s="67">
        <v>449.92</v>
      </c>
      <c r="AH262" s="67">
        <v>449.92</v>
      </c>
      <c r="AI262" s="67">
        <v>449.92</v>
      </c>
      <c r="AJ262" s="67">
        <v>449.92</v>
      </c>
      <c r="AK262" s="67">
        <v>449.92</v>
      </c>
      <c r="AL262" s="67">
        <v>460.44</v>
      </c>
      <c r="AM262" s="67">
        <v>470.34</v>
      </c>
      <c r="AN262" s="67">
        <v>482.1</v>
      </c>
      <c r="AO262" s="67">
        <v>494.48</v>
      </c>
      <c r="AP262" s="67">
        <v>505.62</v>
      </c>
      <c r="AQ262" s="67">
        <v>517.38</v>
      </c>
      <c r="AR262" s="67">
        <v>529.75</v>
      </c>
      <c r="AS262" s="67">
        <v>542.13</v>
      </c>
      <c r="AT262" s="67">
        <v>554.51</v>
      </c>
      <c r="AU262" s="67">
        <v>566.89</v>
      </c>
      <c r="AV262" s="67">
        <v>573.69000000000005</v>
      </c>
      <c r="AW262" s="67">
        <v>580.5</v>
      </c>
      <c r="AX262" s="67">
        <v>603.4</v>
      </c>
      <c r="AY262" s="67">
        <v>626.91999999999996</v>
      </c>
      <c r="AZ262" s="67">
        <v>651.66999999999996</v>
      </c>
      <c r="BA262" s="67">
        <v>677.05</v>
      </c>
      <c r="BB262" s="67">
        <v>703.66</v>
      </c>
      <c r="BC262" s="67">
        <v>730.89</v>
      </c>
      <c r="BD262" s="67">
        <v>759.36</v>
      </c>
      <c r="BE262" s="67">
        <v>789.06</v>
      </c>
      <c r="BF262" s="67">
        <v>820.01</v>
      </c>
      <c r="BG262" s="67">
        <v>852.19</v>
      </c>
      <c r="BH262" s="67">
        <v>885.61</v>
      </c>
      <c r="BI262" s="67">
        <v>920.26</v>
      </c>
      <c r="BJ262" s="67">
        <v>956.16</v>
      </c>
      <c r="BK262" s="67">
        <v>993.29</v>
      </c>
      <c r="BL262" s="67">
        <v>1032.28</v>
      </c>
      <c r="BM262" s="67">
        <v>1072.51</v>
      </c>
      <c r="BN262" s="67">
        <v>1114.5899999999999</v>
      </c>
      <c r="BO262" s="67">
        <v>1157.9100000000001</v>
      </c>
      <c r="BP262" s="67">
        <v>1203.0899999999999</v>
      </c>
      <c r="BQ262" s="67">
        <v>1250.1199999999999</v>
      </c>
      <c r="BR262" s="67">
        <v>1299.01</v>
      </c>
      <c r="BS262" s="67">
        <v>1349.76</v>
      </c>
      <c r="BT262" s="67">
        <v>1349.76</v>
      </c>
      <c r="BU262" s="67">
        <v>1349.76</v>
      </c>
      <c r="BV262" s="67">
        <v>1349.76</v>
      </c>
      <c r="BW262" s="67">
        <v>1349.76</v>
      </c>
      <c r="BX262" s="67">
        <v>1349.76</v>
      </c>
      <c r="BY262" s="67">
        <v>1349.76</v>
      </c>
      <c r="BZ262" s="67">
        <v>1349.76</v>
      </c>
      <c r="CA262" s="67">
        <v>1349.76</v>
      </c>
      <c r="CB262" s="67">
        <v>1349.76</v>
      </c>
      <c r="CC262" s="67">
        <v>1349.76</v>
      </c>
      <c r="CD262" s="67">
        <v>1349.76</v>
      </c>
      <c r="CE262" s="67">
        <v>1349.76</v>
      </c>
      <c r="CF262" s="67">
        <v>1349.76</v>
      </c>
      <c r="CG262" s="67">
        <v>1349.76</v>
      </c>
      <c r="CH262" s="67">
        <v>1349.76</v>
      </c>
      <c r="CI262" s="67">
        <v>1349.76</v>
      </c>
      <c r="CJ262" s="67">
        <v>1349.76</v>
      </c>
      <c r="CK262" s="67">
        <v>1349.76</v>
      </c>
      <c r="CL262" s="67">
        <v>1349.76</v>
      </c>
      <c r="CM262" s="67">
        <v>1349.76</v>
      </c>
      <c r="CN262" s="67">
        <v>1349.76</v>
      </c>
      <c r="CO262" s="67">
        <v>1349.76</v>
      </c>
      <c r="CP262" s="67">
        <v>1349.76</v>
      </c>
      <c r="CQ262" s="67">
        <v>1349.76</v>
      </c>
      <c r="CR262" s="67">
        <v>1349.76</v>
      </c>
      <c r="CS262" s="67">
        <v>1349.76</v>
      </c>
      <c r="CT262" s="67">
        <v>1349.76</v>
      </c>
      <c r="CU262" s="67">
        <v>1349.76</v>
      </c>
      <c r="CV262" s="67">
        <v>1349.76</v>
      </c>
      <c r="CW262" s="67">
        <v>1349.76</v>
      </c>
      <c r="CX262" s="67">
        <v>1349.76</v>
      </c>
      <c r="CY262" s="67">
        <v>1349.76</v>
      </c>
      <c r="CZ262" s="67">
        <v>1349.76</v>
      </c>
      <c r="DA262" s="67">
        <v>1349.76</v>
      </c>
      <c r="DB262" s="67">
        <v>1349.76</v>
      </c>
      <c r="DC262" s="67">
        <v>1349.76</v>
      </c>
      <c r="DD262" s="67">
        <v>1349.76</v>
      </c>
      <c r="DE262" s="67">
        <v>1349.76</v>
      </c>
      <c r="DF262" s="67">
        <v>1349.76</v>
      </c>
      <c r="DI262" s="3"/>
      <c r="DJ262" s="3"/>
      <c r="DK262" s="3"/>
      <c r="DL262" s="3"/>
      <c r="DM262" s="3"/>
      <c r="DN262" s="3"/>
      <c r="DO262" s="3"/>
      <c r="DP262" s="3"/>
      <c r="DQ262" s="3"/>
      <c r="DR262" s="3"/>
      <c r="DS262" s="3"/>
      <c r="DT262" s="3"/>
      <c r="DU262" s="3"/>
      <c r="DV262" s="3"/>
      <c r="DW262" s="3"/>
      <c r="DX262" s="3"/>
      <c r="DY262" s="3"/>
      <c r="DZ262" s="3"/>
      <c r="EA262" s="3"/>
      <c r="EB262" s="3"/>
      <c r="EC262" s="3"/>
      <c r="ED262" s="3"/>
      <c r="EE262" s="3"/>
      <c r="EF262" s="3"/>
      <c r="EG262" s="3"/>
      <c r="EH262" s="3"/>
      <c r="EI262" s="3"/>
      <c r="EJ262" s="3"/>
      <c r="EK262" s="3"/>
      <c r="EL262" s="3"/>
      <c r="EM262" s="3"/>
      <c r="EN262" s="3"/>
      <c r="EO262" s="3"/>
      <c r="EP262" s="3"/>
      <c r="EQ262" s="3"/>
      <c r="ER262" s="3"/>
      <c r="ES262" s="3"/>
      <c r="ET262" s="3"/>
      <c r="EU262" s="3"/>
      <c r="EV262" s="3"/>
      <c r="EW262" s="3"/>
      <c r="EX262" s="3"/>
      <c r="EY262" s="3"/>
      <c r="EZ262" s="3"/>
      <c r="FA262" s="3"/>
      <c r="FB262" s="3"/>
    </row>
    <row r="263" spans="1:158" ht="11.25" customHeight="1" x14ac:dyDescent="0.25">
      <c r="A263" s="2" t="str">
        <f t="shared" si="4"/>
        <v>2-94506DC0350032</v>
      </c>
      <c r="B263" s="67">
        <v>2</v>
      </c>
      <c r="C263" s="67" t="s">
        <v>189</v>
      </c>
      <c r="D263" s="67" t="s">
        <v>2</v>
      </c>
      <c r="E263" s="67" t="s">
        <v>197</v>
      </c>
      <c r="F263" s="67" t="s">
        <v>130</v>
      </c>
      <c r="G263" s="67" t="s">
        <v>358</v>
      </c>
      <c r="H263" s="67" t="s">
        <v>401</v>
      </c>
      <c r="I263" s="67" t="s">
        <v>359</v>
      </c>
      <c r="J263" s="67">
        <v>412.12</v>
      </c>
      <c r="K263" s="67">
        <v>412.12</v>
      </c>
      <c r="L263" s="67">
        <v>412.12</v>
      </c>
      <c r="M263" s="67">
        <v>412.12</v>
      </c>
      <c r="N263" s="67">
        <v>412.12</v>
      </c>
      <c r="O263" s="67">
        <v>412.12</v>
      </c>
      <c r="P263" s="67">
        <v>412.12</v>
      </c>
      <c r="Q263" s="67">
        <v>412.12</v>
      </c>
      <c r="R263" s="67">
        <v>412.12</v>
      </c>
      <c r="S263" s="67">
        <v>412.12</v>
      </c>
      <c r="T263" s="67">
        <v>412.12</v>
      </c>
      <c r="U263" s="67">
        <v>412.12</v>
      </c>
      <c r="V263" s="67">
        <v>412.12</v>
      </c>
      <c r="W263" s="67">
        <v>412.12</v>
      </c>
      <c r="X263" s="67">
        <v>412.12</v>
      </c>
      <c r="Y263" s="67">
        <v>412.12</v>
      </c>
      <c r="Z263" s="67">
        <v>412.12</v>
      </c>
      <c r="AA263" s="67">
        <v>412.12</v>
      </c>
      <c r="AB263" s="67">
        <v>412.12</v>
      </c>
      <c r="AC263" s="67">
        <v>412.12</v>
      </c>
      <c r="AD263" s="67">
        <v>412.12</v>
      </c>
      <c r="AE263" s="67">
        <v>458.12</v>
      </c>
      <c r="AF263" s="67">
        <v>458.12</v>
      </c>
      <c r="AG263" s="67">
        <v>458.12</v>
      </c>
      <c r="AH263" s="67">
        <v>458.12</v>
      </c>
      <c r="AI263" s="67">
        <v>458.12</v>
      </c>
      <c r="AJ263" s="67">
        <v>458.12</v>
      </c>
      <c r="AK263" s="67">
        <v>458.12</v>
      </c>
      <c r="AL263" s="67">
        <v>468.83</v>
      </c>
      <c r="AM263" s="67">
        <v>478.91</v>
      </c>
      <c r="AN263" s="67">
        <v>490.89</v>
      </c>
      <c r="AO263" s="67">
        <v>503.49</v>
      </c>
      <c r="AP263" s="67">
        <v>514.83000000000004</v>
      </c>
      <c r="AQ263" s="67">
        <v>526.80999999999995</v>
      </c>
      <c r="AR263" s="67">
        <v>539.41</v>
      </c>
      <c r="AS263" s="67">
        <v>552.01</v>
      </c>
      <c r="AT263" s="67">
        <v>564.62</v>
      </c>
      <c r="AU263" s="67">
        <v>577.22</v>
      </c>
      <c r="AV263" s="67">
        <v>584.15</v>
      </c>
      <c r="AW263" s="67">
        <v>591.08000000000004</v>
      </c>
      <c r="AX263" s="67">
        <v>614.4</v>
      </c>
      <c r="AY263" s="67">
        <v>638.34</v>
      </c>
      <c r="AZ263" s="67">
        <v>663.55</v>
      </c>
      <c r="BA263" s="67">
        <v>689.39</v>
      </c>
      <c r="BB263" s="67">
        <v>716.48</v>
      </c>
      <c r="BC263" s="67">
        <v>744.21</v>
      </c>
      <c r="BD263" s="67">
        <v>773.2</v>
      </c>
      <c r="BE263" s="67">
        <v>803.44</v>
      </c>
      <c r="BF263" s="67">
        <v>834.95</v>
      </c>
      <c r="BG263" s="67">
        <v>867.72</v>
      </c>
      <c r="BH263" s="67">
        <v>901.75</v>
      </c>
      <c r="BI263" s="67">
        <v>937.03</v>
      </c>
      <c r="BJ263" s="67">
        <v>973.58</v>
      </c>
      <c r="BK263" s="67">
        <v>1011.39</v>
      </c>
      <c r="BL263" s="67">
        <v>1051.0899999999999</v>
      </c>
      <c r="BM263" s="67">
        <v>1092.05</v>
      </c>
      <c r="BN263" s="67">
        <v>1134.9000000000001</v>
      </c>
      <c r="BO263" s="67">
        <v>1179.01</v>
      </c>
      <c r="BP263" s="67">
        <v>1225.01</v>
      </c>
      <c r="BQ263" s="67">
        <v>1272.9100000000001</v>
      </c>
      <c r="BR263" s="67">
        <v>1322.69</v>
      </c>
      <c r="BS263" s="67">
        <v>1374.36</v>
      </c>
      <c r="BT263" s="67">
        <v>1374.36</v>
      </c>
      <c r="BU263" s="67">
        <v>1374.36</v>
      </c>
      <c r="BV263" s="67">
        <v>1374.36</v>
      </c>
      <c r="BW263" s="67">
        <v>1374.36</v>
      </c>
      <c r="BX263" s="67">
        <v>1374.36</v>
      </c>
      <c r="BY263" s="67">
        <v>1374.36</v>
      </c>
      <c r="BZ263" s="67">
        <v>1374.36</v>
      </c>
      <c r="CA263" s="67">
        <v>1374.36</v>
      </c>
      <c r="CB263" s="67">
        <v>1374.36</v>
      </c>
      <c r="CC263" s="67">
        <v>1374.36</v>
      </c>
      <c r="CD263" s="67">
        <v>1374.36</v>
      </c>
      <c r="CE263" s="67">
        <v>1374.36</v>
      </c>
      <c r="CF263" s="67">
        <v>1374.36</v>
      </c>
      <c r="CG263" s="67">
        <v>1374.36</v>
      </c>
      <c r="CH263" s="67">
        <v>1374.36</v>
      </c>
      <c r="CI263" s="67">
        <v>1374.36</v>
      </c>
      <c r="CJ263" s="67">
        <v>1374.36</v>
      </c>
      <c r="CK263" s="67">
        <v>1374.36</v>
      </c>
      <c r="CL263" s="67">
        <v>1374.36</v>
      </c>
      <c r="CM263" s="67">
        <v>1374.36</v>
      </c>
      <c r="CN263" s="67">
        <v>1374.36</v>
      </c>
      <c r="CO263" s="67">
        <v>1374.36</v>
      </c>
      <c r="CP263" s="67">
        <v>1374.36</v>
      </c>
      <c r="CQ263" s="67">
        <v>1374.36</v>
      </c>
      <c r="CR263" s="67">
        <v>1374.36</v>
      </c>
      <c r="CS263" s="67">
        <v>1374.36</v>
      </c>
      <c r="CT263" s="67">
        <v>1374.36</v>
      </c>
      <c r="CU263" s="67">
        <v>1374.36</v>
      </c>
      <c r="CV263" s="67">
        <v>1374.36</v>
      </c>
      <c r="CW263" s="67">
        <v>1374.36</v>
      </c>
      <c r="CX263" s="67">
        <v>1374.36</v>
      </c>
      <c r="CY263" s="67">
        <v>1374.36</v>
      </c>
      <c r="CZ263" s="67">
        <v>1374.36</v>
      </c>
      <c r="DA263" s="67">
        <v>1374.36</v>
      </c>
      <c r="DB263" s="67">
        <v>1374.36</v>
      </c>
      <c r="DC263" s="67">
        <v>1374.36</v>
      </c>
      <c r="DD263" s="67">
        <v>1374.36</v>
      </c>
      <c r="DE263" s="67">
        <v>1374.36</v>
      </c>
      <c r="DF263" s="67">
        <v>1374.36</v>
      </c>
      <c r="DI263" s="3"/>
      <c r="DJ263" s="3"/>
      <c r="DK263" s="3"/>
      <c r="DL263" s="3"/>
      <c r="DM263" s="3"/>
      <c r="DN263" s="3"/>
      <c r="DO263" s="3"/>
      <c r="DP263" s="3"/>
      <c r="DQ263" s="3"/>
      <c r="DR263" s="3"/>
      <c r="DS263" s="3"/>
      <c r="DT263" s="3"/>
      <c r="DU263" s="3"/>
      <c r="DV263" s="3"/>
      <c r="DW263" s="3"/>
      <c r="DX263" s="3"/>
      <c r="DY263" s="3"/>
      <c r="DZ263" s="3"/>
      <c r="EA263" s="3"/>
      <c r="EB263" s="3"/>
      <c r="EC263" s="3"/>
      <c r="ED263" s="3"/>
      <c r="EE263" s="3"/>
      <c r="EF263" s="3"/>
      <c r="EG263" s="3"/>
      <c r="EH263" s="3"/>
      <c r="EI263" s="3"/>
      <c r="EJ263" s="3"/>
      <c r="EK263" s="3"/>
      <c r="EL263" s="3"/>
      <c r="EM263" s="3"/>
      <c r="EN263" s="3"/>
      <c r="EO263" s="3"/>
      <c r="EP263" s="3"/>
      <c r="EQ263" s="3"/>
      <c r="ER263" s="3"/>
      <c r="ES263" s="3"/>
      <c r="ET263" s="3"/>
      <c r="EU263" s="3"/>
      <c r="EV263" s="3"/>
      <c r="EW263" s="3"/>
      <c r="EX263" s="3"/>
      <c r="EY263" s="3"/>
      <c r="EZ263" s="3"/>
      <c r="FA263" s="3"/>
      <c r="FB263" s="3"/>
    </row>
    <row r="264" spans="1:158" ht="11.25" customHeight="1" x14ac:dyDescent="0.25">
      <c r="A264" s="2" t="str">
        <f t="shared" si="4"/>
        <v>3-94506DC0350032</v>
      </c>
      <c r="B264" s="67">
        <v>3</v>
      </c>
      <c r="C264" s="67" t="s">
        <v>189</v>
      </c>
      <c r="D264" s="67" t="s">
        <v>2</v>
      </c>
      <c r="E264" s="67" t="s">
        <v>197</v>
      </c>
      <c r="F264" s="67" t="s">
        <v>130</v>
      </c>
      <c r="G264" s="67" t="s">
        <v>358</v>
      </c>
      <c r="H264" s="67" t="s">
        <v>401</v>
      </c>
      <c r="I264" s="67" t="s">
        <v>359</v>
      </c>
      <c r="J264" s="67">
        <v>419.64</v>
      </c>
      <c r="K264" s="67">
        <v>419.64</v>
      </c>
      <c r="L264" s="67">
        <v>419.64</v>
      </c>
      <c r="M264" s="67">
        <v>419.64</v>
      </c>
      <c r="N264" s="67">
        <v>419.64</v>
      </c>
      <c r="O264" s="67">
        <v>419.64</v>
      </c>
      <c r="P264" s="67">
        <v>419.64</v>
      </c>
      <c r="Q264" s="67">
        <v>419.64</v>
      </c>
      <c r="R264" s="67">
        <v>419.64</v>
      </c>
      <c r="S264" s="67">
        <v>419.64</v>
      </c>
      <c r="T264" s="67">
        <v>419.64</v>
      </c>
      <c r="U264" s="67">
        <v>419.64</v>
      </c>
      <c r="V264" s="67">
        <v>419.64</v>
      </c>
      <c r="W264" s="67">
        <v>419.64</v>
      </c>
      <c r="X264" s="67">
        <v>419.64</v>
      </c>
      <c r="Y264" s="67">
        <v>419.64</v>
      </c>
      <c r="Z264" s="67">
        <v>419.64</v>
      </c>
      <c r="AA264" s="67">
        <v>419.64</v>
      </c>
      <c r="AB264" s="67">
        <v>419.64</v>
      </c>
      <c r="AC264" s="67">
        <v>419.64</v>
      </c>
      <c r="AD264" s="67">
        <v>419.64</v>
      </c>
      <c r="AE264" s="67">
        <v>466.48</v>
      </c>
      <c r="AF264" s="67">
        <v>466.48</v>
      </c>
      <c r="AG264" s="67">
        <v>466.48</v>
      </c>
      <c r="AH264" s="67">
        <v>466.48</v>
      </c>
      <c r="AI264" s="67">
        <v>466.48</v>
      </c>
      <c r="AJ264" s="67">
        <v>466.48</v>
      </c>
      <c r="AK264" s="67">
        <v>466.48</v>
      </c>
      <c r="AL264" s="67">
        <v>477.39</v>
      </c>
      <c r="AM264" s="67">
        <v>487.65</v>
      </c>
      <c r="AN264" s="67">
        <v>499.85</v>
      </c>
      <c r="AO264" s="67">
        <v>512.67999999999995</v>
      </c>
      <c r="AP264" s="67">
        <v>524.23</v>
      </c>
      <c r="AQ264" s="67">
        <v>536.41999999999996</v>
      </c>
      <c r="AR264" s="67">
        <v>549.25</v>
      </c>
      <c r="AS264" s="67">
        <v>562.09</v>
      </c>
      <c r="AT264" s="67">
        <v>574.91999999999996</v>
      </c>
      <c r="AU264" s="67">
        <v>587.75</v>
      </c>
      <c r="AV264" s="67">
        <v>594.80999999999995</v>
      </c>
      <c r="AW264" s="67">
        <v>601.87</v>
      </c>
      <c r="AX264" s="67">
        <v>625.61</v>
      </c>
      <c r="AY264" s="67">
        <v>649.99</v>
      </c>
      <c r="AZ264" s="67">
        <v>675.66</v>
      </c>
      <c r="BA264" s="67">
        <v>701.97</v>
      </c>
      <c r="BB264" s="67">
        <v>729.56</v>
      </c>
      <c r="BC264" s="67">
        <v>757.79</v>
      </c>
      <c r="BD264" s="67">
        <v>787.31</v>
      </c>
      <c r="BE264" s="67">
        <v>818.1</v>
      </c>
      <c r="BF264" s="67">
        <v>850.19</v>
      </c>
      <c r="BG264" s="67">
        <v>883.55</v>
      </c>
      <c r="BH264" s="67">
        <v>918.2</v>
      </c>
      <c r="BI264" s="67">
        <v>954.13</v>
      </c>
      <c r="BJ264" s="67">
        <v>991.35</v>
      </c>
      <c r="BK264" s="67">
        <v>1029.8499999999999</v>
      </c>
      <c r="BL264" s="67">
        <v>1070.27</v>
      </c>
      <c r="BM264" s="67">
        <v>1111.98</v>
      </c>
      <c r="BN264" s="67">
        <v>1155.6099999999999</v>
      </c>
      <c r="BO264" s="67">
        <v>1200.53</v>
      </c>
      <c r="BP264" s="67">
        <v>1247.3699999999999</v>
      </c>
      <c r="BQ264" s="67">
        <v>1296.1300000000001</v>
      </c>
      <c r="BR264" s="67">
        <v>1346.82</v>
      </c>
      <c r="BS264" s="67">
        <v>1399.44</v>
      </c>
      <c r="BT264" s="67">
        <v>1399.44</v>
      </c>
      <c r="BU264" s="67">
        <v>1399.44</v>
      </c>
      <c r="BV264" s="67">
        <v>1399.44</v>
      </c>
      <c r="BW264" s="67">
        <v>1399.44</v>
      </c>
      <c r="BX264" s="67">
        <v>1399.44</v>
      </c>
      <c r="BY264" s="67">
        <v>1399.44</v>
      </c>
      <c r="BZ264" s="67">
        <v>1399.44</v>
      </c>
      <c r="CA264" s="67">
        <v>1399.44</v>
      </c>
      <c r="CB264" s="67">
        <v>1399.44</v>
      </c>
      <c r="CC264" s="67">
        <v>1399.44</v>
      </c>
      <c r="CD264" s="67">
        <v>1399.44</v>
      </c>
      <c r="CE264" s="67">
        <v>1399.44</v>
      </c>
      <c r="CF264" s="67">
        <v>1399.44</v>
      </c>
      <c r="CG264" s="67">
        <v>1399.44</v>
      </c>
      <c r="CH264" s="67">
        <v>1399.44</v>
      </c>
      <c r="CI264" s="67">
        <v>1399.44</v>
      </c>
      <c r="CJ264" s="67">
        <v>1399.44</v>
      </c>
      <c r="CK264" s="67">
        <v>1399.44</v>
      </c>
      <c r="CL264" s="67">
        <v>1399.44</v>
      </c>
      <c r="CM264" s="67">
        <v>1399.44</v>
      </c>
      <c r="CN264" s="67">
        <v>1399.44</v>
      </c>
      <c r="CO264" s="67">
        <v>1399.44</v>
      </c>
      <c r="CP264" s="67">
        <v>1399.44</v>
      </c>
      <c r="CQ264" s="67">
        <v>1399.44</v>
      </c>
      <c r="CR264" s="67">
        <v>1399.44</v>
      </c>
      <c r="CS264" s="67">
        <v>1399.44</v>
      </c>
      <c r="CT264" s="67">
        <v>1399.44</v>
      </c>
      <c r="CU264" s="67">
        <v>1399.44</v>
      </c>
      <c r="CV264" s="67">
        <v>1399.44</v>
      </c>
      <c r="CW264" s="67">
        <v>1399.44</v>
      </c>
      <c r="CX264" s="67">
        <v>1399.44</v>
      </c>
      <c r="CY264" s="67">
        <v>1399.44</v>
      </c>
      <c r="CZ264" s="67">
        <v>1399.44</v>
      </c>
      <c r="DA264" s="67">
        <v>1399.44</v>
      </c>
      <c r="DB264" s="67">
        <v>1399.44</v>
      </c>
      <c r="DC264" s="67">
        <v>1399.44</v>
      </c>
      <c r="DD264" s="67">
        <v>1399.44</v>
      </c>
      <c r="DE264" s="67">
        <v>1399.44</v>
      </c>
      <c r="DF264" s="67">
        <v>1399.44</v>
      </c>
      <c r="DI264" s="3"/>
      <c r="DJ264" s="3"/>
      <c r="DK264" s="3"/>
      <c r="DL264" s="3"/>
      <c r="DM264" s="3"/>
      <c r="DN264" s="3"/>
      <c r="DO264" s="3"/>
      <c r="DP264" s="3"/>
      <c r="DQ264" s="3"/>
      <c r="DR264" s="3"/>
      <c r="DS264" s="3"/>
      <c r="DT264" s="3"/>
      <c r="DU264" s="3"/>
      <c r="DV264" s="3"/>
      <c r="DW264" s="3"/>
      <c r="DX264" s="3"/>
      <c r="DY264" s="3"/>
      <c r="DZ264" s="3"/>
      <c r="EA264" s="3"/>
      <c r="EB264" s="3"/>
      <c r="EC264" s="3"/>
      <c r="ED264" s="3"/>
      <c r="EE264" s="3"/>
      <c r="EF264" s="3"/>
      <c r="EG264" s="3"/>
      <c r="EH264" s="3"/>
      <c r="EI264" s="3"/>
      <c r="EJ264" s="3"/>
      <c r="EK264" s="3"/>
      <c r="EL264" s="3"/>
      <c r="EM264" s="3"/>
      <c r="EN264" s="3"/>
      <c r="EO264" s="3"/>
      <c r="EP264" s="3"/>
      <c r="EQ264" s="3"/>
      <c r="ER264" s="3"/>
      <c r="ES264" s="3"/>
      <c r="ET264" s="3"/>
      <c r="EU264" s="3"/>
      <c r="EV264" s="3"/>
      <c r="EW264" s="3"/>
      <c r="EX264" s="3"/>
      <c r="EY264" s="3"/>
      <c r="EZ264" s="3"/>
      <c r="FA264" s="3"/>
      <c r="FB264" s="3"/>
    </row>
    <row r="265" spans="1:158" ht="11.25" customHeight="1" x14ac:dyDescent="0.25">
      <c r="A265" s="2" t="str">
        <f t="shared" si="4"/>
        <v>4-94506DC0350032</v>
      </c>
      <c r="B265" s="67">
        <v>4</v>
      </c>
      <c r="C265" s="67" t="s">
        <v>189</v>
      </c>
      <c r="D265" s="67" t="s">
        <v>2</v>
      </c>
      <c r="E265" s="67" t="s">
        <v>197</v>
      </c>
      <c r="F265" s="67" t="s">
        <v>130</v>
      </c>
      <c r="G265" s="67" t="s">
        <v>358</v>
      </c>
      <c r="H265" s="67" t="s">
        <v>401</v>
      </c>
      <c r="I265" s="67" t="s">
        <v>359</v>
      </c>
      <c r="J265" s="67">
        <v>427.29</v>
      </c>
      <c r="K265" s="67">
        <v>427.29</v>
      </c>
      <c r="L265" s="67">
        <v>427.29</v>
      </c>
      <c r="M265" s="67">
        <v>427.29</v>
      </c>
      <c r="N265" s="67">
        <v>427.29</v>
      </c>
      <c r="O265" s="67">
        <v>427.29</v>
      </c>
      <c r="P265" s="67">
        <v>427.29</v>
      </c>
      <c r="Q265" s="67">
        <v>427.29</v>
      </c>
      <c r="R265" s="67">
        <v>427.29</v>
      </c>
      <c r="S265" s="67">
        <v>427.29</v>
      </c>
      <c r="T265" s="67">
        <v>427.29</v>
      </c>
      <c r="U265" s="67">
        <v>427.29</v>
      </c>
      <c r="V265" s="67">
        <v>427.29</v>
      </c>
      <c r="W265" s="67">
        <v>427.29</v>
      </c>
      <c r="X265" s="67">
        <v>427.29</v>
      </c>
      <c r="Y265" s="67">
        <v>427.29</v>
      </c>
      <c r="Z265" s="67">
        <v>427.29</v>
      </c>
      <c r="AA265" s="67">
        <v>427.29</v>
      </c>
      <c r="AB265" s="67">
        <v>427.29</v>
      </c>
      <c r="AC265" s="67">
        <v>427.29</v>
      </c>
      <c r="AD265" s="67">
        <v>427.29</v>
      </c>
      <c r="AE265" s="67">
        <v>474.99</v>
      </c>
      <c r="AF265" s="67">
        <v>474.99</v>
      </c>
      <c r="AG265" s="67">
        <v>474.99</v>
      </c>
      <c r="AH265" s="67">
        <v>474.99</v>
      </c>
      <c r="AI265" s="67">
        <v>474.99</v>
      </c>
      <c r="AJ265" s="67">
        <v>474.99</v>
      </c>
      <c r="AK265" s="67">
        <v>474.99</v>
      </c>
      <c r="AL265" s="67">
        <v>486.1</v>
      </c>
      <c r="AM265" s="67">
        <v>496.55</v>
      </c>
      <c r="AN265" s="67">
        <v>508.96</v>
      </c>
      <c r="AO265" s="67">
        <v>522.03</v>
      </c>
      <c r="AP265" s="67">
        <v>533.79</v>
      </c>
      <c r="AQ265" s="67">
        <v>546.21</v>
      </c>
      <c r="AR265" s="67">
        <v>559.27</v>
      </c>
      <c r="AS265" s="67">
        <v>572.34</v>
      </c>
      <c r="AT265" s="67">
        <v>585.41</v>
      </c>
      <c r="AU265" s="67">
        <v>598.47</v>
      </c>
      <c r="AV265" s="67">
        <v>605.66</v>
      </c>
      <c r="AW265" s="67">
        <v>612.85</v>
      </c>
      <c r="AX265" s="67">
        <v>637.02</v>
      </c>
      <c r="AY265" s="67">
        <v>661.85</v>
      </c>
      <c r="AZ265" s="67">
        <v>687.98</v>
      </c>
      <c r="BA265" s="67">
        <v>714.77</v>
      </c>
      <c r="BB265" s="67">
        <v>742.87</v>
      </c>
      <c r="BC265" s="67">
        <v>771.61</v>
      </c>
      <c r="BD265" s="67">
        <v>801.67</v>
      </c>
      <c r="BE265" s="67">
        <v>833.03</v>
      </c>
      <c r="BF265" s="67">
        <v>865.7</v>
      </c>
      <c r="BG265" s="67">
        <v>899.67</v>
      </c>
      <c r="BH265" s="67">
        <v>934.95</v>
      </c>
      <c r="BI265" s="67">
        <v>971.54</v>
      </c>
      <c r="BJ265" s="67">
        <v>1009.44</v>
      </c>
      <c r="BK265" s="67">
        <v>1048.6400000000001</v>
      </c>
      <c r="BL265" s="67">
        <v>1089.8</v>
      </c>
      <c r="BM265" s="67">
        <v>1132.27</v>
      </c>
      <c r="BN265" s="67">
        <v>1176.69</v>
      </c>
      <c r="BO265" s="67">
        <v>1222.43</v>
      </c>
      <c r="BP265" s="67">
        <v>1270.1199999999999</v>
      </c>
      <c r="BQ265" s="67">
        <v>1319.78</v>
      </c>
      <c r="BR265" s="67">
        <v>1371.39</v>
      </c>
      <c r="BS265" s="67">
        <v>1424.97</v>
      </c>
      <c r="BT265" s="67">
        <v>1424.97</v>
      </c>
      <c r="BU265" s="67">
        <v>1424.97</v>
      </c>
      <c r="BV265" s="67">
        <v>1424.97</v>
      </c>
      <c r="BW265" s="67">
        <v>1424.97</v>
      </c>
      <c r="BX265" s="67">
        <v>1424.97</v>
      </c>
      <c r="BY265" s="67">
        <v>1424.97</v>
      </c>
      <c r="BZ265" s="67">
        <v>1424.97</v>
      </c>
      <c r="CA265" s="67">
        <v>1424.97</v>
      </c>
      <c r="CB265" s="67">
        <v>1424.97</v>
      </c>
      <c r="CC265" s="67">
        <v>1424.97</v>
      </c>
      <c r="CD265" s="67">
        <v>1424.97</v>
      </c>
      <c r="CE265" s="67">
        <v>1424.97</v>
      </c>
      <c r="CF265" s="67">
        <v>1424.97</v>
      </c>
      <c r="CG265" s="67">
        <v>1424.97</v>
      </c>
      <c r="CH265" s="67">
        <v>1424.97</v>
      </c>
      <c r="CI265" s="67">
        <v>1424.97</v>
      </c>
      <c r="CJ265" s="67">
        <v>1424.97</v>
      </c>
      <c r="CK265" s="67">
        <v>1424.97</v>
      </c>
      <c r="CL265" s="67">
        <v>1424.97</v>
      </c>
      <c r="CM265" s="67">
        <v>1424.97</v>
      </c>
      <c r="CN265" s="67">
        <v>1424.97</v>
      </c>
      <c r="CO265" s="67">
        <v>1424.97</v>
      </c>
      <c r="CP265" s="67">
        <v>1424.97</v>
      </c>
      <c r="CQ265" s="67">
        <v>1424.97</v>
      </c>
      <c r="CR265" s="67">
        <v>1424.97</v>
      </c>
      <c r="CS265" s="67">
        <v>1424.97</v>
      </c>
      <c r="CT265" s="67">
        <v>1424.97</v>
      </c>
      <c r="CU265" s="67">
        <v>1424.97</v>
      </c>
      <c r="CV265" s="67">
        <v>1424.97</v>
      </c>
      <c r="CW265" s="67">
        <v>1424.97</v>
      </c>
      <c r="CX265" s="67">
        <v>1424.97</v>
      </c>
      <c r="CY265" s="67">
        <v>1424.97</v>
      </c>
      <c r="CZ265" s="67">
        <v>1424.97</v>
      </c>
      <c r="DA265" s="67">
        <v>1424.97</v>
      </c>
      <c r="DB265" s="67">
        <v>1424.97</v>
      </c>
      <c r="DC265" s="67">
        <v>1424.97</v>
      </c>
      <c r="DD265" s="67">
        <v>1424.97</v>
      </c>
      <c r="DE265" s="67">
        <v>1424.97</v>
      </c>
      <c r="DF265" s="67">
        <v>1424.97</v>
      </c>
      <c r="DI265" s="3"/>
      <c r="DJ265" s="3"/>
      <c r="DK265" s="3"/>
      <c r="DL265" s="3"/>
      <c r="DM265" s="3"/>
      <c r="DN265" s="3"/>
      <c r="DO265" s="3"/>
      <c r="DP265" s="3"/>
      <c r="DQ265" s="3"/>
      <c r="DR265" s="3"/>
      <c r="DS265" s="3"/>
      <c r="DT265" s="3"/>
      <c r="DU265" s="3"/>
      <c r="DV265" s="3"/>
      <c r="DW265" s="3"/>
      <c r="DX265" s="3"/>
      <c r="DY265" s="3"/>
      <c r="DZ265" s="3"/>
      <c r="EA265" s="3"/>
      <c r="EB265" s="3"/>
      <c r="EC265" s="3"/>
      <c r="ED265" s="3"/>
      <c r="EE265" s="3"/>
      <c r="EF265" s="3"/>
      <c r="EG265" s="3"/>
      <c r="EH265" s="3"/>
      <c r="EI265" s="3"/>
      <c r="EJ265" s="3"/>
      <c r="EK265" s="3"/>
      <c r="EL265" s="3"/>
      <c r="EM265" s="3"/>
      <c r="EN265" s="3"/>
      <c r="EO265" s="3"/>
      <c r="EP265" s="3"/>
      <c r="EQ265" s="3"/>
      <c r="ER265" s="3"/>
      <c r="ES265" s="3"/>
      <c r="ET265" s="3"/>
      <c r="EU265" s="3"/>
      <c r="EV265" s="3"/>
      <c r="EW265" s="3"/>
      <c r="EX265" s="3"/>
      <c r="EY265" s="3"/>
      <c r="EZ265" s="3"/>
      <c r="FA265" s="3"/>
      <c r="FB265" s="3"/>
    </row>
    <row r="266" spans="1:158" ht="11.25" customHeight="1" x14ac:dyDescent="0.25">
      <c r="A266" s="2" t="str">
        <f t="shared" si="4"/>
        <v>1-94506DC0350031</v>
      </c>
      <c r="B266" s="67">
        <v>1</v>
      </c>
      <c r="C266" s="67" t="s">
        <v>189</v>
      </c>
      <c r="D266" s="67" t="s">
        <v>60</v>
      </c>
      <c r="E266" s="67" t="s">
        <v>198</v>
      </c>
      <c r="F266" s="67" t="s">
        <v>141</v>
      </c>
      <c r="G266" s="67" t="s">
        <v>358</v>
      </c>
      <c r="H266" s="67" t="s">
        <v>401</v>
      </c>
      <c r="I266" s="67" t="s">
        <v>359</v>
      </c>
      <c r="J266" s="67">
        <v>426.65</v>
      </c>
      <c r="K266" s="67">
        <v>426.65</v>
      </c>
      <c r="L266" s="67">
        <v>426.65</v>
      </c>
      <c r="M266" s="67">
        <v>426.65</v>
      </c>
      <c r="N266" s="67">
        <v>426.65</v>
      </c>
      <c r="O266" s="67">
        <v>426.65</v>
      </c>
      <c r="P266" s="67">
        <v>426.65</v>
      </c>
      <c r="Q266" s="67">
        <v>426.65</v>
      </c>
      <c r="R266" s="67">
        <v>426.65</v>
      </c>
      <c r="S266" s="67">
        <v>426.65</v>
      </c>
      <c r="T266" s="67">
        <v>426.65</v>
      </c>
      <c r="U266" s="67">
        <v>426.65</v>
      </c>
      <c r="V266" s="67">
        <v>426.65</v>
      </c>
      <c r="W266" s="67">
        <v>426.65</v>
      </c>
      <c r="X266" s="67">
        <v>426.65</v>
      </c>
      <c r="Y266" s="67">
        <v>426.65</v>
      </c>
      <c r="Z266" s="67">
        <v>426.65</v>
      </c>
      <c r="AA266" s="67">
        <v>426.65</v>
      </c>
      <c r="AB266" s="67">
        <v>426.65</v>
      </c>
      <c r="AC266" s="67">
        <v>426.65</v>
      </c>
      <c r="AD266" s="67">
        <v>426.65</v>
      </c>
      <c r="AE266" s="67">
        <v>474.27</v>
      </c>
      <c r="AF266" s="67">
        <v>474.27</v>
      </c>
      <c r="AG266" s="67">
        <v>474.27</v>
      </c>
      <c r="AH266" s="67">
        <v>474.27</v>
      </c>
      <c r="AI266" s="67">
        <v>474.27</v>
      </c>
      <c r="AJ266" s="67">
        <v>474.27</v>
      </c>
      <c r="AK266" s="67">
        <v>474.27</v>
      </c>
      <c r="AL266" s="67">
        <v>485.36</v>
      </c>
      <c r="AM266" s="67">
        <v>495.8</v>
      </c>
      <c r="AN266" s="67">
        <v>508.19</v>
      </c>
      <c r="AO266" s="67">
        <v>521.24</v>
      </c>
      <c r="AP266" s="67">
        <v>532.98</v>
      </c>
      <c r="AQ266" s="67">
        <v>545.38</v>
      </c>
      <c r="AR266" s="67">
        <v>558.42999999999995</v>
      </c>
      <c r="AS266" s="67">
        <v>571.47</v>
      </c>
      <c r="AT266" s="67">
        <v>584.52</v>
      </c>
      <c r="AU266" s="67">
        <v>597.57000000000005</v>
      </c>
      <c r="AV266" s="67">
        <v>604.74</v>
      </c>
      <c r="AW266" s="67">
        <v>611.91999999999996</v>
      </c>
      <c r="AX266" s="67">
        <v>636.05999999999995</v>
      </c>
      <c r="AY266" s="67">
        <v>660.85</v>
      </c>
      <c r="AZ266" s="67">
        <v>686.94</v>
      </c>
      <c r="BA266" s="67">
        <v>713.69</v>
      </c>
      <c r="BB266" s="67">
        <v>741.74</v>
      </c>
      <c r="BC266" s="67">
        <v>770.44</v>
      </c>
      <c r="BD266" s="67">
        <v>800.45</v>
      </c>
      <c r="BE266" s="67">
        <v>831.77</v>
      </c>
      <c r="BF266" s="67">
        <v>864.38</v>
      </c>
      <c r="BG266" s="67">
        <v>898.31</v>
      </c>
      <c r="BH266" s="67">
        <v>933.54</v>
      </c>
      <c r="BI266" s="67">
        <v>970.07</v>
      </c>
      <c r="BJ266" s="67">
        <v>1007.91</v>
      </c>
      <c r="BK266" s="67">
        <v>1047.05</v>
      </c>
      <c r="BL266" s="67">
        <v>1088.1500000000001</v>
      </c>
      <c r="BM266" s="67">
        <v>1130.55</v>
      </c>
      <c r="BN266" s="67">
        <v>1174.9100000000001</v>
      </c>
      <c r="BO266" s="67">
        <v>1220.58</v>
      </c>
      <c r="BP266" s="67">
        <v>1268.2</v>
      </c>
      <c r="BQ266" s="67">
        <v>1317.78</v>
      </c>
      <c r="BR266" s="67">
        <v>1369.32</v>
      </c>
      <c r="BS266" s="67">
        <v>1422.81</v>
      </c>
      <c r="BT266" s="67">
        <v>1422.81</v>
      </c>
      <c r="BU266" s="67">
        <v>1422.81</v>
      </c>
      <c r="BV266" s="67">
        <v>1422.81</v>
      </c>
      <c r="BW266" s="67">
        <v>1422.81</v>
      </c>
      <c r="BX266" s="67">
        <v>1422.81</v>
      </c>
      <c r="BY266" s="67">
        <v>1422.81</v>
      </c>
      <c r="BZ266" s="67">
        <v>1422.81</v>
      </c>
      <c r="CA266" s="67">
        <v>1422.81</v>
      </c>
      <c r="CB266" s="67">
        <v>1422.81</v>
      </c>
      <c r="CC266" s="67">
        <v>1422.81</v>
      </c>
      <c r="CD266" s="67">
        <v>1422.81</v>
      </c>
      <c r="CE266" s="67">
        <v>1422.81</v>
      </c>
      <c r="CF266" s="67">
        <v>1422.81</v>
      </c>
      <c r="CG266" s="67">
        <v>1422.81</v>
      </c>
      <c r="CH266" s="67">
        <v>1422.81</v>
      </c>
      <c r="CI266" s="67">
        <v>1422.81</v>
      </c>
      <c r="CJ266" s="67">
        <v>1422.81</v>
      </c>
      <c r="CK266" s="67">
        <v>1422.81</v>
      </c>
      <c r="CL266" s="67">
        <v>1422.81</v>
      </c>
      <c r="CM266" s="67">
        <v>1422.81</v>
      </c>
      <c r="CN266" s="67">
        <v>1422.81</v>
      </c>
      <c r="CO266" s="67">
        <v>1422.81</v>
      </c>
      <c r="CP266" s="67">
        <v>1422.81</v>
      </c>
      <c r="CQ266" s="67">
        <v>1422.81</v>
      </c>
      <c r="CR266" s="67">
        <v>1422.81</v>
      </c>
      <c r="CS266" s="67">
        <v>1422.81</v>
      </c>
      <c r="CT266" s="67">
        <v>1422.81</v>
      </c>
      <c r="CU266" s="67">
        <v>1422.81</v>
      </c>
      <c r="CV266" s="67">
        <v>1422.81</v>
      </c>
      <c r="CW266" s="67">
        <v>1422.81</v>
      </c>
      <c r="CX266" s="67">
        <v>1422.81</v>
      </c>
      <c r="CY266" s="67">
        <v>1422.81</v>
      </c>
      <c r="CZ266" s="67">
        <v>1422.81</v>
      </c>
      <c r="DA266" s="67">
        <v>1422.81</v>
      </c>
      <c r="DB266" s="67">
        <v>1422.81</v>
      </c>
      <c r="DC266" s="67">
        <v>1422.81</v>
      </c>
      <c r="DD266" s="67">
        <v>1422.81</v>
      </c>
      <c r="DE266" s="67">
        <v>1422.81</v>
      </c>
      <c r="DF266" s="67">
        <v>1422.81</v>
      </c>
      <c r="DI266" s="3"/>
      <c r="DJ266" s="3"/>
      <c r="DK266" s="3"/>
      <c r="DL266" s="3"/>
      <c r="DM266" s="3"/>
      <c r="DN266" s="3"/>
      <c r="DO266" s="3"/>
      <c r="DP266" s="3"/>
      <c r="DQ266" s="3"/>
      <c r="DR266" s="3"/>
      <c r="DS266" s="3"/>
      <c r="DT266" s="3"/>
      <c r="DU266" s="3"/>
      <c r="DV266" s="3"/>
      <c r="DW266" s="3"/>
      <c r="DX266" s="3"/>
      <c r="DY266" s="3"/>
      <c r="DZ266" s="3"/>
      <c r="EA266" s="3"/>
      <c r="EB266" s="3"/>
      <c r="EC266" s="3"/>
      <c r="ED266" s="3"/>
      <c r="EE266" s="3"/>
      <c r="EF266" s="3"/>
      <c r="EG266" s="3"/>
      <c r="EH266" s="3"/>
      <c r="EI266" s="3"/>
      <c r="EJ266" s="3"/>
      <c r="EK266" s="3"/>
      <c r="EL266" s="3"/>
      <c r="EM266" s="3"/>
      <c r="EN266" s="3"/>
      <c r="EO266" s="3"/>
      <c r="EP266" s="3"/>
      <c r="EQ266" s="3"/>
      <c r="ER266" s="3"/>
      <c r="ES266" s="3"/>
      <c r="ET266" s="3"/>
      <c r="EU266" s="3"/>
      <c r="EV266" s="3"/>
      <c r="EW266" s="3"/>
      <c r="EX266" s="3"/>
      <c r="EY266" s="3"/>
      <c r="EZ266" s="3"/>
      <c r="FA266" s="3"/>
      <c r="FB266" s="3"/>
    </row>
    <row r="267" spans="1:158" ht="11.25" customHeight="1" x14ac:dyDescent="0.25">
      <c r="A267" s="2" t="str">
        <f t="shared" si="4"/>
        <v>2-94506DC0350031</v>
      </c>
      <c r="B267" s="67">
        <v>2</v>
      </c>
      <c r="C267" s="67" t="s">
        <v>189</v>
      </c>
      <c r="D267" s="67" t="s">
        <v>60</v>
      </c>
      <c r="E267" s="67" t="s">
        <v>198</v>
      </c>
      <c r="F267" s="67" t="s">
        <v>141</v>
      </c>
      <c r="G267" s="67" t="s">
        <v>358</v>
      </c>
      <c r="H267" s="67" t="s">
        <v>401</v>
      </c>
      <c r="I267" s="67" t="s">
        <v>359</v>
      </c>
      <c r="J267" s="67">
        <v>434.43</v>
      </c>
      <c r="K267" s="67">
        <v>434.43</v>
      </c>
      <c r="L267" s="67">
        <v>434.43</v>
      </c>
      <c r="M267" s="67">
        <v>434.43</v>
      </c>
      <c r="N267" s="67">
        <v>434.43</v>
      </c>
      <c r="O267" s="67">
        <v>434.43</v>
      </c>
      <c r="P267" s="67">
        <v>434.43</v>
      </c>
      <c r="Q267" s="67">
        <v>434.43</v>
      </c>
      <c r="R267" s="67">
        <v>434.43</v>
      </c>
      <c r="S267" s="67">
        <v>434.43</v>
      </c>
      <c r="T267" s="67">
        <v>434.43</v>
      </c>
      <c r="U267" s="67">
        <v>434.43</v>
      </c>
      <c r="V267" s="67">
        <v>434.43</v>
      </c>
      <c r="W267" s="67">
        <v>434.43</v>
      </c>
      <c r="X267" s="67">
        <v>434.43</v>
      </c>
      <c r="Y267" s="67">
        <v>434.43</v>
      </c>
      <c r="Z267" s="67">
        <v>434.43</v>
      </c>
      <c r="AA267" s="67">
        <v>434.43</v>
      </c>
      <c r="AB267" s="67">
        <v>434.43</v>
      </c>
      <c r="AC267" s="67">
        <v>434.43</v>
      </c>
      <c r="AD267" s="67">
        <v>434.43</v>
      </c>
      <c r="AE267" s="67">
        <v>482.92</v>
      </c>
      <c r="AF267" s="67">
        <v>482.92</v>
      </c>
      <c r="AG267" s="67">
        <v>482.92</v>
      </c>
      <c r="AH267" s="67">
        <v>482.92</v>
      </c>
      <c r="AI267" s="67">
        <v>482.92</v>
      </c>
      <c r="AJ267" s="67">
        <v>482.92</v>
      </c>
      <c r="AK267" s="67">
        <v>482.92</v>
      </c>
      <c r="AL267" s="67">
        <v>494.21</v>
      </c>
      <c r="AM267" s="67">
        <v>504.84</v>
      </c>
      <c r="AN267" s="67">
        <v>517.46</v>
      </c>
      <c r="AO267" s="67">
        <v>530.75</v>
      </c>
      <c r="AP267" s="67">
        <v>542.70000000000005</v>
      </c>
      <c r="AQ267" s="67">
        <v>555.32000000000005</v>
      </c>
      <c r="AR267" s="67">
        <v>568.61</v>
      </c>
      <c r="AS267" s="67">
        <v>581.9</v>
      </c>
      <c r="AT267" s="67">
        <v>595.17999999999995</v>
      </c>
      <c r="AU267" s="67">
        <v>608.47</v>
      </c>
      <c r="AV267" s="67">
        <v>615.77</v>
      </c>
      <c r="AW267" s="67">
        <v>623.08000000000004</v>
      </c>
      <c r="AX267" s="67">
        <v>647.66</v>
      </c>
      <c r="AY267" s="67">
        <v>672.9</v>
      </c>
      <c r="AZ267" s="67">
        <v>699.47</v>
      </c>
      <c r="BA267" s="67">
        <v>726.7</v>
      </c>
      <c r="BB267" s="67">
        <v>755.27</v>
      </c>
      <c r="BC267" s="67">
        <v>784.5</v>
      </c>
      <c r="BD267" s="67">
        <v>815.05</v>
      </c>
      <c r="BE267" s="67">
        <v>846.94</v>
      </c>
      <c r="BF267" s="67">
        <v>880.15</v>
      </c>
      <c r="BG267" s="67">
        <v>914.69</v>
      </c>
      <c r="BH267" s="67">
        <v>950.56</v>
      </c>
      <c r="BI267" s="67">
        <v>987.76</v>
      </c>
      <c r="BJ267" s="67">
        <v>1026.29</v>
      </c>
      <c r="BK267" s="67">
        <v>1066.1400000000001</v>
      </c>
      <c r="BL267" s="67">
        <v>1107.99</v>
      </c>
      <c r="BM267" s="67">
        <v>1151.17</v>
      </c>
      <c r="BN267" s="67">
        <v>1196.3399999999999</v>
      </c>
      <c r="BO267" s="67">
        <v>1242.8399999999999</v>
      </c>
      <c r="BP267" s="67">
        <v>1291.33</v>
      </c>
      <c r="BQ267" s="67">
        <v>1341.81</v>
      </c>
      <c r="BR267" s="67">
        <v>1394.29</v>
      </c>
      <c r="BS267" s="67">
        <v>1448.76</v>
      </c>
      <c r="BT267" s="67">
        <v>1448.76</v>
      </c>
      <c r="BU267" s="67">
        <v>1448.76</v>
      </c>
      <c r="BV267" s="67">
        <v>1448.76</v>
      </c>
      <c r="BW267" s="67">
        <v>1448.76</v>
      </c>
      <c r="BX267" s="67">
        <v>1448.76</v>
      </c>
      <c r="BY267" s="67">
        <v>1448.76</v>
      </c>
      <c r="BZ267" s="67">
        <v>1448.76</v>
      </c>
      <c r="CA267" s="67">
        <v>1448.76</v>
      </c>
      <c r="CB267" s="67">
        <v>1448.76</v>
      </c>
      <c r="CC267" s="67">
        <v>1448.76</v>
      </c>
      <c r="CD267" s="67">
        <v>1448.76</v>
      </c>
      <c r="CE267" s="67">
        <v>1448.76</v>
      </c>
      <c r="CF267" s="67">
        <v>1448.76</v>
      </c>
      <c r="CG267" s="67">
        <v>1448.76</v>
      </c>
      <c r="CH267" s="67">
        <v>1448.76</v>
      </c>
      <c r="CI267" s="67">
        <v>1448.76</v>
      </c>
      <c r="CJ267" s="67">
        <v>1448.76</v>
      </c>
      <c r="CK267" s="67">
        <v>1448.76</v>
      </c>
      <c r="CL267" s="67">
        <v>1448.76</v>
      </c>
      <c r="CM267" s="67">
        <v>1448.76</v>
      </c>
      <c r="CN267" s="67">
        <v>1448.76</v>
      </c>
      <c r="CO267" s="67">
        <v>1448.76</v>
      </c>
      <c r="CP267" s="67">
        <v>1448.76</v>
      </c>
      <c r="CQ267" s="67">
        <v>1448.76</v>
      </c>
      <c r="CR267" s="67">
        <v>1448.76</v>
      </c>
      <c r="CS267" s="67">
        <v>1448.76</v>
      </c>
      <c r="CT267" s="67">
        <v>1448.76</v>
      </c>
      <c r="CU267" s="67">
        <v>1448.76</v>
      </c>
      <c r="CV267" s="67">
        <v>1448.76</v>
      </c>
      <c r="CW267" s="67">
        <v>1448.76</v>
      </c>
      <c r="CX267" s="67">
        <v>1448.76</v>
      </c>
      <c r="CY267" s="67">
        <v>1448.76</v>
      </c>
      <c r="CZ267" s="67">
        <v>1448.76</v>
      </c>
      <c r="DA267" s="67">
        <v>1448.76</v>
      </c>
      <c r="DB267" s="67">
        <v>1448.76</v>
      </c>
      <c r="DC267" s="67">
        <v>1448.76</v>
      </c>
      <c r="DD267" s="67">
        <v>1448.76</v>
      </c>
      <c r="DE267" s="67">
        <v>1448.76</v>
      </c>
      <c r="DF267" s="67">
        <v>1448.76</v>
      </c>
      <c r="DI267" s="3"/>
      <c r="DJ267" s="3"/>
      <c r="DK267" s="3"/>
      <c r="DL267" s="3"/>
      <c r="DM267" s="3"/>
      <c r="DN267" s="3"/>
      <c r="DO267" s="3"/>
      <c r="DP267" s="3"/>
      <c r="DQ267" s="3"/>
      <c r="DR267" s="3"/>
      <c r="DS267" s="3"/>
      <c r="DT267" s="3"/>
      <c r="DU267" s="3"/>
      <c r="DV267" s="3"/>
      <c r="DW267" s="3"/>
      <c r="DX267" s="3"/>
      <c r="DY267" s="3"/>
      <c r="DZ267" s="3"/>
      <c r="EA267" s="3"/>
      <c r="EB267" s="3"/>
      <c r="EC267" s="3"/>
      <c r="ED267" s="3"/>
      <c r="EE267" s="3"/>
      <c r="EF267" s="3"/>
      <c r="EG267" s="3"/>
      <c r="EH267" s="3"/>
      <c r="EI267" s="3"/>
      <c r="EJ267" s="3"/>
      <c r="EK267" s="3"/>
      <c r="EL267" s="3"/>
      <c r="EM267" s="3"/>
      <c r="EN267" s="3"/>
      <c r="EO267" s="3"/>
      <c r="EP267" s="3"/>
      <c r="EQ267" s="3"/>
      <c r="ER267" s="3"/>
      <c r="ES267" s="3"/>
      <c r="ET267" s="3"/>
      <c r="EU267" s="3"/>
      <c r="EV267" s="3"/>
      <c r="EW267" s="3"/>
      <c r="EX267" s="3"/>
      <c r="EY267" s="3"/>
      <c r="EZ267" s="3"/>
      <c r="FA267" s="3"/>
      <c r="FB267" s="3"/>
    </row>
    <row r="268" spans="1:158" ht="11.25" customHeight="1" x14ac:dyDescent="0.25">
      <c r="A268" s="2" t="str">
        <f t="shared" si="4"/>
        <v>3-94506DC0350031</v>
      </c>
      <c r="B268" s="67">
        <v>3</v>
      </c>
      <c r="C268" s="67" t="s">
        <v>189</v>
      </c>
      <c r="D268" s="67" t="s">
        <v>60</v>
      </c>
      <c r="E268" s="67" t="s">
        <v>198</v>
      </c>
      <c r="F268" s="67" t="s">
        <v>141</v>
      </c>
      <c r="G268" s="67" t="s">
        <v>358</v>
      </c>
      <c r="H268" s="67" t="s">
        <v>401</v>
      </c>
      <c r="I268" s="67" t="s">
        <v>359</v>
      </c>
      <c r="J268" s="67">
        <v>442.35</v>
      </c>
      <c r="K268" s="67">
        <v>442.35</v>
      </c>
      <c r="L268" s="67">
        <v>442.35</v>
      </c>
      <c r="M268" s="67">
        <v>442.35</v>
      </c>
      <c r="N268" s="67">
        <v>442.35</v>
      </c>
      <c r="O268" s="67">
        <v>442.35</v>
      </c>
      <c r="P268" s="67">
        <v>442.35</v>
      </c>
      <c r="Q268" s="67">
        <v>442.35</v>
      </c>
      <c r="R268" s="67">
        <v>442.35</v>
      </c>
      <c r="S268" s="67">
        <v>442.35</v>
      </c>
      <c r="T268" s="67">
        <v>442.35</v>
      </c>
      <c r="U268" s="67">
        <v>442.35</v>
      </c>
      <c r="V268" s="67">
        <v>442.35</v>
      </c>
      <c r="W268" s="67">
        <v>442.35</v>
      </c>
      <c r="X268" s="67">
        <v>442.35</v>
      </c>
      <c r="Y268" s="67">
        <v>442.35</v>
      </c>
      <c r="Z268" s="67">
        <v>442.35</v>
      </c>
      <c r="AA268" s="67">
        <v>442.35</v>
      </c>
      <c r="AB268" s="67">
        <v>442.35</v>
      </c>
      <c r="AC268" s="67">
        <v>442.35</v>
      </c>
      <c r="AD268" s="67">
        <v>442.35</v>
      </c>
      <c r="AE268" s="67">
        <v>491.73</v>
      </c>
      <c r="AF268" s="67">
        <v>491.73</v>
      </c>
      <c r="AG268" s="67">
        <v>491.73</v>
      </c>
      <c r="AH268" s="67">
        <v>491.73</v>
      </c>
      <c r="AI268" s="67">
        <v>491.73</v>
      </c>
      <c r="AJ268" s="67">
        <v>491.73</v>
      </c>
      <c r="AK268" s="67">
        <v>491.73</v>
      </c>
      <c r="AL268" s="67">
        <v>503.23</v>
      </c>
      <c r="AM268" s="67">
        <v>514.04999999999995</v>
      </c>
      <c r="AN268" s="67">
        <v>526.9</v>
      </c>
      <c r="AO268" s="67">
        <v>540.42999999999995</v>
      </c>
      <c r="AP268" s="67">
        <v>552.6</v>
      </c>
      <c r="AQ268" s="67">
        <v>565.46</v>
      </c>
      <c r="AR268" s="67">
        <v>578.98</v>
      </c>
      <c r="AS268" s="67">
        <v>592.51</v>
      </c>
      <c r="AT268" s="67">
        <v>606.04</v>
      </c>
      <c r="AU268" s="67">
        <v>619.57000000000005</v>
      </c>
      <c r="AV268" s="67">
        <v>627.01</v>
      </c>
      <c r="AW268" s="67">
        <v>634.45000000000005</v>
      </c>
      <c r="AX268" s="67">
        <v>659.47</v>
      </c>
      <c r="AY268" s="67">
        <v>685.18</v>
      </c>
      <c r="AZ268" s="67">
        <v>712.23</v>
      </c>
      <c r="BA268" s="67">
        <v>739.96</v>
      </c>
      <c r="BB268" s="67">
        <v>769.05</v>
      </c>
      <c r="BC268" s="67">
        <v>798.81</v>
      </c>
      <c r="BD268" s="67">
        <v>829.92</v>
      </c>
      <c r="BE268" s="67">
        <v>862.39</v>
      </c>
      <c r="BF268" s="67">
        <v>896.21</v>
      </c>
      <c r="BG268" s="67">
        <v>931.38</v>
      </c>
      <c r="BH268" s="67">
        <v>967.9</v>
      </c>
      <c r="BI268" s="67">
        <v>1005.78</v>
      </c>
      <c r="BJ268" s="67">
        <v>1045.01</v>
      </c>
      <c r="BK268" s="67">
        <v>1085.5899999999999</v>
      </c>
      <c r="BL268" s="67">
        <v>1128.21</v>
      </c>
      <c r="BM268" s="67">
        <v>1172.17</v>
      </c>
      <c r="BN268" s="67">
        <v>1218.1600000000001</v>
      </c>
      <c r="BO268" s="67">
        <v>1265.51</v>
      </c>
      <c r="BP268" s="67">
        <v>1314.89</v>
      </c>
      <c r="BQ268" s="67">
        <v>1366.29</v>
      </c>
      <c r="BR268" s="67">
        <v>1419.73</v>
      </c>
      <c r="BS268" s="67">
        <v>1475.19</v>
      </c>
      <c r="BT268" s="67">
        <v>1475.19</v>
      </c>
      <c r="BU268" s="67">
        <v>1475.19</v>
      </c>
      <c r="BV268" s="67">
        <v>1475.19</v>
      </c>
      <c r="BW268" s="67">
        <v>1475.19</v>
      </c>
      <c r="BX268" s="67">
        <v>1475.19</v>
      </c>
      <c r="BY268" s="67">
        <v>1475.19</v>
      </c>
      <c r="BZ268" s="67">
        <v>1475.19</v>
      </c>
      <c r="CA268" s="67">
        <v>1475.19</v>
      </c>
      <c r="CB268" s="67">
        <v>1475.19</v>
      </c>
      <c r="CC268" s="67">
        <v>1475.19</v>
      </c>
      <c r="CD268" s="67">
        <v>1475.19</v>
      </c>
      <c r="CE268" s="67">
        <v>1475.19</v>
      </c>
      <c r="CF268" s="67">
        <v>1475.19</v>
      </c>
      <c r="CG268" s="67">
        <v>1475.19</v>
      </c>
      <c r="CH268" s="67">
        <v>1475.19</v>
      </c>
      <c r="CI268" s="67">
        <v>1475.19</v>
      </c>
      <c r="CJ268" s="67">
        <v>1475.19</v>
      </c>
      <c r="CK268" s="67">
        <v>1475.19</v>
      </c>
      <c r="CL268" s="67">
        <v>1475.19</v>
      </c>
      <c r="CM268" s="67">
        <v>1475.19</v>
      </c>
      <c r="CN268" s="67">
        <v>1475.19</v>
      </c>
      <c r="CO268" s="67">
        <v>1475.19</v>
      </c>
      <c r="CP268" s="67">
        <v>1475.19</v>
      </c>
      <c r="CQ268" s="67">
        <v>1475.19</v>
      </c>
      <c r="CR268" s="67">
        <v>1475.19</v>
      </c>
      <c r="CS268" s="67">
        <v>1475.19</v>
      </c>
      <c r="CT268" s="67">
        <v>1475.19</v>
      </c>
      <c r="CU268" s="67">
        <v>1475.19</v>
      </c>
      <c r="CV268" s="67">
        <v>1475.19</v>
      </c>
      <c r="CW268" s="67">
        <v>1475.19</v>
      </c>
      <c r="CX268" s="67">
        <v>1475.19</v>
      </c>
      <c r="CY268" s="67">
        <v>1475.19</v>
      </c>
      <c r="CZ268" s="67">
        <v>1475.19</v>
      </c>
      <c r="DA268" s="67">
        <v>1475.19</v>
      </c>
      <c r="DB268" s="67">
        <v>1475.19</v>
      </c>
      <c r="DC268" s="67">
        <v>1475.19</v>
      </c>
      <c r="DD268" s="67">
        <v>1475.19</v>
      </c>
      <c r="DE268" s="67">
        <v>1475.19</v>
      </c>
      <c r="DF268" s="67">
        <v>1475.19</v>
      </c>
      <c r="DI268" s="3"/>
      <c r="DJ268" s="3"/>
      <c r="DK268" s="3"/>
      <c r="DL268" s="3"/>
      <c r="DM268" s="3"/>
      <c r="DN268" s="3"/>
      <c r="DO268" s="3"/>
      <c r="DP268" s="3"/>
      <c r="DQ268" s="3"/>
      <c r="DR268" s="3"/>
      <c r="DS268" s="3"/>
      <c r="DT268" s="3"/>
      <c r="DU268" s="3"/>
      <c r="DV268" s="3"/>
      <c r="DW268" s="3"/>
      <c r="DX268" s="3"/>
      <c r="DY268" s="3"/>
      <c r="DZ268" s="3"/>
      <c r="EA268" s="3"/>
      <c r="EB268" s="3"/>
      <c r="EC268" s="3"/>
      <c r="ED268" s="3"/>
      <c r="EE268" s="3"/>
      <c r="EF268" s="3"/>
      <c r="EG268" s="3"/>
      <c r="EH268" s="3"/>
      <c r="EI268" s="3"/>
      <c r="EJ268" s="3"/>
      <c r="EK268" s="3"/>
      <c r="EL268" s="3"/>
      <c r="EM268" s="3"/>
      <c r="EN268" s="3"/>
      <c r="EO268" s="3"/>
      <c r="EP268" s="3"/>
      <c r="EQ268" s="3"/>
      <c r="ER268" s="3"/>
      <c r="ES268" s="3"/>
      <c r="ET268" s="3"/>
      <c r="EU268" s="3"/>
      <c r="EV268" s="3"/>
      <c r="EW268" s="3"/>
      <c r="EX268" s="3"/>
      <c r="EY268" s="3"/>
      <c r="EZ268" s="3"/>
      <c r="FA268" s="3"/>
      <c r="FB268" s="3"/>
    </row>
    <row r="269" spans="1:158" ht="11.25" customHeight="1" x14ac:dyDescent="0.25">
      <c r="A269" s="2" t="str">
        <f t="shared" si="4"/>
        <v>4-94506DC0350031</v>
      </c>
      <c r="B269" s="67">
        <v>4</v>
      </c>
      <c r="C269" s="67" t="s">
        <v>189</v>
      </c>
      <c r="D269" s="67" t="s">
        <v>60</v>
      </c>
      <c r="E269" s="67" t="s">
        <v>198</v>
      </c>
      <c r="F269" s="67" t="s">
        <v>141</v>
      </c>
      <c r="G269" s="67" t="s">
        <v>358</v>
      </c>
      <c r="H269" s="67" t="s">
        <v>401</v>
      </c>
      <c r="I269" s="67" t="s">
        <v>359</v>
      </c>
      <c r="J269" s="67">
        <v>450.41</v>
      </c>
      <c r="K269" s="67">
        <v>450.41</v>
      </c>
      <c r="L269" s="67">
        <v>450.41</v>
      </c>
      <c r="M269" s="67">
        <v>450.41</v>
      </c>
      <c r="N269" s="67">
        <v>450.41</v>
      </c>
      <c r="O269" s="67">
        <v>450.41</v>
      </c>
      <c r="P269" s="67">
        <v>450.41</v>
      </c>
      <c r="Q269" s="67">
        <v>450.41</v>
      </c>
      <c r="R269" s="67">
        <v>450.41</v>
      </c>
      <c r="S269" s="67">
        <v>450.41</v>
      </c>
      <c r="T269" s="67">
        <v>450.41</v>
      </c>
      <c r="U269" s="67">
        <v>450.41</v>
      </c>
      <c r="V269" s="67">
        <v>450.41</v>
      </c>
      <c r="W269" s="67">
        <v>450.41</v>
      </c>
      <c r="X269" s="67">
        <v>450.41</v>
      </c>
      <c r="Y269" s="67">
        <v>450.41</v>
      </c>
      <c r="Z269" s="67">
        <v>450.41</v>
      </c>
      <c r="AA269" s="67">
        <v>450.41</v>
      </c>
      <c r="AB269" s="67">
        <v>450.41</v>
      </c>
      <c r="AC269" s="67">
        <v>450.41</v>
      </c>
      <c r="AD269" s="67">
        <v>450.41</v>
      </c>
      <c r="AE269" s="67">
        <v>500.69</v>
      </c>
      <c r="AF269" s="67">
        <v>500.69</v>
      </c>
      <c r="AG269" s="67">
        <v>500.69</v>
      </c>
      <c r="AH269" s="67">
        <v>500.69</v>
      </c>
      <c r="AI269" s="67">
        <v>500.69</v>
      </c>
      <c r="AJ269" s="67">
        <v>500.69</v>
      </c>
      <c r="AK269" s="67">
        <v>500.69</v>
      </c>
      <c r="AL269" s="67">
        <v>512.4</v>
      </c>
      <c r="AM269" s="67">
        <v>523.41999999999996</v>
      </c>
      <c r="AN269" s="67">
        <v>536.5</v>
      </c>
      <c r="AO269" s="67">
        <v>550.28</v>
      </c>
      <c r="AP269" s="67">
        <v>562.66999999999996</v>
      </c>
      <c r="AQ269" s="67">
        <v>575.76</v>
      </c>
      <c r="AR269" s="67">
        <v>589.53</v>
      </c>
      <c r="AS269" s="67">
        <v>603.30999999999995</v>
      </c>
      <c r="AT269" s="67">
        <v>617.08000000000004</v>
      </c>
      <c r="AU269" s="67">
        <v>630.86</v>
      </c>
      <c r="AV269" s="67">
        <v>638.42999999999995</v>
      </c>
      <c r="AW269" s="67">
        <v>646.01</v>
      </c>
      <c r="AX269" s="67">
        <v>671.49</v>
      </c>
      <c r="AY269" s="67">
        <v>697.66</v>
      </c>
      <c r="AZ269" s="67">
        <v>725.21</v>
      </c>
      <c r="BA269" s="67">
        <v>753.45</v>
      </c>
      <c r="BB269" s="67">
        <v>783.06</v>
      </c>
      <c r="BC269" s="67">
        <v>813.36</v>
      </c>
      <c r="BD269" s="67">
        <v>845.04</v>
      </c>
      <c r="BE269" s="67">
        <v>878.1</v>
      </c>
      <c r="BF269" s="67">
        <v>912.54</v>
      </c>
      <c r="BG269" s="67">
        <v>948.35</v>
      </c>
      <c r="BH269" s="67">
        <v>985.54</v>
      </c>
      <c r="BI269" s="67">
        <v>1024.1099999999999</v>
      </c>
      <c r="BJ269" s="67">
        <v>1064.05</v>
      </c>
      <c r="BK269" s="67">
        <v>1105.3699999999999</v>
      </c>
      <c r="BL269" s="67">
        <v>1148.76</v>
      </c>
      <c r="BM269" s="67">
        <v>1193.53</v>
      </c>
      <c r="BN269" s="67">
        <v>1240.3599999999999</v>
      </c>
      <c r="BO269" s="67">
        <v>1288.57</v>
      </c>
      <c r="BP269" s="67">
        <v>1338.85</v>
      </c>
      <c r="BQ269" s="67">
        <v>1391.19</v>
      </c>
      <c r="BR269" s="67">
        <v>1445.6</v>
      </c>
      <c r="BS269" s="67">
        <v>1502.07</v>
      </c>
      <c r="BT269" s="67">
        <v>1502.07</v>
      </c>
      <c r="BU269" s="67">
        <v>1502.07</v>
      </c>
      <c r="BV269" s="67">
        <v>1502.07</v>
      </c>
      <c r="BW269" s="67">
        <v>1502.07</v>
      </c>
      <c r="BX269" s="67">
        <v>1502.07</v>
      </c>
      <c r="BY269" s="67">
        <v>1502.07</v>
      </c>
      <c r="BZ269" s="67">
        <v>1502.07</v>
      </c>
      <c r="CA269" s="67">
        <v>1502.07</v>
      </c>
      <c r="CB269" s="67">
        <v>1502.07</v>
      </c>
      <c r="CC269" s="67">
        <v>1502.07</v>
      </c>
      <c r="CD269" s="67">
        <v>1502.07</v>
      </c>
      <c r="CE269" s="67">
        <v>1502.07</v>
      </c>
      <c r="CF269" s="67">
        <v>1502.07</v>
      </c>
      <c r="CG269" s="67">
        <v>1502.07</v>
      </c>
      <c r="CH269" s="67">
        <v>1502.07</v>
      </c>
      <c r="CI269" s="67">
        <v>1502.07</v>
      </c>
      <c r="CJ269" s="67">
        <v>1502.07</v>
      </c>
      <c r="CK269" s="67">
        <v>1502.07</v>
      </c>
      <c r="CL269" s="67">
        <v>1502.07</v>
      </c>
      <c r="CM269" s="67">
        <v>1502.07</v>
      </c>
      <c r="CN269" s="67">
        <v>1502.07</v>
      </c>
      <c r="CO269" s="67">
        <v>1502.07</v>
      </c>
      <c r="CP269" s="67">
        <v>1502.07</v>
      </c>
      <c r="CQ269" s="67">
        <v>1502.07</v>
      </c>
      <c r="CR269" s="67">
        <v>1502.07</v>
      </c>
      <c r="CS269" s="67">
        <v>1502.07</v>
      </c>
      <c r="CT269" s="67">
        <v>1502.07</v>
      </c>
      <c r="CU269" s="67">
        <v>1502.07</v>
      </c>
      <c r="CV269" s="67">
        <v>1502.07</v>
      </c>
      <c r="CW269" s="67">
        <v>1502.07</v>
      </c>
      <c r="CX269" s="67">
        <v>1502.07</v>
      </c>
      <c r="CY269" s="67">
        <v>1502.07</v>
      </c>
      <c r="CZ269" s="67">
        <v>1502.07</v>
      </c>
      <c r="DA269" s="67">
        <v>1502.07</v>
      </c>
      <c r="DB269" s="67">
        <v>1502.07</v>
      </c>
      <c r="DC269" s="67">
        <v>1502.07</v>
      </c>
      <c r="DD269" s="67">
        <v>1502.07</v>
      </c>
      <c r="DE269" s="67">
        <v>1502.07</v>
      </c>
      <c r="DF269" s="67">
        <v>1502.07</v>
      </c>
      <c r="DI269" s="3"/>
      <c r="DJ269" s="3"/>
      <c r="DK269" s="3"/>
      <c r="DL269" s="3"/>
      <c r="DM269" s="3"/>
      <c r="DN269" s="3"/>
      <c r="DO269" s="3"/>
      <c r="DP269" s="3"/>
      <c r="DQ269" s="3"/>
      <c r="DR269" s="3"/>
      <c r="DS269" s="3"/>
      <c r="DT269" s="3"/>
      <c r="DU269" s="3"/>
      <c r="DV269" s="3"/>
      <c r="DW269" s="3"/>
      <c r="DX269" s="3"/>
      <c r="DY269" s="3"/>
      <c r="DZ269" s="3"/>
      <c r="EA269" s="3"/>
      <c r="EB269" s="3"/>
      <c r="EC269" s="3"/>
      <c r="ED269" s="3"/>
      <c r="EE269" s="3"/>
      <c r="EF269" s="3"/>
      <c r="EG269" s="3"/>
      <c r="EH269" s="3"/>
      <c r="EI269" s="3"/>
      <c r="EJ269" s="3"/>
      <c r="EK269" s="3"/>
      <c r="EL269" s="3"/>
      <c r="EM269" s="3"/>
      <c r="EN269" s="3"/>
      <c r="EO269" s="3"/>
      <c r="EP269" s="3"/>
      <c r="EQ269" s="3"/>
      <c r="ER269" s="3"/>
      <c r="ES269" s="3"/>
      <c r="ET269" s="3"/>
      <c r="EU269" s="3"/>
      <c r="EV269" s="3"/>
      <c r="EW269" s="3"/>
      <c r="EX269" s="3"/>
      <c r="EY269" s="3"/>
      <c r="EZ269" s="3"/>
      <c r="FA269" s="3"/>
      <c r="FB269" s="3"/>
    </row>
    <row r="270" spans="1:158" ht="11.25" customHeight="1" x14ac:dyDescent="0.25">
      <c r="A270" s="2" t="str">
        <f t="shared" si="4"/>
        <v>1-94506DC0350033</v>
      </c>
      <c r="B270" s="67">
        <v>1</v>
      </c>
      <c r="C270" s="67" t="s">
        <v>189</v>
      </c>
      <c r="D270" s="67" t="s">
        <v>61</v>
      </c>
      <c r="E270" s="67" t="s">
        <v>199</v>
      </c>
      <c r="F270" s="67" t="s">
        <v>137</v>
      </c>
      <c r="G270" s="67" t="s">
        <v>358</v>
      </c>
      <c r="H270" s="67" t="s">
        <v>401</v>
      </c>
      <c r="I270" s="67" t="s">
        <v>359</v>
      </c>
      <c r="J270" s="67">
        <v>322.62</v>
      </c>
      <c r="K270" s="67">
        <v>322.62</v>
      </c>
      <c r="L270" s="67">
        <v>322.62</v>
      </c>
      <c r="M270" s="67">
        <v>322.62</v>
      </c>
      <c r="N270" s="67">
        <v>322.62</v>
      </c>
      <c r="O270" s="67">
        <v>322.62</v>
      </c>
      <c r="P270" s="67">
        <v>322.62</v>
      </c>
      <c r="Q270" s="67">
        <v>322.62</v>
      </c>
      <c r="R270" s="67">
        <v>322.62</v>
      </c>
      <c r="S270" s="67">
        <v>322.62</v>
      </c>
      <c r="T270" s="67">
        <v>322.62</v>
      </c>
      <c r="U270" s="67">
        <v>322.62</v>
      </c>
      <c r="V270" s="67">
        <v>322.62</v>
      </c>
      <c r="W270" s="67">
        <v>322.62</v>
      </c>
      <c r="X270" s="67">
        <v>322.62</v>
      </c>
      <c r="Y270" s="67">
        <v>322.62</v>
      </c>
      <c r="Z270" s="67">
        <v>322.62</v>
      </c>
      <c r="AA270" s="67">
        <v>322.62</v>
      </c>
      <c r="AB270" s="67">
        <v>322.62</v>
      </c>
      <c r="AC270" s="67">
        <v>322.62</v>
      </c>
      <c r="AD270" s="67">
        <v>322.62</v>
      </c>
      <c r="AE270" s="67">
        <v>358.63</v>
      </c>
      <c r="AF270" s="67">
        <v>358.63</v>
      </c>
      <c r="AG270" s="67">
        <v>358.63</v>
      </c>
      <c r="AH270" s="67">
        <v>358.63</v>
      </c>
      <c r="AI270" s="67">
        <v>358.63</v>
      </c>
      <c r="AJ270" s="67">
        <v>358.63</v>
      </c>
      <c r="AK270" s="67">
        <v>358.63</v>
      </c>
      <c r="AL270" s="67">
        <v>367.02</v>
      </c>
      <c r="AM270" s="67">
        <v>374.91</v>
      </c>
      <c r="AN270" s="67">
        <v>384.28</v>
      </c>
      <c r="AO270" s="67">
        <v>394.15</v>
      </c>
      <c r="AP270" s="67">
        <v>403.03</v>
      </c>
      <c r="AQ270" s="67">
        <v>412.4</v>
      </c>
      <c r="AR270" s="67">
        <v>422.27</v>
      </c>
      <c r="AS270" s="67">
        <v>432.13</v>
      </c>
      <c r="AT270" s="67">
        <v>442</v>
      </c>
      <c r="AU270" s="67">
        <v>451.86</v>
      </c>
      <c r="AV270" s="67">
        <v>457.29</v>
      </c>
      <c r="AW270" s="67">
        <v>462.72</v>
      </c>
      <c r="AX270" s="67">
        <v>480.97</v>
      </c>
      <c r="AY270" s="67">
        <v>499.71</v>
      </c>
      <c r="AZ270" s="67">
        <v>519.45000000000005</v>
      </c>
      <c r="BA270" s="67">
        <v>539.66999999999996</v>
      </c>
      <c r="BB270" s="67">
        <v>560.88</v>
      </c>
      <c r="BC270" s="67">
        <v>582.59</v>
      </c>
      <c r="BD270" s="67">
        <v>605.28</v>
      </c>
      <c r="BE270" s="67">
        <v>628.96</v>
      </c>
      <c r="BF270" s="67">
        <v>653.62</v>
      </c>
      <c r="BG270" s="67">
        <v>679.28</v>
      </c>
      <c r="BH270" s="67">
        <v>705.91</v>
      </c>
      <c r="BI270" s="67">
        <v>733.54</v>
      </c>
      <c r="BJ270" s="67">
        <v>762.15</v>
      </c>
      <c r="BK270" s="67">
        <v>791.75</v>
      </c>
      <c r="BL270" s="67">
        <v>822.83</v>
      </c>
      <c r="BM270" s="67">
        <v>854.89</v>
      </c>
      <c r="BN270" s="67">
        <v>888.44</v>
      </c>
      <c r="BO270" s="67">
        <v>922.97</v>
      </c>
      <c r="BP270" s="67">
        <v>958.98</v>
      </c>
      <c r="BQ270" s="67">
        <v>996.47</v>
      </c>
      <c r="BR270" s="67">
        <v>1035.44</v>
      </c>
      <c r="BS270" s="67">
        <v>1075.8900000000001</v>
      </c>
      <c r="BT270" s="67">
        <v>1075.8900000000001</v>
      </c>
      <c r="BU270" s="67">
        <v>1075.8900000000001</v>
      </c>
      <c r="BV270" s="67">
        <v>1075.8900000000001</v>
      </c>
      <c r="BW270" s="67">
        <v>1075.8900000000001</v>
      </c>
      <c r="BX270" s="67">
        <v>1075.8900000000001</v>
      </c>
      <c r="BY270" s="67">
        <v>1075.8900000000001</v>
      </c>
      <c r="BZ270" s="67">
        <v>1075.8900000000001</v>
      </c>
      <c r="CA270" s="67">
        <v>1075.8900000000001</v>
      </c>
      <c r="CB270" s="67">
        <v>1075.8900000000001</v>
      </c>
      <c r="CC270" s="67">
        <v>1075.8900000000001</v>
      </c>
      <c r="CD270" s="67">
        <v>1075.8900000000001</v>
      </c>
      <c r="CE270" s="67">
        <v>1075.8900000000001</v>
      </c>
      <c r="CF270" s="67">
        <v>1075.8900000000001</v>
      </c>
      <c r="CG270" s="67">
        <v>1075.8900000000001</v>
      </c>
      <c r="CH270" s="67">
        <v>1075.8900000000001</v>
      </c>
      <c r="CI270" s="67">
        <v>1075.8900000000001</v>
      </c>
      <c r="CJ270" s="67">
        <v>1075.8900000000001</v>
      </c>
      <c r="CK270" s="67">
        <v>1075.8900000000001</v>
      </c>
      <c r="CL270" s="67">
        <v>1075.8900000000001</v>
      </c>
      <c r="CM270" s="67">
        <v>1075.8900000000001</v>
      </c>
      <c r="CN270" s="67">
        <v>1075.8900000000001</v>
      </c>
      <c r="CO270" s="67">
        <v>1075.8900000000001</v>
      </c>
      <c r="CP270" s="67">
        <v>1075.8900000000001</v>
      </c>
      <c r="CQ270" s="67">
        <v>1075.8900000000001</v>
      </c>
      <c r="CR270" s="67">
        <v>1075.8900000000001</v>
      </c>
      <c r="CS270" s="67">
        <v>1075.8900000000001</v>
      </c>
      <c r="CT270" s="67">
        <v>1075.8900000000001</v>
      </c>
      <c r="CU270" s="67">
        <v>1075.8900000000001</v>
      </c>
      <c r="CV270" s="67">
        <v>1075.8900000000001</v>
      </c>
      <c r="CW270" s="67">
        <v>1075.8900000000001</v>
      </c>
      <c r="CX270" s="67">
        <v>1075.8900000000001</v>
      </c>
      <c r="CY270" s="67">
        <v>1075.8900000000001</v>
      </c>
      <c r="CZ270" s="67">
        <v>1075.8900000000001</v>
      </c>
      <c r="DA270" s="67">
        <v>1075.8900000000001</v>
      </c>
      <c r="DB270" s="67">
        <v>1075.8900000000001</v>
      </c>
      <c r="DC270" s="67">
        <v>1075.8900000000001</v>
      </c>
      <c r="DD270" s="67">
        <v>1075.8900000000001</v>
      </c>
      <c r="DE270" s="67">
        <v>1075.8900000000001</v>
      </c>
      <c r="DF270" s="67">
        <v>1075.8900000000001</v>
      </c>
      <c r="DI270" s="3"/>
      <c r="DJ270" s="3"/>
      <c r="DK270" s="3"/>
      <c r="DL270" s="3"/>
      <c r="DM270" s="3"/>
      <c r="DN270" s="3"/>
      <c r="DO270" s="3"/>
      <c r="DP270" s="3"/>
      <c r="DQ270" s="3"/>
      <c r="DR270" s="3"/>
      <c r="DS270" s="3"/>
      <c r="DT270" s="3"/>
      <c r="DU270" s="3"/>
      <c r="DV270" s="3"/>
      <c r="DW270" s="3"/>
      <c r="DX270" s="3"/>
      <c r="DY270" s="3"/>
      <c r="DZ270" s="3"/>
      <c r="EA270" s="3"/>
      <c r="EB270" s="3"/>
      <c r="EC270" s="3"/>
      <c r="ED270" s="3"/>
      <c r="EE270" s="3"/>
      <c r="EF270" s="3"/>
      <c r="EG270" s="3"/>
      <c r="EH270" s="3"/>
      <c r="EI270" s="3"/>
      <c r="EJ270" s="3"/>
      <c r="EK270" s="3"/>
      <c r="EL270" s="3"/>
      <c r="EM270" s="3"/>
      <c r="EN270" s="3"/>
      <c r="EO270" s="3"/>
      <c r="EP270" s="3"/>
      <c r="EQ270" s="3"/>
      <c r="ER270" s="3"/>
      <c r="ES270" s="3"/>
      <c r="ET270" s="3"/>
      <c r="EU270" s="3"/>
      <c r="EV270" s="3"/>
      <c r="EW270" s="3"/>
      <c r="EX270" s="3"/>
      <c r="EY270" s="3"/>
      <c r="EZ270" s="3"/>
      <c r="FA270" s="3"/>
      <c r="FB270" s="3"/>
    </row>
    <row r="271" spans="1:158" ht="11.25" customHeight="1" x14ac:dyDescent="0.25">
      <c r="A271" s="2" t="str">
        <f t="shared" si="4"/>
        <v>2-94506DC0350033</v>
      </c>
      <c r="B271" s="67">
        <v>2</v>
      </c>
      <c r="C271" s="67" t="s">
        <v>189</v>
      </c>
      <c r="D271" s="67" t="s">
        <v>61</v>
      </c>
      <c r="E271" s="67" t="s">
        <v>199</v>
      </c>
      <c r="F271" s="67" t="s">
        <v>137</v>
      </c>
      <c r="G271" s="67" t="s">
        <v>358</v>
      </c>
      <c r="H271" s="67" t="s">
        <v>401</v>
      </c>
      <c r="I271" s="67" t="s">
        <v>359</v>
      </c>
      <c r="J271" s="67">
        <v>328.5</v>
      </c>
      <c r="K271" s="67">
        <v>328.5</v>
      </c>
      <c r="L271" s="67">
        <v>328.5</v>
      </c>
      <c r="M271" s="67">
        <v>328.5</v>
      </c>
      <c r="N271" s="67">
        <v>328.5</v>
      </c>
      <c r="O271" s="67">
        <v>328.5</v>
      </c>
      <c r="P271" s="67">
        <v>328.5</v>
      </c>
      <c r="Q271" s="67">
        <v>328.5</v>
      </c>
      <c r="R271" s="67">
        <v>328.5</v>
      </c>
      <c r="S271" s="67">
        <v>328.5</v>
      </c>
      <c r="T271" s="67">
        <v>328.5</v>
      </c>
      <c r="U271" s="67">
        <v>328.5</v>
      </c>
      <c r="V271" s="67">
        <v>328.5</v>
      </c>
      <c r="W271" s="67">
        <v>328.5</v>
      </c>
      <c r="X271" s="67">
        <v>328.5</v>
      </c>
      <c r="Y271" s="67">
        <v>328.5</v>
      </c>
      <c r="Z271" s="67">
        <v>328.5</v>
      </c>
      <c r="AA271" s="67">
        <v>328.5</v>
      </c>
      <c r="AB271" s="67">
        <v>328.5</v>
      </c>
      <c r="AC271" s="67">
        <v>328.5</v>
      </c>
      <c r="AD271" s="67">
        <v>328.5</v>
      </c>
      <c r="AE271" s="67">
        <v>365.17</v>
      </c>
      <c r="AF271" s="67">
        <v>365.17</v>
      </c>
      <c r="AG271" s="67">
        <v>365.17</v>
      </c>
      <c r="AH271" s="67">
        <v>365.17</v>
      </c>
      <c r="AI271" s="67">
        <v>365.17</v>
      </c>
      <c r="AJ271" s="67">
        <v>365.17</v>
      </c>
      <c r="AK271" s="67">
        <v>365.17</v>
      </c>
      <c r="AL271" s="67">
        <v>373.71</v>
      </c>
      <c r="AM271" s="67">
        <v>381.75</v>
      </c>
      <c r="AN271" s="67">
        <v>391.29</v>
      </c>
      <c r="AO271" s="67">
        <v>401.34</v>
      </c>
      <c r="AP271" s="67">
        <v>410.38</v>
      </c>
      <c r="AQ271" s="67">
        <v>419.92</v>
      </c>
      <c r="AR271" s="67">
        <v>429.97</v>
      </c>
      <c r="AS271" s="67">
        <v>440.01</v>
      </c>
      <c r="AT271" s="67">
        <v>450.06</v>
      </c>
      <c r="AU271" s="67">
        <v>460.1</v>
      </c>
      <c r="AV271" s="67">
        <v>465.63</v>
      </c>
      <c r="AW271" s="67">
        <v>471.15</v>
      </c>
      <c r="AX271" s="67">
        <v>489.74</v>
      </c>
      <c r="AY271" s="67">
        <v>508.83</v>
      </c>
      <c r="AZ271" s="67">
        <v>528.91999999999996</v>
      </c>
      <c r="BA271" s="67">
        <v>549.51</v>
      </c>
      <c r="BB271" s="67">
        <v>571.11</v>
      </c>
      <c r="BC271" s="67">
        <v>593.21</v>
      </c>
      <c r="BD271" s="67">
        <v>616.32000000000005</v>
      </c>
      <c r="BE271" s="67">
        <v>640.42999999999995</v>
      </c>
      <c r="BF271" s="67">
        <v>665.54</v>
      </c>
      <c r="BG271" s="67">
        <v>691.66</v>
      </c>
      <c r="BH271" s="67">
        <v>718.79</v>
      </c>
      <c r="BI271" s="67">
        <v>746.92</v>
      </c>
      <c r="BJ271" s="67">
        <v>776.05</v>
      </c>
      <c r="BK271" s="67">
        <v>806.19</v>
      </c>
      <c r="BL271" s="67">
        <v>837.83</v>
      </c>
      <c r="BM271" s="67">
        <v>870.48</v>
      </c>
      <c r="BN271" s="67">
        <v>904.64</v>
      </c>
      <c r="BO271" s="67">
        <v>939.8</v>
      </c>
      <c r="BP271" s="67">
        <v>976.47</v>
      </c>
      <c r="BQ271" s="67">
        <v>1014.64</v>
      </c>
      <c r="BR271" s="67">
        <v>1054.32</v>
      </c>
      <c r="BS271" s="67">
        <v>1095.51</v>
      </c>
      <c r="BT271" s="67">
        <v>1095.51</v>
      </c>
      <c r="BU271" s="67">
        <v>1095.51</v>
      </c>
      <c r="BV271" s="67">
        <v>1095.51</v>
      </c>
      <c r="BW271" s="67">
        <v>1095.51</v>
      </c>
      <c r="BX271" s="67">
        <v>1095.51</v>
      </c>
      <c r="BY271" s="67">
        <v>1095.51</v>
      </c>
      <c r="BZ271" s="67">
        <v>1095.51</v>
      </c>
      <c r="CA271" s="67">
        <v>1095.51</v>
      </c>
      <c r="CB271" s="67">
        <v>1095.51</v>
      </c>
      <c r="CC271" s="67">
        <v>1095.51</v>
      </c>
      <c r="CD271" s="67">
        <v>1095.51</v>
      </c>
      <c r="CE271" s="67">
        <v>1095.51</v>
      </c>
      <c r="CF271" s="67">
        <v>1095.51</v>
      </c>
      <c r="CG271" s="67">
        <v>1095.51</v>
      </c>
      <c r="CH271" s="67">
        <v>1095.51</v>
      </c>
      <c r="CI271" s="67">
        <v>1095.51</v>
      </c>
      <c r="CJ271" s="67">
        <v>1095.51</v>
      </c>
      <c r="CK271" s="67">
        <v>1095.51</v>
      </c>
      <c r="CL271" s="67">
        <v>1095.51</v>
      </c>
      <c r="CM271" s="67">
        <v>1095.51</v>
      </c>
      <c r="CN271" s="67">
        <v>1095.51</v>
      </c>
      <c r="CO271" s="67">
        <v>1095.51</v>
      </c>
      <c r="CP271" s="67">
        <v>1095.51</v>
      </c>
      <c r="CQ271" s="67">
        <v>1095.51</v>
      </c>
      <c r="CR271" s="67">
        <v>1095.51</v>
      </c>
      <c r="CS271" s="67">
        <v>1095.51</v>
      </c>
      <c r="CT271" s="67">
        <v>1095.51</v>
      </c>
      <c r="CU271" s="67">
        <v>1095.51</v>
      </c>
      <c r="CV271" s="67">
        <v>1095.51</v>
      </c>
      <c r="CW271" s="67">
        <v>1095.51</v>
      </c>
      <c r="CX271" s="67">
        <v>1095.51</v>
      </c>
      <c r="CY271" s="67">
        <v>1095.51</v>
      </c>
      <c r="CZ271" s="67">
        <v>1095.51</v>
      </c>
      <c r="DA271" s="67">
        <v>1095.51</v>
      </c>
      <c r="DB271" s="67">
        <v>1095.51</v>
      </c>
      <c r="DC271" s="67">
        <v>1095.51</v>
      </c>
      <c r="DD271" s="67">
        <v>1095.51</v>
      </c>
      <c r="DE271" s="67">
        <v>1095.51</v>
      </c>
      <c r="DF271" s="67">
        <v>1095.51</v>
      </c>
      <c r="DI271" s="3"/>
      <c r="DJ271" s="3"/>
      <c r="DK271" s="3"/>
      <c r="DL271" s="3"/>
      <c r="DM271" s="3"/>
      <c r="DN271" s="3"/>
      <c r="DO271" s="3"/>
      <c r="DP271" s="3"/>
      <c r="DQ271" s="3"/>
      <c r="DR271" s="3"/>
      <c r="DS271" s="3"/>
      <c r="DT271" s="3"/>
      <c r="DU271" s="3"/>
      <c r="DV271" s="3"/>
      <c r="DW271" s="3"/>
      <c r="DX271" s="3"/>
      <c r="DY271" s="3"/>
      <c r="DZ271" s="3"/>
      <c r="EA271" s="3"/>
      <c r="EB271" s="3"/>
      <c r="EC271" s="3"/>
      <c r="ED271" s="3"/>
      <c r="EE271" s="3"/>
      <c r="EF271" s="3"/>
      <c r="EG271" s="3"/>
      <c r="EH271" s="3"/>
      <c r="EI271" s="3"/>
      <c r="EJ271" s="3"/>
      <c r="EK271" s="3"/>
      <c r="EL271" s="3"/>
      <c r="EM271" s="3"/>
      <c r="EN271" s="3"/>
      <c r="EO271" s="3"/>
      <c r="EP271" s="3"/>
      <c r="EQ271" s="3"/>
      <c r="ER271" s="3"/>
      <c r="ES271" s="3"/>
      <c r="ET271" s="3"/>
      <c r="EU271" s="3"/>
      <c r="EV271" s="3"/>
      <c r="EW271" s="3"/>
      <c r="EX271" s="3"/>
      <c r="EY271" s="3"/>
      <c r="EZ271" s="3"/>
      <c r="FA271" s="3"/>
      <c r="FB271" s="3"/>
    </row>
    <row r="272" spans="1:158" ht="11.25" customHeight="1" x14ac:dyDescent="0.25">
      <c r="A272" s="2" t="str">
        <f t="shared" si="4"/>
        <v>3-94506DC0350033</v>
      </c>
      <c r="B272" s="67">
        <v>3</v>
      </c>
      <c r="C272" s="67" t="s">
        <v>189</v>
      </c>
      <c r="D272" s="67" t="s">
        <v>61</v>
      </c>
      <c r="E272" s="67" t="s">
        <v>199</v>
      </c>
      <c r="F272" s="67" t="s">
        <v>137</v>
      </c>
      <c r="G272" s="67" t="s">
        <v>358</v>
      </c>
      <c r="H272" s="67" t="s">
        <v>401</v>
      </c>
      <c r="I272" s="67" t="s">
        <v>359</v>
      </c>
      <c r="J272" s="67">
        <v>334.49</v>
      </c>
      <c r="K272" s="67">
        <v>334.49</v>
      </c>
      <c r="L272" s="67">
        <v>334.49</v>
      </c>
      <c r="M272" s="67">
        <v>334.49</v>
      </c>
      <c r="N272" s="67">
        <v>334.49</v>
      </c>
      <c r="O272" s="67">
        <v>334.49</v>
      </c>
      <c r="P272" s="67">
        <v>334.49</v>
      </c>
      <c r="Q272" s="67">
        <v>334.49</v>
      </c>
      <c r="R272" s="67">
        <v>334.49</v>
      </c>
      <c r="S272" s="67">
        <v>334.49</v>
      </c>
      <c r="T272" s="67">
        <v>334.49</v>
      </c>
      <c r="U272" s="67">
        <v>334.49</v>
      </c>
      <c r="V272" s="67">
        <v>334.49</v>
      </c>
      <c r="W272" s="67">
        <v>334.49</v>
      </c>
      <c r="X272" s="67">
        <v>334.49</v>
      </c>
      <c r="Y272" s="67">
        <v>334.49</v>
      </c>
      <c r="Z272" s="67">
        <v>334.49</v>
      </c>
      <c r="AA272" s="67">
        <v>334.49</v>
      </c>
      <c r="AB272" s="67">
        <v>334.49</v>
      </c>
      <c r="AC272" s="67">
        <v>334.49</v>
      </c>
      <c r="AD272" s="67">
        <v>334.49</v>
      </c>
      <c r="AE272" s="67">
        <v>371.83</v>
      </c>
      <c r="AF272" s="67">
        <v>371.83</v>
      </c>
      <c r="AG272" s="67">
        <v>371.83</v>
      </c>
      <c r="AH272" s="67">
        <v>371.83</v>
      </c>
      <c r="AI272" s="67">
        <v>371.83</v>
      </c>
      <c r="AJ272" s="67">
        <v>371.83</v>
      </c>
      <c r="AK272" s="67">
        <v>371.83</v>
      </c>
      <c r="AL272" s="67">
        <v>380.52</v>
      </c>
      <c r="AM272" s="67">
        <v>388.71</v>
      </c>
      <c r="AN272" s="67">
        <v>398.43</v>
      </c>
      <c r="AO272" s="67">
        <v>408.65</v>
      </c>
      <c r="AP272" s="67">
        <v>417.86</v>
      </c>
      <c r="AQ272" s="67">
        <v>427.58</v>
      </c>
      <c r="AR272" s="67">
        <v>437.81</v>
      </c>
      <c r="AS272" s="67">
        <v>448.04</v>
      </c>
      <c r="AT272" s="67">
        <v>458.27</v>
      </c>
      <c r="AU272" s="67">
        <v>468.5</v>
      </c>
      <c r="AV272" s="67">
        <v>474.12</v>
      </c>
      <c r="AW272" s="67">
        <v>479.75</v>
      </c>
      <c r="AX272" s="67">
        <v>498.67</v>
      </c>
      <c r="AY272" s="67">
        <v>518.11</v>
      </c>
      <c r="AZ272" s="67">
        <v>538.57000000000005</v>
      </c>
      <c r="BA272" s="67">
        <v>559.54</v>
      </c>
      <c r="BB272" s="67">
        <v>581.53</v>
      </c>
      <c r="BC272" s="67">
        <v>604.03</v>
      </c>
      <c r="BD272" s="67">
        <v>627.55999999999995</v>
      </c>
      <c r="BE272" s="67">
        <v>652.11</v>
      </c>
      <c r="BF272" s="67">
        <v>677.68</v>
      </c>
      <c r="BG272" s="67">
        <v>704.28</v>
      </c>
      <c r="BH272" s="67">
        <v>731.9</v>
      </c>
      <c r="BI272" s="67">
        <v>760.54</v>
      </c>
      <c r="BJ272" s="67">
        <v>790.2</v>
      </c>
      <c r="BK272" s="67">
        <v>820.89</v>
      </c>
      <c r="BL272" s="67">
        <v>853.11</v>
      </c>
      <c r="BM272" s="67">
        <v>886.36</v>
      </c>
      <c r="BN272" s="67">
        <v>921.14</v>
      </c>
      <c r="BO272" s="67">
        <v>956.94</v>
      </c>
      <c r="BP272" s="67">
        <v>994.27</v>
      </c>
      <c r="BQ272" s="67">
        <v>1033.1500000000001</v>
      </c>
      <c r="BR272" s="67">
        <v>1073.55</v>
      </c>
      <c r="BS272" s="67">
        <v>1115.49</v>
      </c>
      <c r="BT272" s="67">
        <v>1115.49</v>
      </c>
      <c r="BU272" s="67">
        <v>1115.49</v>
      </c>
      <c r="BV272" s="67">
        <v>1115.49</v>
      </c>
      <c r="BW272" s="67">
        <v>1115.49</v>
      </c>
      <c r="BX272" s="67">
        <v>1115.49</v>
      </c>
      <c r="BY272" s="67">
        <v>1115.49</v>
      </c>
      <c r="BZ272" s="67">
        <v>1115.49</v>
      </c>
      <c r="CA272" s="67">
        <v>1115.49</v>
      </c>
      <c r="CB272" s="67">
        <v>1115.49</v>
      </c>
      <c r="CC272" s="67">
        <v>1115.49</v>
      </c>
      <c r="CD272" s="67">
        <v>1115.49</v>
      </c>
      <c r="CE272" s="67">
        <v>1115.49</v>
      </c>
      <c r="CF272" s="67">
        <v>1115.49</v>
      </c>
      <c r="CG272" s="67">
        <v>1115.49</v>
      </c>
      <c r="CH272" s="67">
        <v>1115.49</v>
      </c>
      <c r="CI272" s="67">
        <v>1115.49</v>
      </c>
      <c r="CJ272" s="67">
        <v>1115.49</v>
      </c>
      <c r="CK272" s="67">
        <v>1115.49</v>
      </c>
      <c r="CL272" s="67">
        <v>1115.49</v>
      </c>
      <c r="CM272" s="67">
        <v>1115.49</v>
      </c>
      <c r="CN272" s="67">
        <v>1115.49</v>
      </c>
      <c r="CO272" s="67">
        <v>1115.49</v>
      </c>
      <c r="CP272" s="67">
        <v>1115.49</v>
      </c>
      <c r="CQ272" s="67">
        <v>1115.49</v>
      </c>
      <c r="CR272" s="67">
        <v>1115.49</v>
      </c>
      <c r="CS272" s="67">
        <v>1115.49</v>
      </c>
      <c r="CT272" s="67">
        <v>1115.49</v>
      </c>
      <c r="CU272" s="67">
        <v>1115.49</v>
      </c>
      <c r="CV272" s="67">
        <v>1115.49</v>
      </c>
      <c r="CW272" s="67">
        <v>1115.49</v>
      </c>
      <c r="CX272" s="67">
        <v>1115.49</v>
      </c>
      <c r="CY272" s="67">
        <v>1115.49</v>
      </c>
      <c r="CZ272" s="67">
        <v>1115.49</v>
      </c>
      <c r="DA272" s="67">
        <v>1115.49</v>
      </c>
      <c r="DB272" s="67">
        <v>1115.49</v>
      </c>
      <c r="DC272" s="67">
        <v>1115.49</v>
      </c>
      <c r="DD272" s="67">
        <v>1115.49</v>
      </c>
      <c r="DE272" s="67">
        <v>1115.49</v>
      </c>
      <c r="DF272" s="67">
        <v>1115.49</v>
      </c>
      <c r="DI272" s="3"/>
      <c r="DJ272" s="3"/>
      <c r="DK272" s="3"/>
      <c r="DL272" s="3"/>
      <c r="DM272" s="3"/>
      <c r="DN272" s="3"/>
      <c r="DO272" s="3"/>
      <c r="DP272" s="3"/>
      <c r="DQ272" s="3"/>
      <c r="DR272" s="3"/>
      <c r="DS272" s="3"/>
      <c r="DT272" s="3"/>
      <c r="DU272" s="3"/>
      <c r="DV272" s="3"/>
      <c r="DW272" s="3"/>
      <c r="DX272" s="3"/>
      <c r="DY272" s="3"/>
      <c r="DZ272" s="3"/>
      <c r="EA272" s="3"/>
      <c r="EB272" s="3"/>
      <c r="EC272" s="3"/>
      <c r="ED272" s="3"/>
      <c r="EE272" s="3"/>
      <c r="EF272" s="3"/>
      <c r="EG272" s="3"/>
      <c r="EH272" s="3"/>
      <c r="EI272" s="3"/>
      <c r="EJ272" s="3"/>
      <c r="EK272" s="3"/>
      <c r="EL272" s="3"/>
      <c r="EM272" s="3"/>
      <c r="EN272" s="3"/>
      <c r="EO272" s="3"/>
      <c r="EP272" s="3"/>
      <c r="EQ272" s="3"/>
      <c r="ER272" s="3"/>
      <c r="ES272" s="3"/>
      <c r="ET272" s="3"/>
      <c r="EU272" s="3"/>
      <c r="EV272" s="3"/>
      <c r="EW272" s="3"/>
      <c r="EX272" s="3"/>
      <c r="EY272" s="3"/>
      <c r="EZ272" s="3"/>
      <c r="FA272" s="3"/>
      <c r="FB272" s="3"/>
    </row>
    <row r="273" spans="1:158" ht="11.25" customHeight="1" x14ac:dyDescent="0.25">
      <c r="A273" s="2" t="str">
        <f t="shared" si="4"/>
        <v>4-94506DC0350033</v>
      </c>
      <c r="B273" s="67">
        <v>4</v>
      </c>
      <c r="C273" s="67" t="s">
        <v>189</v>
      </c>
      <c r="D273" s="67" t="s">
        <v>61</v>
      </c>
      <c r="E273" s="67" t="s">
        <v>199</v>
      </c>
      <c r="F273" s="67" t="s">
        <v>137</v>
      </c>
      <c r="G273" s="67" t="s">
        <v>358</v>
      </c>
      <c r="H273" s="67" t="s">
        <v>401</v>
      </c>
      <c r="I273" s="67" t="s">
        <v>359</v>
      </c>
      <c r="J273" s="67">
        <v>340.59</v>
      </c>
      <c r="K273" s="67">
        <v>340.59</v>
      </c>
      <c r="L273" s="67">
        <v>340.59</v>
      </c>
      <c r="M273" s="67">
        <v>340.59</v>
      </c>
      <c r="N273" s="67">
        <v>340.59</v>
      </c>
      <c r="O273" s="67">
        <v>340.59</v>
      </c>
      <c r="P273" s="67">
        <v>340.59</v>
      </c>
      <c r="Q273" s="67">
        <v>340.59</v>
      </c>
      <c r="R273" s="67">
        <v>340.59</v>
      </c>
      <c r="S273" s="67">
        <v>340.59</v>
      </c>
      <c r="T273" s="67">
        <v>340.59</v>
      </c>
      <c r="U273" s="67">
        <v>340.59</v>
      </c>
      <c r="V273" s="67">
        <v>340.59</v>
      </c>
      <c r="W273" s="67">
        <v>340.59</v>
      </c>
      <c r="X273" s="67">
        <v>340.59</v>
      </c>
      <c r="Y273" s="67">
        <v>340.59</v>
      </c>
      <c r="Z273" s="67">
        <v>340.59</v>
      </c>
      <c r="AA273" s="67">
        <v>340.59</v>
      </c>
      <c r="AB273" s="67">
        <v>340.59</v>
      </c>
      <c r="AC273" s="67">
        <v>340.59</v>
      </c>
      <c r="AD273" s="67">
        <v>340.59</v>
      </c>
      <c r="AE273" s="67">
        <v>378.61</v>
      </c>
      <c r="AF273" s="67">
        <v>378.61</v>
      </c>
      <c r="AG273" s="67">
        <v>378.61</v>
      </c>
      <c r="AH273" s="67">
        <v>378.61</v>
      </c>
      <c r="AI273" s="67">
        <v>378.61</v>
      </c>
      <c r="AJ273" s="67">
        <v>378.61</v>
      </c>
      <c r="AK273" s="67">
        <v>378.61</v>
      </c>
      <c r="AL273" s="67">
        <v>387.46</v>
      </c>
      <c r="AM273" s="67">
        <v>395.8</v>
      </c>
      <c r="AN273" s="67">
        <v>405.69</v>
      </c>
      <c r="AO273" s="67">
        <v>416.11</v>
      </c>
      <c r="AP273" s="67">
        <v>425.48</v>
      </c>
      <c r="AQ273" s="67">
        <v>435.38</v>
      </c>
      <c r="AR273" s="67">
        <v>445.79</v>
      </c>
      <c r="AS273" s="67">
        <v>456.21</v>
      </c>
      <c r="AT273" s="67">
        <v>466.62</v>
      </c>
      <c r="AU273" s="67">
        <v>477.04</v>
      </c>
      <c r="AV273" s="67">
        <v>482.77</v>
      </c>
      <c r="AW273" s="67">
        <v>488.5</v>
      </c>
      <c r="AX273" s="67">
        <v>507.76</v>
      </c>
      <c r="AY273" s="67">
        <v>527.54999999999995</v>
      </c>
      <c r="AZ273" s="67">
        <v>548.39</v>
      </c>
      <c r="BA273" s="67">
        <v>569.74</v>
      </c>
      <c r="BB273" s="67">
        <v>592.13</v>
      </c>
      <c r="BC273" s="67">
        <v>615.04999999999995</v>
      </c>
      <c r="BD273" s="67">
        <v>639</v>
      </c>
      <c r="BE273" s="67">
        <v>664</v>
      </c>
      <c r="BF273" s="67">
        <v>690.04</v>
      </c>
      <c r="BG273" s="67">
        <v>717.12</v>
      </c>
      <c r="BH273" s="67">
        <v>745.24</v>
      </c>
      <c r="BI273" s="67">
        <v>774.41</v>
      </c>
      <c r="BJ273" s="67">
        <v>804.61</v>
      </c>
      <c r="BK273" s="67">
        <v>835.86</v>
      </c>
      <c r="BL273" s="67">
        <v>868.67</v>
      </c>
      <c r="BM273" s="67">
        <v>902.52</v>
      </c>
      <c r="BN273" s="67">
        <v>937.93</v>
      </c>
      <c r="BO273" s="67">
        <v>974.39</v>
      </c>
      <c r="BP273" s="67">
        <v>1012.4</v>
      </c>
      <c r="BQ273" s="67">
        <v>1051.98</v>
      </c>
      <c r="BR273" s="67">
        <v>1093.1300000000001</v>
      </c>
      <c r="BS273" s="67">
        <v>1135.83</v>
      </c>
      <c r="BT273" s="67">
        <v>1135.83</v>
      </c>
      <c r="BU273" s="67">
        <v>1135.83</v>
      </c>
      <c r="BV273" s="67">
        <v>1135.83</v>
      </c>
      <c r="BW273" s="67">
        <v>1135.83</v>
      </c>
      <c r="BX273" s="67">
        <v>1135.83</v>
      </c>
      <c r="BY273" s="67">
        <v>1135.83</v>
      </c>
      <c r="BZ273" s="67">
        <v>1135.83</v>
      </c>
      <c r="CA273" s="67">
        <v>1135.83</v>
      </c>
      <c r="CB273" s="67">
        <v>1135.83</v>
      </c>
      <c r="CC273" s="67">
        <v>1135.83</v>
      </c>
      <c r="CD273" s="67">
        <v>1135.83</v>
      </c>
      <c r="CE273" s="67">
        <v>1135.83</v>
      </c>
      <c r="CF273" s="67">
        <v>1135.83</v>
      </c>
      <c r="CG273" s="67">
        <v>1135.83</v>
      </c>
      <c r="CH273" s="67">
        <v>1135.83</v>
      </c>
      <c r="CI273" s="67">
        <v>1135.83</v>
      </c>
      <c r="CJ273" s="67">
        <v>1135.83</v>
      </c>
      <c r="CK273" s="67">
        <v>1135.83</v>
      </c>
      <c r="CL273" s="67">
        <v>1135.83</v>
      </c>
      <c r="CM273" s="67">
        <v>1135.83</v>
      </c>
      <c r="CN273" s="67">
        <v>1135.83</v>
      </c>
      <c r="CO273" s="67">
        <v>1135.83</v>
      </c>
      <c r="CP273" s="67">
        <v>1135.83</v>
      </c>
      <c r="CQ273" s="67">
        <v>1135.83</v>
      </c>
      <c r="CR273" s="67">
        <v>1135.83</v>
      </c>
      <c r="CS273" s="67">
        <v>1135.83</v>
      </c>
      <c r="CT273" s="67">
        <v>1135.83</v>
      </c>
      <c r="CU273" s="67">
        <v>1135.83</v>
      </c>
      <c r="CV273" s="67">
        <v>1135.83</v>
      </c>
      <c r="CW273" s="67">
        <v>1135.83</v>
      </c>
      <c r="CX273" s="67">
        <v>1135.83</v>
      </c>
      <c r="CY273" s="67">
        <v>1135.83</v>
      </c>
      <c r="CZ273" s="67">
        <v>1135.83</v>
      </c>
      <c r="DA273" s="67">
        <v>1135.83</v>
      </c>
      <c r="DB273" s="67">
        <v>1135.83</v>
      </c>
      <c r="DC273" s="67">
        <v>1135.83</v>
      </c>
      <c r="DD273" s="67">
        <v>1135.83</v>
      </c>
      <c r="DE273" s="67">
        <v>1135.83</v>
      </c>
      <c r="DF273" s="67">
        <v>1135.83</v>
      </c>
      <c r="DI273" s="3"/>
      <c r="DJ273" s="3"/>
      <c r="DK273" s="3"/>
      <c r="DL273" s="3"/>
      <c r="DM273" s="3"/>
      <c r="DN273" s="3"/>
      <c r="DO273" s="3"/>
      <c r="DP273" s="3"/>
      <c r="DQ273" s="3"/>
      <c r="DR273" s="3"/>
      <c r="DS273" s="3"/>
      <c r="DT273" s="3"/>
      <c r="DU273" s="3"/>
      <c r="DV273" s="3"/>
      <c r="DW273" s="3"/>
      <c r="DX273" s="3"/>
      <c r="DY273" s="3"/>
      <c r="DZ273" s="3"/>
      <c r="EA273" s="3"/>
      <c r="EB273" s="3"/>
      <c r="EC273" s="3"/>
      <c r="ED273" s="3"/>
      <c r="EE273" s="3"/>
      <c r="EF273" s="3"/>
      <c r="EG273" s="3"/>
      <c r="EH273" s="3"/>
      <c r="EI273" s="3"/>
      <c r="EJ273" s="3"/>
      <c r="EK273" s="3"/>
      <c r="EL273" s="3"/>
      <c r="EM273" s="3"/>
      <c r="EN273" s="3"/>
      <c r="EO273" s="3"/>
      <c r="EP273" s="3"/>
      <c r="EQ273" s="3"/>
      <c r="ER273" s="3"/>
      <c r="ES273" s="3"/>
      <c r="ET273" s="3"/>
      <c r="EU273" s="3"/>
      <c r="EV273" s="3"/>
      <c r="EW273" s="3"/>
      <c r="EX273" s="3"/>
      <c r="EY273" s="3"/>
      <c r="EZ273" s="3"/>
      <c r="FA273" s="3"/>
      <c r="FB273" s="3"/>
    </row>
    <row r="274" spans="1:158" ht="11.25" customHeight="1" x14ac:dyDescent="0.25">
      <c r="A274" s="2" t="str">
        <f t="shared" si="4"/>
        <v>1-94506DC0350004</v>
      </c>
      <c r="B274" s="67">
        <v>1</v>
      </c>
      <c r="C274" s="67" t="s">
        <v>189</v>
      </c>
      <c r="D274" s="67" t="s">
        <v>62</v>
      </c>
      <c r="E274" s="67" t="s">
        <v>200</v>
      </c>
      <c r="F274" s="67" t="s">
        <v>130</v>
      </c>
      <c r="G274" s="67" t="s">
        <v>358</v>
      </c>
      <c r="H274" s="67" t="s">
        <v>403</v>
      </c>
      <c r="I274" s="67" t="s">
        <v>359</v>
      </c>
      <c r="J274" s="67">
        <v>403.27</v>
      </c>
      <c r="K274" s="67">
        <v>403.27</v>
      </c>
      <c r="L274" s="67">
        <v>403.27</v>
      </c>
      <c r="M274" s="67">
        <v>403.27</v>
      </c>
      <c r="N274" s="67">
        <v>403.27</v>
      </c>
      <c r="O274" s="67">
        <v>403.27</v>
      </c>
      <c r="P274" s="67">
        <v>403.27</v>
      </c>
      <c r="Q274" s="67">
        <v>403.27</v>
      </c>
      <c r="R274" s="67">
        <v>403.27</v>
      </c>
      <c r="S274" s="67">
        <v>403.27</v>
      </c>
      <c r="T274" s="67">
        <v>403.27</v>
      </c>
      <c r="U274" s="67">
        <v>403.27</v>
      </c>
      <c r="V274" s="67">
        <v>403.27</v>
      </c>
      <c r="W274" s="67">
        <v>403.27</v>
      </c>
      <c r="X274" s="67">
        <v>403.27</v>
      </c>
      <c r="Y274" s="67">
        <v>403.27</v>
      </c>
      <c r="Z274" s="67">
        <v>403.27</v>
      </c>
      <c r="AA274" s="67">
        <v>403.27</v>
      </c>
      <c r="AB274" s="67">
        <v>403.27</v>
      </c>
      <c r="AC274" s="67">
        <v>403.27</v>
      </c>
      <c r="AD274" s="67">
        <v>403.27</v>
      </c>
      <c r="AE274" s="67">
        <v>448.28</v>
      </c>
      <c r="AF274" s="67">
        <v>448.28</v>
      </c>
      <c r="AG274" s="67">
        <v>448.28</v>
      </c>
      <c r="AH274" s="67">
        <v>448.28</v>
      </c>
      <c r="AI274" s="67">
        <v>448.28</v>
      </c>
      <c r="AJ274" s="67">
        <v>448.28</v>
      </c>
      <c r="AK274" s="67">
        <v>448.28</v>
      </c>
      <c r="AL274" s="67">
        <v>458.76</v>
      </c>
      <c r="AM274" s="67">
        <v>468.63</v>
      </c>
      <c r="AN274" s="67">
        <v>480.34</v>
      </c>
      <c r="AO274" s="67">
        <v>492.68</v>
      </c>
      <c r="AP274" s="67">
        <v>503.78</v>
      </c>
      <c r="AQ274" s="67">
        <v>515.49</v>
      </c>
      <c r="AR274" s="67">
        <v>527.82000000000005</v>
      </c>
      <c r="AS274" s="67">
        <v>540.16</v>
      </c>
      <c r="AT274" s="67">
        <v>552.49</v>
      </c>
      <c r="AU274" s="67">
        <v>564.82000000000005</v>
      </c>
      <c r="AV274" s="67">
        <v>571.6</v>
      </c>
      <c r="AW274" s="67">
        <v>578.39</v>
      </c>
      <c r="AX274" s="67">
        <v>601.20000000000005</v>
      </c>
      <c r="AY274" s="67">
        <v>624.63</v>
      </c>
      <c r="AZ274" s="67">
        <v>649.29999999999995</v>
      </c>
      <c r="BA274" s="67">
        <v>674.58</v>
      </c>
      <c r="BB274" s="67">
        <v>701.09</v>
      </c>
      <c r="BC274" s="67">
        <v>728.22</v>
      </c>
      <c r="BD274" s="67">
        <v>756.59</v>
      </c>
      <c r="BE274" s="67">
        <v>786.19</v>
      </c>
      <c r="BF274" s="67">
        <v>817.02</v>
      </c>
      <c r="BG274" s="67">
        <v>849.08</v>
      </c>
      <c r="BH274" s="67">
        <v>882.38</v>
      </c>
      <c r="BI274" s="67">
        <v>916.91</v>
      </c>
      <c r="BJ274" s="67">
        <v>952.67</v>
      </c>
      <c r="BK274" s="67">
        <v>989.67</v>
      </c>
      <c r="BL274" s="67">
        <v>1028.52</v>
      </c>
      <c r="BM274" s="67">
        <v>1068.5999999999999</v>
      </c>
      <c r="BN274" s="67">
        <v>1110.53</v>
      </c>
      <c r="BO274" s="67">
        <v>1153.69</v>
      </c>
      <c r="BP274" s="67">
        <v>1198.7</v>
      </c>
      <c r="BQ274" s="67">
        <v>1245.56</v>
      </c>
      <c r="BR274" s="67">
        <v>1294.28</v>
      </c>
      <c r="BS274" s="67">
        <v>1344.84</v>
      </c>
      <c r="BT274" s="67">
        <v>1344.84</v>
      </c>
      <c r="BU274" s="67">
        <v>1344.84</v>
      </c>
      <c r="BV274" s="67">
        <v>1344.84</v>
      </c>
      <c r="BW274" s="67">
        <v>1344.84</v>
      </c>
      <c r="BX274" s="67">
        <v>1344.84</v>
      </c>
      <c r="BY274" s="67">
        <v>1344.84</v>
      </c>
      <c r="BZ274" s="67">
        <v>1344.84</v>
      </c>
      <c r="CA274" s="67">
        <v>1344.84</v>
      </c>
      <c r="CB274" s="67">
        <v>1344.84</v>
      </c>
      <c r="CC274" s="67">
        <v>1344.84</v>
      </c>
      <c r="CD274" s="67">
        <v>1344.84</v>
      </c>
      <c r="CE274" s="67">
        <v>1344.84</v>
      </c>
      <c r="CF274" s="67">
        <v>1344.84</v>
      </c>
      <c r="CG274" s="67">
        <v>1344.84</v>
      </c>
      <c r="CH274" s="67">
        <v>1344.84</v>
      </c>
      <c r="CI274" s="67">
        <v>1344.84</v>
      </c>
      <c r="CJ274" s="67">
        <v>1344.84</v>
      </c>
      <c r="CK274" s="67">
        <v>1344.84</v>
      </c>
      <c r="CL274" s="67">
        <v>1344.84</v>
      </c>
      <c r="CM274" s="67">
        <v>1344.84</v>
      </c>
      <c r="CN274" s="67">
        <v>1344.84</v>
      </c>
      <c r="CO274" s="67">
        <v>1344.84</v>
      </c>
      <c r="CP274" s="67">
        <v>1344.84</v>
      </c>
      <c r="CQ274" s="67">
        <v>1344.84</v>
      </c>
      <c r="CR274" s="67">
        <v>1344.84</v>
      </c>
      <c r="CS274" s="67">
        <v>1344.84</v>
      </c>
      <c r="CT274" s="67">
        <v>1344.84</v>
      </c>
      <c r="CU274" s="67">
        <v>1344.84</v>
      </c>
      <c r="CV274" s="67">
        <v>1344.84</v>
      </c>
      <c r="CW274" s="67">
        <v>1344.84</v>
      </c>
      <c r="CX274" s="67">
        <v>1344.84</v>
      </c>
      <c r="CY274" s="67">
        <v>1344.84</v>
      </c>
      <c r="CZ274" s="67">
        <v>1344.84</v>
      </c>
      <c r="DA274" s="67">
        <v>1344.84</v>
      </c>
      <c r="DB274" s="67">
        <v>1344.84</v>
      </c>
      <c r="DC274" s="67">
        <v>1344.84</v>
      </c>
      <c r="DD274" s="67">
        <v>1344.84</v>
      </c>
      <c r="DE274" s="67">
        <v>1344.84</v>
      </c>
      <c r="DF274" s="67">
        <v>1344.84</v>
      </c>
      <c r="DI274" s="3"/>
      <c r="DJ274" s="3"/>
      <c r="DK274" s="3"/>
      <c r="DL274" s="3"/>
      <c r="DM274" s="3"/>
      <c r="DN274" s="3"/>
      <c r="DO274" s="3"/>
      <c r="DP274" s="3"/>
      <c r="DQ274" s="3"/>
      <c r="DR274" s="3"/>
      <c r="DS274" s="3"/>
      <c r="DT274" s="3"/>
      <c r="DU274" s="3"/>
      <c r="DV274" s="3"/>
      <c r="DW274" s="3"/>
      <c r="DX274" s="3"/>
      <c r="DY274" s="3"/>
      <c r="DZ274" s="3"/>
      <c r="EA274" s="3"/>
      <c r="EB274" s="3"/>
      <c r="EC274" s="3"/>
      <c r="ED274" s="3"/>
      <c r="EE274" s="3"/>
      <c r="EF274" s="3"/>
      <c r="EG274" s="3"/>
      <c r="EH274" s="3"/>
      <c r="EI274" s="3"/>
      <c r="EJ274" s="3"/>
      <c r="EK274" s="3"/>
      <c r="EL274" s="3"/>
      <c r="EM274" s="3"/>
      <c r="EN274" s="3"/>
      <c r="EO274" s="3"/>
      <c r="EP274" s="3"/>
      <c r="EQ274" s="3"/>
      <c r="ER274" s="3"/>
      <c r="ES274" s="3"/>
      <c r="ET274" s="3"/>
      <c r="EU274" s="3"/>
      <c r="EV274" s="3"/>
      <c r="EW274" s="3"/>
      <c r="EX274" s="3"/>
      <c r="EY274" s="3"/>
      <c r="EZ274" s="3"/>
      <c r="FA274" s="3"/>
      <c r="FB274" s="3"/>
    </row>
    <row r="275" spans="1:158" ht="11.25" customHeight="1" x14ac:dyDescent="0.25">
      <c r="A275" s="2" t="str">
        <f t="shared" si="4"/>
        <v>2-94506DC0350004</v>
      </c>
      <c r="B275" s="67">
        <v>2</v>
      </c>
      <c r="C275" s="67" t="s">
        <v>189</v>
      </c>
      <c r="D275" s="67" t="s">
        <v>62</v>
      </c>
      <c r="E275" s="67" t="s">
        <v>200</v>
      </c>
      <c r="F275" s="67" t="s">
        <v>130</v>
      </c>
      <c r="G275" s="67" t="s">
        <v>358</v>
      </c>
      <c r="H275" s="67" t="s">
        <v>403</v>
      </c>
      <c r="I275" s="67" t="s">
        <v>359</v>
      </c>
      <c r="J275" s="67">
        <v>410.63</v>
      </c>
      <c r="K275" s="67">
        <v>410.63</v>
      </c>
      <c r="L275" s="67">
        <v>410.63</v>
      </c>
      <c r="M275" s="67">
        <v>410.63</v>
      </c>
      <c r="N275" s="67">
        <v>410.63</v>
      </c>
      <c r="O275" s="67">
        <v>410.63</v>
      </c>
      <c r="P275" s="67">
        <v>410.63</v>
      </c>
      <c r="Q275" s="67">
        <v>410.63</v>
      </c>
      <c r="R275" s="67">
        <v>410.63</v>
      </c>
      <c r="S275" s="67">
        <v>410.63</v>
      </c>
      <c r="T275" s="67">
        <v>410.63</v>
      </c>
      <c r="U275" s="67">
        <v>410.63</v>
      </c>
      <c r="V275" s="67">
        <v>410.63</v>
      </c>
      <c r="W275" s="67">
        <v>410.63</v>
      </c>
      <c r="X275" s="67">
        <v>410.63</v>
      </c>
      <c r="Y275" s="67">
        <v>410.63</v>
      </c>
      <c r="Z275" s="67">
        <v>410.63</v>
      </c>
      <c r="AA275" s="67">
        <v>410.63</v>
      </c>
      <c r="AB275" s="67">
        <v>410.63</v>
      </c>
      <c r="AC275" s="67">
        <v>410.63</v>
      </c>
      <c r="AD275" s="67">
        <v>410.63</v>
      </c>
      <c r="AE275" s="67">
        <v>456.46</v>
      </c>
      <c r="AF275" s="67">
        <v>456.46</v>
      </c>
      <c r="AG275" s="67">
        <v>456.46</v>
      </c>
      <c r="AH275" s="67">
        <v>456.46</v>
      </c>
      <c r="AI275" s="67">
        <v>456.46</v>
      </c>
      <c r="AJ275" s="67">
        <v>456.46</v>
      </c>
      <c r="AK275" s="67">
        <v>456.46</v>
      </c>
      <c r="AL275" s="67">
        <v>467.13</v>
      </c>
      <c r="AM275" s="67">
        <v>477.18</v>
      </c>
      <c r="AN275" s="67">
        <v>489.11</v>
      </c>
      <c r="AO275" s="67">
        <v>501.67</v>
      </c>
      <c r="AP275" s="67">
        <v>512.97</v>
      </c>
      <c r="AQ275" s="67">
        <v>524.9</v>
      </c>
      <c r="AR275" s="67">
        <v>537.45000000000005</v>
      </c>
      <c r="AS275" s="67">
        <v>550.01</v>
      </c>
      <c r="AT275" s="67">
        <v>562.57000000000005</v>
      </c>
      <c r="AU275" s="67">
        <v>575.13</v>
      </c>
      <c r="AV275" s="67">
        <v>582.03</v>
      </c>
      <c r="AW275" s="67">
        <v>588.94000000000005</v>
      </c>
      <c r="AX275" s="67">
        <v>612.16999999999996</v>
      </c>
      <c r="AY275" s="67">
        <v>636.03</v>
      </c>
      <c r="AZ275" s="67">
        <v>661.14</v>
      </c>
      <c r="BA275" s="67">
        <v>686.89</v>
      </c>
      <c r="BB275" s="67">
        <v>713.89</v>
      </c>
      <c r="BC275" s="67">
        <v>741.51</v>
      </c>
      <c r="BD275" s="67">
        <v>770.39</v>
      </c>
      <c r="BE275" s="67">
        <v>800.53</v>
      </c>
      <c r="BF275" s="67">
        <v>831.93</v>
      </c>
      <c r="BG275" s="67">
        <v>864.57</v>
      </c>
      <c r="BH275" s="67">
        <v>898.48</v>
      </c>
      <c r="BI275" s="67">
        <v>933.64</v>
      </c>
      <c r="BJ275" s="67">
        <v>970.06</v>
      </c>
      <c r="BK275" s="67">
        <v>1007.73</v>
      </c>
      <c r="BL275" s="67">
        <v>1047.28</v>
      </c>
      <c r="BM275" s="67">
        <v>1088.0999999999999</v>
      </c>
      <c r="BN275" s="67">
        <v>1130.79</v>
      </c>
      <c r="BO275" s="67">
        <v>1174.74</v>
      </c>
      <c r="BP275" s="67">
        <v>1220.58</v>
      </c>
      <c r="BQ275" s="67">
        <v>1268.29</v>
      </c>
      <c r="BR275" s="67">
        <v>1317.89</v>
      </c>
      <c r="BS275" s="67">
        <v>1369.38</v>
      </c>
      <c r="BT275" s="67">
        <v>1369.38</v>
      </c>
      <c r="BU275" s="67">
        <v>1369.38</v>
      </c>
      <c r="BV275" s="67">
        <v>1369.38</v>
      </c>
      <c r="BW275" s="67">
        <v>1369.38</v>
      </c>
      <c r="BX275" s="67">
        <v>1369.38</v>
      </c>
      <c r="BY275" s="67">
        <v>1369.38</v>
      </c>
      <c r="BZ275" s="67">
        <v>1369.38</v>
      </c>
      <c r="CA275" s="67">
        <v>1369.38</v>
      </c>
      <c r="CB275" s="67">
        <v>1369.38</v>
      </c>
      <c r="CC275" s="67">
        <v>1369.38</v>
      </c>
      <c r="CD275" s="67">
        <v>1369.38</v>
      </c>
      <c r="CE275" s="67">
        <v>1369.38</v>
      </c>
      <c r="CF275" s="67">
        <v>1369.38</v>
      </c>
      <c r="CG275" s="67">
        <v>1369.38</v>
      </c>
      <c r="CH275" s="67">
        <v>1369.38</v>
      </c>
      <c r="CI275" s="67">
        <v>1369.38</v>
      </c>
      <c r="CJ275" s="67">
        <v>1369.38</v>
      </c>
      <c r="CK275" s="67">
        <v>1369.38</v>
      </c>
      <c r="CL275" s="67">
        <v>1369.38</v>
      </c>
      <c r="CM275" s="67">
        <v>1369.38</v>
      </c>
      <c r="CN275" s="67">
        <v>1369.38</v>
      </c>
      <c r="CO275" s="67">
        <v>1369.38</v>
      </c>
      <c r="CP275" s="67">
        <v>1369.38</v>
      </c>
      <c r="CQ275" s="67">
        <v>1369.38</v>
      </c>
      <c r="CR275" s="67">
        <v>1369.38</v>
      </c>
      <c r="CS275" s="67">
        <v>1369.38</v>
      </c>
      <c r="CT275" s="67">
        <v>1369.38</v>
      </c>
      <c r="CU275" s="67">
        <v>1369.38</v>
      </c>
      <c r="CV275" s="67">
        <v>1369.38</v>
      </c>
      <c r="CW275" s="67">
        <v>1369.38</v>
      </c>
      <c r="CX275" s="67">
        <v>1369.38</v>
      </c>
      <c r="CY275" s="67">
        <v>1369.38</v>
      </c>
      <c r="CZ275" s="67">
        <v>1369.38</v>
      </c>
      <c r="DA275" s="67">
        <v>1369.38</v>
      </c>
      <c r="DB275" s="67">
        <v>1369.38</v>
      </c>
      <c r="DC275" s="67">
        <v>1369.38</v>
      </c>
      <c r="DD275" s="67">
        <v>1369.38</v>
      </c>
      <c r="DE275" s="67">
        <v>1369.38</v>
      </c>
      <c r="DF275" s="67">
        <v>1369.38</v>
      </c>
      <c r="DI275" s="3"/>
      <c r="DJ275" s="3"/>
      <c r="DK275" s="3"/>
      <c r="DL275" s="3"/>
      <c r="DM275" s="3"/>
      <c r="DN275" s="3"/>
      <c r="DO275" s="3"/>
      <c r="DP275" s="3"/>
      <c r="DQ275" s="3"/>
      <c r="DR275" s="3"/>
      <c r="DS275" s="3"/>
      <c r="DT275" s="3"/>
      <c r="DU275" s="3"/>
      <c r="DV275" s="3"/>
      <c r="DW275" s="3"/>
      <c r="DX275" s="3"/>
      <c r="DY275" s="3"/>
      <c r="DZ275" s="3"/>
      <c r="EA275" s="3"/>
      <c r="EB275" s="3"/>
      <c r="EC275" s="3"/>
      <c r="ED275" s="3"/>
      <c r="EE275" s="3"/>
      <c r="EF275" s="3"/>
      <c r="EG275" s="3"/>
      <c r="EH275" s="3"/>
      <c r="EI275" s="3"/>
      <c r="EJ275" s="3"/>
      <c r="EK275" s="3"/>
      <c r="EL275" s="3"/>
      <c r="EM275" s="3"/>
      <c r="EN275" s="3"/>
      <c r="EO275" s="3"/>
      <c r="EP275" s="3"/>
      <c r="EQ275" s="3"/>
      <c r="ER275" s="3"/>
      <c r="ES275" s="3"/>
      <c r="ET275" s="3"/>
      <c r="EU275" s="3"/>
      <c r="EV275" s="3"/>
      <c r="EW275" s="3"/>
      <c r="EX275" s="3"/>
      <c r="EY275" s="3"/>
      <c r="EZ275" s="3"/>
      <c r="FA275" s="3"/>
      <c r="FB275" s="3"/>
    </row>
    <row r="276" spans="1:158" ht="11.25" customHeight="1" x14ac:dyDescent="0.25">
      <c r="A276" s="2" t="str">
        <f t="shared" si="4"/>
        <v>3-94506DC0350004</v>
      </c>
      <c r="B276" s="67">
        <v>3</v>
      </c>
      <c r="C276" s="67" t="s">
        <v>189</v>
      </c>
      <c r="D276" s="67" t="s">
        <v>62</v>
      </c>
      <c r="E276" s="67" t="s">
        <v>200</v>
      </c>
      <c r="F276" s="67" t="s">
        <v>130</v>
      </c>
      <c r="G276" s="67" t="s">
        <v>358</v>
      </c>
      <c r="H276" s="67" t="s">
        <v>403</v>
      </c>
      <c r="I276" s="67" t="s">
        <v>359</v>
      </c>
      <c r="J276" s="67">
        <v>418.11</v>
      </c>
      <c r="K276" s="67">
        <v>418.11</v>
      </c>
      <c r="L276" s="67">
        <v>418.11</v>
      </c>
      <c r="M276" s="67">
        <v>418.11</v>
      </c>
      <c r="N276" s="67">
        <v>418.11</v>
      </c>
      <c r="O276" s="67">
        <v>418.11</v>
      </c>
      <c r="P276" s="67">
        <v>418.11</v>
      </c>
      <c r="Q276" s="67">
        <v>418.11</v>
      </c>
      <c r="R276" s="67">
        <v>418.11</v>
      </c>
      <c r="S276" s="67">
        <v>418.11</v>
      </c>
      <c r="T276" s="67">
        <v>418.11</v>
      </c>
      <c r="U276" s="67">
        <v>418.11</v>
      </c>
      <c r="V276" s="67">
        <v>418.11</v>
      </c>
      <c r="W276" s="67">
        <v>418.11</v>
      </c>
      <c r="X276" s="67">
        <v>418.11</v>
      </c>
      <c r="Y276" s="67">
        <v>418.11</v>
      </c>
      <c r="Z276" s="67">
        <v>418.11</v>
      </c>
      <c r="AA276" s="67">
        <v>418.11</v>
      </c>
      <c r="AB276" s="67">
        <v>418.11</v>
      </c>
      <c r="AC276" s="67">
        <v>418.11</v>
      </c>
      <c r="AD276" s="67">
        <v>418.11</v>
      </c>
      <c r="AE276" s="67">
        <v>464.78</v>
      </c>
      <c r="AF276" s="67">
        <v>464.78</v>
      </c>
      <c r="AG276" s="67">
        <v>464.78</v>
      </c>
      <c r="AH276" s="67">
        <v>464.78</v>
      </c>
      <c r="AI276" s="67">
        <v>464.78</v>
      </c>
      <c r="AJ276" s="67">
        <v>464.78</v>
      </c>
      <c r="AK276" s="67">
        <v>464.78</v>
      </c>
      <c r="AL276" s="67">
        <v>475.65</v>
      </c>
      <c r="AM276" s="67">
        <v>485.88</v>
      </c>
      <c r="AN276" s="67">
        <v>498.02</v>
      </c>
      <c r="AO276" s="67">
        <v>510.81</v>
      </c>
      <c r="AP276" s="67">
        <v>522.32000000000005</v>
      </c>
      <c r="AQ276" s="67">
        <v>534.47</v>
      </c>
      <c r="AR276" s="67">
        <v>547.25</v>
      </c>
      <c r="AS276" s="67">
        <v>560.04</v>
      </c>
      <c r="AT276" s="67">
        <v>572.82000000000005</v>
      </c>
      <c r="AU276" s="67">
        <v>585.61</v>
      </c>
      <c r="AV276" s="67">
        <v>592.64</v>
      </c>
      <c r="AW276" s="67">
        <v>599.66999999999996</v>
      </c>
      <c r="AX276" s="67">
        <v>623.33000000000004</v>
      </c>
      <c r="AY276" s="67">
        <v>647.62</v>
      </c>
      <c r="AZ276" s="67">
        <v>673.2</v>
      </c>
      <c r="BA276" s="67">
        <v>699.41</v>
      </c>
      <c r="BB276" s="67">
        <v>726.9</v>
      </c>
      <c r="BC276" s="67">
        <v>755.03</v>
      </c>
      <c r="BD276" s="67">
        <v>784.44</v>
      </c>
      <c r="BE276" s="67">
        <v>815.12</v>
      </c>
      <c r="BF276" s="67">
        <v>847.09</v>
      </c>
      <c r="BG276" s="67">
        <v>880.33</v>
      </c>
      <c r="BH276" s="67">
        <v>914.86</v>
      </c>
      <c r="BI276" s="67">
        <v>950.66</v>
      </c>
      <c r="BJ276" s="67">
        <v>987.74</v>
      </c>
      <c r="BK276" s="67">
        <v>1026.0999999999999</v>
      </c>
      <c r="BL276" s="67">
        <v>1066.3699999999999</v>
      </c>
      <c r="BM276" s="67">
        <v>1107.93</v>
      </c>
      <c r="BN276" s="67">
        <v>1151.4000000000001</v>
      </c>
      <c r="BO276" s="67">
        <v>1196.1500000000001</v>
      </c>
      <c r="BP276" s="67">
        <v>1242.82</v>
      </c>
      <c r="BQ276" s="67">
        <v>1291.4100000000001</v>
      </c>
      <c r="BR276" s="67">
        <v>1341.92</v>
      </c>
      <c r="BS276" s="67">
        <v>1394.34</v>
      </c>
      <c r="BT276" s="67">
        <v>1394.34</v>
      </c>
      <c r="BU276" s="67">
        <v>1394.34</v>
      </c>
      <c r="BV276" s="67">
        <v>1394.34</v>
      </c>
      <c r="BW276" s="67">
        <v>1394.34</v>
      </c>
      <c r="BX276" s="67">
        <v>1394.34</v>
      </c>
      <c r="BY276" s="67">
        <v>1394.34</v>
      </c>
      <c r="BZ276" s="67">
        <v>1394.34</v>
      </c>
      <c r="CA276" s="67">
        <v>1394.34</v>
      </c>
      <c r="CB276" s="67">
        <v>1394.34</v>
      </c>
      <c r="CC276" s="67">
        <v>1394.34</v>
      </c>
      <c r="CD276" s="67">
        <v>1394.34</v>
      </c>
      <c r="CE276" s="67">
        <v>1394.34</v>
      </c>
      <c r="CF276" s="67">
        <v>1394.34</v>
      </c>
      <c r="CG276" s="67">
        <v>1394.34</v>
      </c>
      <c r="CH276" s="67">
        <v>1394.34</v>
      </c>
      <c r="CI276" s="67">
        <v>1394.34</v>
      </c>
      <c r="CJ276" s="67">
        <v>1394.34</v>
      </c>
      <c r="CK276" s="67">
        <v>1394.34</v>
      </c>
      <c r="CL276" s="67">
        <v>1394.34</v>
      </c>
      <c r="CM276" s="67">
        <v>1394.34</v>
      </c>
      <c r="CN276" s="67">
        <v>1394.34</v>
      </c>
      <c r="CO276" s="67">
        <v>1394.34</v>
      </c>
      <c r="CP276" s="67">
        <v>1394.34</v>
      </c>
      <c r="CQ276" s="67">
        <v>1394.34</v>
      </c>
      <c r="CR276" s="67">
        <v>1394.34</v>
      </c>
      <c r="CS276" s="67">
        <v>1394.34</v>
      </c>
      <c r="CT276" s="67">
        <v>1394.34</v>
      </c>
      <c r="CU276" s="67">
        <v>1394.34</v>
      </c>
      <c r="CV276" s="67">
        <v>1394.34</v>
      </c>
      <c r="CW276" s="67">
        <v>1394.34</v>
      </c>
      <c r="CX276" s="67">
        <v>1394.34</v>
      </c>
      <c r="CY276" s="67">
        <v>1394.34</v>
      </c>
      <c r="CZ276" s="67">
        <v>1394.34</v>
      </c>
      <c r="DA276" s="67">
        <v>1394.34</v>
      </c>
      <c r="DB276" s="67">
        <v>1394.34</v>
      </c>
      <c r="DC276" s="67">
        <v>1394.34</v>
      </c>
      <c r="DD276" s="67">
        <v>1394.34</v>
      </c>
      <c r="DE276" s="67">
        <v>1394.34</v>
      </c>
      <c r="DF276" s="67">
        <v>1394.34</v>
      </c>
      <c r="DI276" s="3"/>
      <c r="DJ276" s="3"/>
      <c r="DK276" s="3"/>
      <c r="DL276" s="3"/>
      <c r="DM276" s="3"/>
      <c r="DN276" s="3"/>
      <c r="DO276" s="3"/>
      <c r="DP276" s="3"/>
      <c r="DQ276" s="3"/>
      <c r="DR276" s="3"/>
      <c r="DS276" s="3"/>
      <c r="DT276" s="3"/>
      <c r="DU276" s="3"/>
      <c r="DV276" s="3"/>
      <c r="DW276" s="3"/>
      <c r="DX276" s="3"/>
      <c r="DY276" s="3"/>
      <c r="DZ276" s="3"/>
      <c r="EA276" s="3"/>
      <c r="EB276" s="3"/>
      <c r="EC276" s="3"/>
      <c r="ED276" s="3"/>
      <c r="EE276" s="3"/>
      <c r="EF276" s="3"/>
      <c r="EG276" s="3"/>
      <c r="EH276" s="3"/>
      <c r="EI276" s="3"/>
      <c r="EJ276" s="3"/>
      <c r="EK276" s="3"/>
      <c r="EL276" s="3"/>
      <c r="EM276" s="3"/>
      <c r="EN276" s="3"/>
      <c r="EO276" s="3"/>
      <c r="EP276" s="3"/>
      <c r="EQ276" s="3"/>
      <c r="ER276" s="3"/>
      <c r="ES276" s="3"/>
      <c r="ET276" s="3"/>
      <c r="EU276" s="3"/>
      <c r="EV276" s="3"/>
      <c r="EW276" s="3"/>
      <c r="EX276" s="3"/>
      <c r="EY276" s="3"/>
      <c r="EZ276" s="3"/>
      <c r="FA276" s="3"/>
      <c r="FB276" s="3"/>
    </row>
    <row r="277" spans="1:158" ht="11.25" customHeight="1" x14ac:dyDescent="0.25">
      <c r="A277" s="2" t="str">
        <f t="shared" si="4"/>
        <v>4-94506DC0350004</v>
      </c>
      <c r="B277" s="67">
        <v>4</v>
      </c>
      <c r="C277" s="67" t="s">
        <v>189</v>
      </c>
      <c r="D277" s="67" t="s">
        <v>62</v>
      </c>
      <c r="E277" s="67" t="s">
        <v>200</v>
      </c>
      <c r="F277" s="67" t="s">
        <v>130</v>
      </c>
      <c r="G277" s="67" t="s">
        <v>358</v>
      </c>
      <c r="H277" s="67" t="s">
        <v>403</v>
      </c>
      <c r="I277" s="67" t="s">
        <v>359</v>
      </c>
      <c r="J277" s="67">
        <v>425.74</v>
      </c>
      <c r="K277" s="67">
        <v>425.74</v>
      </c>
      <c r="L277" s="67">
        <v>425.74</v>
      </c>
      <c r="M277" s="67">
        <v>425.74</v>
      </c>
      <c r="N277" s="67">
        <v>425.74</v>
      </c>
      <c r="O277" s="67">
        <v>425.74</v>
      </c>
      <c r="P277" s="67">
        <v>425.74</v>
      </c>
      <c r="Q277" s="67">
        <v>425.74</v>
      </c>
      <c r="R277" s="67">
        <v>425.74</v>
      </c>
      <c r="S277" s="67">
        <v>425.74</v>
      </c>
      <c r="T277" s="67">
        <v>425.74</v>
      </c>
      <c r="U277" s="67">
        <v>425.74</v>
      </c>
      <c r="V277" s="67">
        <v>425.74</v>
      </c>
      <c r="W277" s="67">
        <v>425.74</v>
      </c>
      <c r="X277" s="67">
        <v>425.74</v>
      </c>
      <c r="Y277" s="67">
        <v>425.74</v>
      </c>
      <c r="Z277" s="67">
        <v>425.74</v>
      </c>
      <c r="AA277" s="67">
        <v>425.74</v>
      </c>
      <c r="AB277" s="67">
        <v>425.74</v>
      </c>
      <c r="AC277" s="67">
        <v>425.74</v>
      </c>
      <c r="AD277" s="67">
        <v>425.74</v>
      </c>
      <c r="AE277" s="67">
        <v>473.26</v>
      </c>
      <c r="AF277" s="67">
        <v>473.26</v>
      </c>
      <c r="AG277" s="67">
        <v>473.26</v>
      </c>
      <c r="AH277" s="67">
        <v>473.26</v>
      </c>
      <c r="AI277" s="67">
        <v>473.26</v>
      </c>
      <c r="AJ277" s="67">
        <v>473.26</v>
      </c>
      <c r="AK277" s="67">
        <v>473.26</v>
      </c>
      <c r="AL277" s="67">
        <v>484.33</v>
      </c>
      <c r="AM277" s="67">
        <v>494.74</v>
      </c>
      <c r="AN277" s="67">
        <v>507.11</v>
      </c>
      <c r="AO277" s="67">
        <v>520.13</v>
      </c>
      <c r="AP277" s="67">
        <v>531.85</v>
      </c>
      <c r="AQ277" s="67">
        <v>544.22</v>
      </c>
      <c r="AR277" s="67">
        <v>557.24</v>
      </c>
      <c r="AS277" s="67">
        <v>570.26</v>
      </c>
      <c r="AT277" s="67">
        <v>583.28</v>
      </c>
      <c r="AU277" s="67">
        <v>596.29</v>
      </c>
      <c r="AV277" s="67">
        <v>603.46</v>
      </c>
      <c r="AW277" s="67">
        <v>610.62</v>
      </c>
      <c r="AX277" s="67">
        <v>634.70000000000005</v>
      </c>
      <c r="AY277" s="67">
        <v>659.44</v>
      </c>
      <c r="AZ277" s="67">
        <v>685.48</v>
      </c>
      <c r="BA277" s="67">
        <v>712.17</v>
      </c>
      <c r="BB277" s="67">
        <v>740.16</v>
      </c>
      <c r="BC277" s="67">
        <v>768.8</v>
      </c>
      <c r="BD277" s="67">
        <v>798.75</v>
      </c>
      <c r="BE277" s="67">
        <v>830</v>
      </c>
      <c r="BF277" s="67">
        <v>862.54</v>
      </c>
      <c r="BG277" s="67">
        <v>896.39</v>
      </c>
      <c r="BH277" s="67">
        <v>931.55</v>
      </c>
      <c r="BI277" s="67">
        <v>968</v>
      </c>
      <c r="BJ277" s="67">
        <v>1005.76</v>
      </c>
      <c r="BK277" s="67">
        <v>1044.82</v>
      </c>
      <c r="BL277" s="67">
        <v>1085.83</v>
      </c>
      <c r="BM277" s="67">
        <v>1128.1400000000001</v>
      </c>
      <c r="BN277" s="67">
        <v>1172.4100000000001</v>
      </c>
      <c r="BO277" s="67">
        <v>1217.98</v>
      </c>
      <c r="BP277" s="67">
        <v>1265.5</v>
      </c>
      <c r="BQ277" s="67">
        <v>1314.97</v>
      </c>
      <c r="BR277" s="67">
        <v>1366.4</v>
      </c>
      <c r="BS277" s="67">
        <v>1419.78</v>
      </c>
      <c r="BT277" s="67">
        <v>1419.78</v>
      </c>
      <c r="BU277" s="67">
        <v>1419.78</v>
      </c>
      <c r="BV277" s="67">
        <v>1419.78</v>
      </c>
      <c r="BW277" s="67">
        <v>1419.78</v>
      </c>
      <c r="BX277" s="67">
        <v>1419.78</v>
      </c>
      <c r="BY277" s="67">
        <v>1419.78</v>
      </c>
      <c r="BZ277" s="67">
        <v>1419.78</v>
      </c>
      <c r="CA277" s="67">
        <v>1419.78</v>
      </c>
      <c r="CB277" s="67">
        <v>1419.78</v>
      </c>
      <c r="CC277" s="67">
        <v>1419.78</v>
      </c>
      <c r="CD277" s="67">
        <v>1419.78</v>
      </c>
      <c r="CE277" s="67">
        <v>1419.78</v>
      </c>
      <c r="CF277" s="67">
        <v>1419.78</v>
      </c>
      <c r="CG277" s="67">
        <v>1419.78</v>
      </c>
      <c r="CH277" s="67">
        <v>1419.78</v>
      </c>
      <c r="CI277" s="67">
        <v>1419.78</v>
      </c>
      <c r="CJ277" s="67">
        <v>1419.78</v>
      </c>
      <c r="CK277" s="67">
        <v>1419.78</v>
      </c>
      <c r="CL277" s="67">
        <v>1419.78</v>
      </c>
      <c r="CM277" s="67">
        <v>1419.78</v>
      </c>
      <c r="CN277" s="67">
        <v>1419.78</v>
      </c>
      <c r="CO277" s="67">
        <v>1419.78</v>
      </c>
      <c r="CP277" s="67">
        <v>1419.78</v>
      </c>
      <c r="CQ277" s="67">
        <v>1419.78</v>
      </c>
      <c r="CR277" s="67">
        <v>1419.78</v>
      </c>
      <c r="CS277" s="67">
        <v>1419.78</v>
      </c>
      <c r="CT277" s="67">
        <v>1419.78</v>
      </c>
      <c r="CU277" s="67">
        <v>1419.78</v>
      </c>
      <c r="CV277" s="67">
        <v>1419.78</v>
      </c>
      <c r="CW277" s="67">
        <v>1419.78</v>
      </c>
      <c r="CX277" s="67">
        <v>1419.78</v>
      </c>
      <c r="CY277" s="67">
        <v>1419.78</v>
      </c>
      <c r="CZ277" s="67">
        <v>1419.78</v>
      </c>
      <c r="DA277" s="67">
        <v>1419.78</v>
      </c>
      <c r="DB277" s="67">
        <v>1419.78</v>
      </c>
      <c r="DC277" s="67">
        <v>1419.78</v>
      </c>
      <c r="DD277" s="67">
        <v>1419.78</v>
      </c>
      <c r="DE277" s="67">
        <v>1419.78</v>
      </c>
      <c r="DF277" s="67">
        <v>1419.78</v>
      </c>
      <c r="DI277" s="3"/>
      <c r="DJ277" s="3"/>
      <c r="DK277" s="3"/>
      <c r="DL277" s="3"/>
      <c r="DM277" s="3"/>
      <c r="DN277" s="3"/>
      <c r="DO277" s="3"/>
      <c r="DP277" s="3"/>
      <c r="DQ277" s="3"/>
      <c r="DR277" s="3"/>
      <c r="DS277" s="3"/>
      <c r="DT277" s="3"/>
      <c r="DU277" s="3"/>
      <c r="DV277" s="3"/>
      <c r="DW277" s="3"/>
      <c r="DX277" s="3"/>
      <c r="DY277" s="3"/>
      <c r="DZ277" s="3"/>
      <c r="EA277" s="3"/>
      <c r="EB277" s="3"/>
      <c r="EC277" s="3"/>
      <c r="ED277" s="3"/>
      <c r="EE277" s="3"/>
      <c r="EF277" s="3"/>
      <c r="EG277" s="3"/>
      <c r="EH277" s="3"/>
      <c r="EI277" s="3"/>
      <c r="EJ277" s="3"/>
      <c r="EK277" s="3"/>
      <c r="EL277" s="3"/>
      <c r="EM277" s="3"/>
      <c r="EN277" s="3"/>
      <c r="EO277" s="3"/>
      <c r="EP277" s="3"/>
      <c r="EQ277" s="3"/>
      <c r="ER277" s="3"/>
      <c r="ES277" s="3"/>
      <c r="ET277" s="3"/>
      <c r="EU277" s="3"/>
      <c r="EV277" s="3"/>
      <c r="EW277" s="3"/>
      <c r="EX277" s="3"/>
      <c r="EY277" s="3"/>
      <c r="EZ277" s="3"/>
      <c r="FA277" s="3"/>
      <c r="FB277" s="3"/>
    </row>
    <row r="278" spans="1:158" ht="11.25" customHeight="1" x14ac:dyDescent="0.25">
      <c r="A278" s="2" t="str">
        <f t="shared" si="4"/>
        <v>1-94506DC0350018</v>
      </c>
      <c r="B278" s="67">
        <v>1</v>
      </c>
      <c r="C278" s="67" t="s">
        <v>189</v>
      </c>
      <c r="D278" s="67" t="s">
        <v>63</v>
      </c>
      <c r="E278" s="67" t="s">
        <v>201</v>
      </c>
      <c r="F278" s="67" t="s">
        <v>130</v>
      </c>
      <c r="G278" s="67" t="s">
        <v>358</v>
      </c>
      <c r="H278" s="67" t="s">
        <v>403</v>
      </c>
      <c r="I278" s="67" t="s">
        <v>359</v>
      </c>
      <c r="J278" s="67">
        <v>423.44</v>
      </c>
      <c r="K278" s="67">
        <v>423.44</v>
      </c>
      <c r="L278" s="67">
        <v>423.44</v>
      </c>
      <c r="M278" s="67">
        <v>423.44</v>
      </c>
      <c r="N278" s="67">
        <v>423.44</v>
      </c>
      <c r="O278" s="67">
        <v>423.44</v>
      </c>
      <c r="P278" s="67">
        <v>423.44</v>
      </c>
      <c r="Q278" s="67">
        <v>423.44</v>
      </c>
      <c r="R278" s="67">
        <v>423.44</v>
      </c>
      <c r="S278" s="67">
        <v>423.44</v>
      </c>
      <c r="T278" s="67">
        <v>423.44</v>
      </c>
      <c r="U278" s="67">
        <v>423.44</v>
      </c>
      <c r="V278" s="67">
        <v>423.44</v>
      </c>
      <c r="W278" s="67">
        <v>423.44</v>
      </c>
      <c r="X278" s="67">
        <v>423.44</v>
      </c>
      <c r="Y278" s="67">
        <v>423.44</v>
      </c>
      <c r="Z278" s="67">
        <v>423.44</v>
      </c>
      <c r="AA278" s="67">
        <v>423.44</v>
      </c>
      <c r="AB278" s="67">
        <v>423.44</v>
      </c>
      <c r="AC278" s="67">
        <v>423.44</v>
      </c>
      <c r="AD278" s="67">
        <v>423.44</v>
      </c>
      <c r="AE278" s="67">
        <v>470.7</v>
      </c>
      <c r="AF278" s="67">
        <v>470.7</v>
      </c>
      <c r="AG278" s="67">
        <v>470.7</v>
      </c>
      <c r="AH278" s="67">
        <v>470.7</v>
      </c>
      <c r="AI278" s="67">
        <v>470.7</v>
      </c>
      <c r="AJ278" s="67">
        <v>470.7</v>
      </c>
      <c r="AK278" s="67">
        <v>470.7</v>
      </c>
      <c r="AL278" s="67">
        <v>481.71</v>
      </c>
      <c r="AM278" s="67">
        <v>492.07</v>
      </c>
      <c r="AN278" s="67">
        <v>504.37</v>
      </c>
      <c r="AO278" s="67">
        <v>517.32000000000005</v>
      </c>
      <c r="AP278" s="67">
        <v>528.97</v>
      </c>
      <c r="AQ278" s="67">
        <v>541.27</v>
      </c>
      <c r="AR278" s="67">
        <v>554.22</v>
      </c>
      <c r="AS278" s="67">
        <v>567.16999999999996</v>
      </c>
      <c r="AT278" s="67">
        <v>580.12</v>
      </c>
      <c r="AU278" s="67">
        <v>593.07000000000005</v>
      </c>
      <c r="AV278" s="67">
        <v>600.19000000000005</v>
      </c>
      <c r="AW278" s="67">
        <v>607.30999999999995</v>
      </c>
      <c r="AX278" s="67">
        <v>631.27</v>
      </c>
      <c r="AY278" s="67">
        <v>655.87</v>
      </c>
      <c r="AZ278" s="67">
        <v>681.77</v>
      </c>
      <c r="BA278" s="67">
        <v>708.32</v>
      </c>
      <c r="BB278" s="67">
        <v>736.16</v>
      </c>
      <c r="BC278" s="67">
        <v>764.64</v>
      </c>
      <c r="BD278" s="67">
        <v>794.43</v>
      </c>
      <c r="BE278" s="67">
        <v>825.51</v>
      </c>
      <c r="BF278" s="67">
        <v>857.88</v>
      </c>
      <c r="BG278" s="67">
        <v>891.55</v>
      </c>
      <c r="BH278" s="67">
        <v>926.51</v>
      </c>
      <c r="BI278" s="67">
        <v>962.77</v>
      </c>
      <c r="BJ278" s="67">
        <v>1000.32</v>
      </c>
      <c r="BK278" s="67">
        <v>1039.17</v>
      </c>
      <c r="BL278" s="67">
        <v>1079.96</v>
      </c>
      <c r="BM278" s="67">
        <v>1122.04</v>
      </c>
      <c r="BN278" s="67">
        <v>1166.07</v>
      </c>
      <c r="BO278" s="67">
        <v>1211.3900000000001</v>
      </c>
      <c r="BP278" s="67">
        <v>1258.6500000000001</v>
      </c>
      <c r="BQ278" s="67">
        <v>1307.8599999999999</v>
      </c>
      <c r="BR278" s="67">
        <v>1359.01</v>
      </c>
      <c r="BS278" s="67">
        <v>1412.1</v>
      </c>
      <c r="BT278" s="67">
        <v>1412.1</v>
      </c>
      <c r="BU278" s="67">
        <v>1412.1</v>
      </c>
      <c r="BV278" s="67">
        <v>1412.1</v>
      </c>
      <c r="BW278" s="67">
        <v>1412.1</v>
      </c>
      <c r="BX278" s="67">
        <v>1412.1</v>
      </c>
      <c r="BY278" s="67">
        <v>1412.1</v>
      </c>
      <c r="BZ278" s="67">
        <v>1412.1</v>
      </c>
      <c r="CA278" s="67">
        <v>1412.1</v>
      </c>
      <c r="CB278" s="67">
        <v>1412.1</v>
      </c>
      <c r="CC278" s="67">
        <v>1412.1</v>
      </c>
      <c r="CD278" s="67">
        <v>1412.1</v>
      </c>
      <c r="CE278" s="67">
        <v>1412.1</v>
      </c>
      <c r="CF278" s="67">
        <v>1412.1</v>
      </c>
      <c r="CG278" s="67">
        <v>1412.1</v>
      </c>
      <c r="CH278" s="67">
        <v>1412.1</v>
      </c>
      <c r="CI278" s="67">
        <v>1412.1</v>
      </c>
      <c r="CJ278" s="67">
        <v>1412.1</v>
      </c>
      <c r="CK278" s="67">
        <v>1412.1</v>
      </c>
      <c r="CL278" s="67">
        <v>1412.1</v>
      </c>
      <c r="CM278" s="67">
        <v>1412.1</v>
      </c>
      <c r="CN278" s="67">
        <v>1412.1</v>
      </c>
      <c r="CO278" s="67">
        <v>1412.1</v>
      </c>
      <c r="CP278" s="67">
        <v>1412.1</v>
      </c>
      <c r="CQ278" s="67">
        <v>1412.1</v>
      </c>
      <c r="CR278" s="67">
        <v>1412.1</v>
      </c>
      <c r="CS278" s="67">
        <v>1412.1</v>
      </c>
      <c r="CT278" s="67">
        <v>1412.1</v>
      </c>
      <c r="CU278" s="67">
        <v>1412.1</v>
      </c>
      <c r="CV278" s="67">
        <v>1412.1</v>
      </c>
      <c r="CW278" s="67">
        <v>1412.1</v>
      </c>
      <c r="CX278" s="67">
        <v>1412.1</v>
      </c>
      <c r="CY278" s="67">
        <v>1412.1</v>
      </c>
      <c r="CZ278" s="67">
        <v>1412.1</v>
      </c>
      <c r="DA278" s="67">
        <v>1412.1</v>
      </c>
      <c r="DB278" s="67">
        <v>1412.1</v>
      </c>
      <c r="DC278" s="67">
        <v>1412.1</v>
      </c>
      <c r="DD278" s="67">
        <v>1412.1</v>
      </c>
      <c r="DE278" s="67">
        <v>1412.1</v>
      </c>
      <c r="DF278" s="67">
        <v>1412.1</v>
      </c>
      <c r="DI278" s="3"/>
      <c r="DJ278" s="3"/>
      <c r="DK278" s="3"/>
      <c r="DL278" s="3"/>
      <c r="DM278" s="3"/>
      <c r="DN278" s="3"/>
      <c r="DO278" s="3"/>
      <c r="DP278" s="3"/>
      <c r="DQ278" s="3"/>
      <c r="DR278" s="3"/>
      <c r="DS278" s="3"/>
      <c r="DT278" s="3"/>
      <c r="DU278" s="3"/>
      <c r="DV278" s="3"/>
      <c r="DW278" s="3"/>
      <c r="DX278" s="3"/>
      <c r="DY278" s="3"/>
      <c r="DZ278" s="3"/>
      <c r="EA278" s="3"/>
      <c r="EB278" s="3"/>
      <c r="EC278" s="3"/>
      <c r="ED278" s="3"/>
      <c r="EE278" s="3"/>
      <c r="EF278" s="3"/>
      <c r="EG278" s="3"/>
      <c r="EH278" s="3"/>
      <c r="EI278" s="3"/>
      <c r="EJ278" s="3"/>
      <c r="EK278" s="3"/>
      <c r="EL278" s="3"/>
      <c r="EM278" s="3"/>
      <c r="EN278" s="3"/>
      <c r="EO278" s="3"/>
      <c r="EP278" s="3"/>
      <c r="EQ278" s="3"/>
      <c r="ER278" s="3"/>
      <c r="ES278" s="3"/>
      <c r="ET278" s="3"/>
      <c r="EU278" s="3"/>
      <c r="EV278" s="3"/>
      <c r="EW278" s="3"/>
      <c r="EX278" s="3"/>
      <c r="EY278" s="3"/>
      <c r="EZ278" s="3"/>
      <c r="FA278" s="3"/>
      <c r="FB278" s="3"/>
    </row>
    <row r="279" spans="1:158" ht="11.25" customHeight="1" x14ac:dyDescent="0.25">
      <c r="A279" s="2" t="str">
        <f t="shared" si="4"/>
        <v>2-94506DC0350018</v>
      </c>
      <c r="B279" s="67">
        <v>2</v>
      </c>
      <c r="C279" s="67" t="s">
        <v>189</v>
      </c>
      <c r="D279" s="67" t="s">
        <v>63</v>
      </c>
      <c r="E279" s="67" t="s">
        <v>201</v>
      </c>
      <c r="F279" s="67" t="s">
        <v>130</v>
      </c>
      <c r="G279" s="67" t="s">
        <v>358</v>
      </c>
      <c r="H279" s="67" t="s">
        <v>403</v>
      </c>
      <c r="I279" s="67" t="s">
        <v>359</v>
      </c>
      <c r="J279" s="67">
        <v>431.15</v>
      </c>
      <c r="K279" s="67">
        <v>431.15</v>
      </c>
      <c r="L279" s="67">
        <v>431.15</v>
      </c>
      <c r="M279" s="67">
        <v>431.15</v>
      </c>
      <c r="N279" s="67">
        <v>431.15</v>
      </c>
      <c r="O279" s="67">
        <v>431.15</v>
      </c>
      <c r="P279" s="67">
        <v>431.15</v>
      </c>
      <c r="Q279" s="67">
        <v>431.15</v>
      </c>
      <c r="R279" s="67">
        <v>431.15</v>
      </c>
      <c r="S279" s="67">
        <v>431.15</v>
      </c>
      <c r="T279" s="67">
        <v>431.15</v>
      </c>
      <c r="U279" s="67">
        <v>431.15</v>
      </c>
      <c r="V279" s="67">
        <v>431.15</v>
      </c>
      <c r="W279" s="67">
        <v>431.15</v>
      </c>
      <c r="X279" s="67">
        <v>431.15</v>
      </c>
      <c r="Y279" s="67">
        <v>431.15</v>
      </c>
      <c r="Z279" s="67">
        <v>431.15</v>
      </c>
      <c r="AA279" s="67">
        <v>431.15</v>
      </c>
      <c r="AB279" s="67">
        <v>431.15</v>
      </c>
      <c r="AC279" s="67">
        <v>431.15</v>
      </c>
      <c r="AD279" s="67">
        <v>431.15</v>
      </c>
      <c r="AE279" s="67">
        <v>479.28</v>
      </c>
      <c r="AF279" s="67">
        <v>479.28</v>
      </c>
      <c r="AG279" s="67">
        <v>479.28</v>
      </c>
      <c r="AH279" s="67">
        <v>479.28</v>
      </c>
      <c r="AI279" s="67">
        <v>479.28</v>
      </c>
      <c r="AJ279" s="67">
        <v>479.28</v>
      </c>
      <c r="AK279" s="67">
        <v>479.28</v>
      </c>
      <c r="AL279" s="67">
        <v>490.49</v>
      </c>
      <c r="AM279" s="67">
        <v>501.04</v>
      </c>
      <c r="AN279" s="67">
        <v>513.55999999999995</v>
      </c>
      <c r="AO279" s="67">
        <v>526.75</v>
      </c>
      <c r="AP279" s="67">
        <v>538.61</v>
      </c>
      <c r="AQ279" s="67">
        <v>551.14</v>
      </c>
      <c r="AR279" s="67">
        <v>564.32000000000005</v>
      </c>
      <c r="AS279" s="67">
        <v>577.51</v>
      </c>
      <c r="AT279" s="67">
        <v>590.69000000000005</v>
      </c>
      <c r="AU279" s="67">
        <v>603.88</v>
      </c>
      <c r="AV279" s="67">
        <v>611.13</v>
      </c>
      <c r="AW279" s="67">
        <v>618.38</v>
      </c>
      <c r="AX279" s="67">
        <v>642.78</v>
      </c>
      <c r="AY279" s="67">
        <v>667.83</v>
      </c>
      <c r="AZ279" s="67">
        <v>694.2</v>
      </c>
      <c r="BA279" s="67">
        <v>721.23</v>
      </c>
      <c r="BB279" s="67">
        <v>749.58</v>
      </c>
      <c r="BC279" s="67">
        <v>778.58</v>
      </c>
      <c r="BD279" s="67">
        <v>808.91</v>
      </c>
      <c r="BE279" s="67">
        <v>840.55</v>
      </c>
      <c r="BF279" s="67">
        <v>873.52</v>
      </c>
      <c r="BG279" s="67">
        <v>907.8</v>
      </c>
      <c r="BH279" s="67">
        <v>943.4</v>
      </c>
      <c r="BI279" s="67">
        <v>980.32</v>
      </c>
      <c r="BJ279" s="67">
        <v>1018.55</v>
      </c>
      <c r="BK279" s="67">
        <v>1058.1099999999999</v>
      </c>
      <c r="BL279" s="67">
        <v>1099.6400000000001</v>
      </c>
      <c r="BM279" s="67">
        <v>1142.49</v>
      </c>
      <c r="BN279" s="67">
        <v>1187.32</v>
      </c>
      <c r="BO279" s="67">
        <v>1233.47</v>
      </c>
      <c r="BP279" s="67">
        <v>1281.5999999999999</v>
      </c>
      <c r="BQ279" s="67">
        <v>1331.7</v>
      </c>
      <c r="BR279" s="67">
        <v>1383.78</v>
      </c>
      <c r="BS279" s="67">
        <v>1437.84</v>
      </c>
      <c r="BT279" s="67">
        <v>1437.84</v>
      </c>
      <c r="BU279" s="67">
        <v>1437.84</v>
      </c>
      <c r="BV279" s="67">
        <v>1437.84</v>
      </c>
      <c r="BW279" s="67">
        <v>1437.84</v>
      </c>
      <c r="BX279" s="67">
        <v>1437.84</v>
      </c>
      <c r="BY279" s="67">
        <v>1437.84</v>
      </c>
      <c r="BZ279" s="67">
        <v>1437.84</v>
      </c>
      <c r="CA279" s="67">
        <v>1437.84</v>
      </c>
      <c r="CB279" s="67">
        <v>1437.84</v>
      </c>
      <c r="CC279" s="67">
        <v>1437.84</v>
      </c>
      <c r="CD279" s="67">
        <v>1437.84</v>
      </c>
      <c r="CE279" s="67">
        <v>1437.84</v>
      </c>
      <c r="CF279" s="67">
        <v>1437.84</v>
      </c>
      <c r="CG279" s="67">
        <v>1437.84</v>
      </c>
      <c r="CH279" s="67">
        <v>1437.84</v>
      </c>
      <c r="CI279" s="67">
        <v>1437.84</v>
      </c>
      <c r="CJ279" s="67">
        <v>1437.84</v>
      </c>
      <c r="CK279" s="67">
        <v>1437.84</v>
      </c>
      <c r="CL279" s="67">
        <v>1437.84</v>
      </c>
      <c r="CM279" s="67">
        <v>1437.84</v>
      </c>
      <c r="CN279" s="67">
        <v>1437.84</v>
      </c>
      <c r="CO279" s="67">
        <v>1437.84</v>
      </c>
      <c r="CP279" s="67">
        <v>1437.84</v>
      </c>
      <c r="CQ279" s="67">
        <v>1437.84</v>
      </c>
      <c r="CR279" s="67">
        <v>1437.84</v>
      </c>
      <c r="CS279" s="67">
        <v>1437.84</v>
      </c>
      <c r="CT279" s="67">
        <v>1437.84</v>
      </c>
      <c r="CU279" s="67">
        <v>1437.84</v>
      </c>
      <c r="CV279" s="67">
        <v>1437.84</v>
      </c>
      <c r="CW279" s="67">
        <v>1437.84</v>
      </c>
      <c r="CX279" s="67">
        <v>1437.84</v>
      </c>
      <c r="CY279" s="67">
        <v>1437.84</v>
      </c>
      <c r="CZ279" s="67">
        <v>1437.84</v>
      </c>
      <c r="DA279" s="67">
        <v>1437.84</v>
      </c>
      <c r="DB279" s="67">
        <v>1437.84</v>
      </c>
      <c r="DC279" s="67">
        <v>1437.84</v>
      </c>
      <c r="DD279" s="67">
        <v>1437.84</v>
      </c>
      <c r="DE279" s="67">
        <v>1437.84</v>
      </c>
      <c r="DF279" s="67">
        <v>1437.84</v>
      </c>
      <c r="DI279" s="3"/>
      <c r="DJ279" s="3"/>
      <c r="DK279" s="3"/>
      <c r="DL279" s="3"/>
      <c r="DM279" s="3"/>
      <c r="DN279" s="3"/>
      <c r="DO279" s="3"/>
      <c r="DP279" s="3"/>
      <c r="DQ279" s="3"/>
      <c r="DR279" s="3"/>
      <c r="DS279" s="3"/>
      <c r="DT279" s="3"/>
      <c r="DU279" s="3"/>
      <c r="DV279" s="3"/>
      <c r="DW279" s="3"/>
      <c r="DX279" s="3"/>
      <c r="DY279" s="3"/>
      <c r="DZ279" s="3"/>
      <c r="EA279" s="3"/>
      <c r="EB279" s="3"/>
      <c r="EC279" s="3"/>
      <c r="ED279" s="3"/>
      <c r="EE279" s="3"/>
      <c r="EF279" s="3"/>
      <c r="EG279" s="3"/>
      <c r="EH279" s="3"/>
      <c r="EI279" s="3"/>
      <c r="EJ279" s="3"/>
      <c r="EK279" s="3"/>
      <c r="EL279" s="3"/>
      <c r="EM279" s="3"/>
      <c r="EN279" s="3"/>
      <c r="EO279" s="3"/>
      <c r="EP279" s="3"/>
      <c r="EQ279" s="3"/>
      <c r="ER279" s="3"/>
      <c r="ES279" s="3"/>
      <c r="ET279" s="3"/>
      <c r="EU279" s="3"/>
      <c r="EV279" s="3"/>
      <c r="EW279" s="3"/>
      <c r="EX279" s="3"/>
      <c r="EY279" s="3"/>
      <c r="EZ279" s="3"/>
      <c r="FA279" s="3"/>
      <c r="FB279" s="3"/>
    </row>
    <row r="280" spans="1:158" ht="11.25" customHeight="1" x14ac:dyDescent="0.25">
      <c r="A280" s="2" t="str">
        <f t="shared" si="4"/>
        <v>3-94506DC0350018</v>
      </c>
      <c r="B280" s="67">
        <v>3</v>
      </c>
      <c r="C280" s="67" t="s">
        <v>189</v>
      </c>
      <c r="D280" s="67" t="s">
        <v>63</v>
      </c>
      <c r="E280" s="67" t="s">
        <v>201</v>
      </c>
      <c r="F280" s="67" t="s">
        <v>130</v>
      </c>
      <c r="G280" s="67" t="s">
        <v>358</v>
      </c>
      <c r="H280" s="67" t="s">
        <v>403</v>
      </c>
      <c r="I280" s="67" t="s">
        <v>359</v>
      </c>
      <c r="J280" s="67">
        <v>439.02</v>
      </c>
      <c r="K280" s="67">
        <v>439.02</v>
      </c>
      <c r="L280" s="67">
        <v>439.02</v>
      </c>
      <c r="M280" s="67">
        <v>439.02</v>
      </c>
      <c r="N280" s="67">
        <v>439.02</v>
      </c>
      <c r="O280" s="67">
        <v>439.02</v>
      </c>
      <c r="P280" s="67">
        <v>439.02</v>
      </c>
      <c r="Q280" s="67">
        <v>439.02</v>
      </c>
      <c r="R280" s="67">
        <v>439.02</v>
      </c>
      <c r="S280" s="67">
        <v>439.02</v>
      </c>
      <c r="T280" s="67">
        <v>439.02</v>
      </c>
      <c r="U280" s="67">
        <v>439.02</v>
      </c>
      <c r="V280" s="67">
        <v>439.02</v>
      </c>
      <c r="W280" s="67">
        <v>439.02</v>
      </c>
      <c r="X280" s="67">
        <v>439.02</v>
      </c>
      <c r="Y280" s="67">
        <v>439.02</v>
      </c>
      <c r="Z280" s="67">
        <v>439.02</v>
      </c>
      <c r="AA280" s="67">
        <v>439.02</v>
      </c>
      <c r="AB280" s="67">
        <v>439.02</v>
      </c>
      <c r="AC280" s="67">
        <v>439.02</v>
      </c>
      <c r="AD280" s="67">
        <v>439.02</v>
      </c>
      <c r="AE280" s="67">
        <v>488.02</v>
      </c>
      <c r="AF280" s="67">
        <v>488.02</v>
      </c>
      <c r="AG280" s="67">
        <v>488.02</v>
      </c>
      <c r="AH280" s="67">
        <v>488.02</v>
      </c>
      <c r="AI280" s="67">
        <v>488.02</v>
      </c>
      <c r="AJ280" s="67">
        <v>488.02</v>
      </c>
      <c r="AK280" s="67">
        <v>488.02</v>
      </c>
      <c r="AL280" s="67">
        <v>499.43</v>
      </c>
      <c r="AM280" s="67">
        <v>510.17</v>
      </c>
      <c r="AN280" s="67">
        <v>522.92999999999995</v>
      </c>
      <c r="AO280" s="67">
        <v>536.35</v>
      </c>
      <c r="AP280" s="67">
        <v>548.44000000000005</v>
      </c>
      <c r="AQ280" s="67">
        <v>561.19000000000005</v>
      </c>
      <c r="AR280" s="67">
        <v>574.62</v>
      </c>
      <c r="AS280" s="67">
        <v>588.04</v>
      </c>
      <c r="AT280" s="67">
        <v>601.47</v>
      </c>
      <c r="AU280" s="67">
        <v>614.89</v>
      </c>
      <c r="AV280" s="67">
        <v>622.28</v>
      </c>
      <c r="AW280" s="67">
        <v>629.66</v>
      </c>
      <c r="AX280" s="67">
        <v>654.5</v>
      </c>
      <c r="AY280" s="67">
        <v>680.01</v>
      </c>
      <c r="AZ280" s="67">
        <v>706.86</v>
      </c>
      <c r="BA280" s="67">
        <v>734.38</v>
      </c>
      <c r="BB280" s="67">
        <v>763.24</v>
      </c>
      <c r="BC280" s="67">
        <v>792.78</v>
      </c>
      <c r="BD280" s="67">
        <v>823.66</v>
      </c>
      <c r="BE280" s="67">
        <v>855.88</v>
      </c>
      <c r="BF280" s="67">
        <v>889.44</v>
      </c>
      <c r="BG280" s="67">
        <v>924.35</v>
      </c>
      <c r="BH280" s="67">
        <v>960.6</v>
      </c>
      <c r="BI280" s="67">
        <v>998.19</v>
      </c>
      <c r="BJ280" s="67">
        <v>1037.1300000000001</v>
      </c>
      <c r="BK280" s="67">
        <v>1077.4000000000001</v>
      </c>
      <c r="BL280" s="67">
        <v>1119.69</v>
      </c>
      <c r="BM280" s="67">
        <v>1163.33</v>
      </c>
      <c r="BN280" s="67">
        <v>1208.97</v>
      </c>
      <c r="BO280" s="67">
        <v>1255.96</v>
      </c>
      <c r="BP280" s="67">
        <v>1304.97</v>
      </c>
      <c r="BQ280" s="67">
        <v>1355.98</v>
      </c>
      <c r="BR280" s="67">
        <v>1409.02</v>
      </c>
      <c r="BS280" s="67">
        <v>1464.06</v>
      </c>
      <c r="BT280" s="67">
        <v>1464.06</v>
      </c>
      <c r="BU280" s="67">
        <v>1464.06</v>
      </c>
      <c r="BV280" s="67">
        <v>1464.06</v>
      </c>
      <c r="BW280" s="67">
        <v>1464.06</v>
      </c>
      <c r="BX280" s="67">
        <v>1464.06</v>
      </c>
      <c r="BY280" s="67">
        <v>1464.06</v>
      </c>
      <c r="BZ280" s="67">
        <v>1464.06</v>
      </c>
      <c r="CA280" s="67">
        <v>1464.06</v>
      </c>
      <c r="CB280" s="67">
        <v>1464.06</v>
      </c>
      <c r="CC280" s="67">
        <v>1464.06</v>
      </c>
      <c r="CD280" s="67">
        <v>1464.06</v>
      </c>
      <c r="CE280" s="67">
        <v>1464.06</v>
      </c>
      <c r="CF280" s="67">
        <v>1464.06</v>
      </c>
      <c r="CG280" s="67">
        <v>1464.06</v>
      </c>
      <c r="CH280" s="67">
        <v>1464.06</v>
      </c>
      <c r="CI280" s="67">
        <v>1464.06</v>
      </c>
      <c r="CJ280" s="67">
        <v>1464.06</v>
      </c>
      <c r="CK280" s="67">
        <v>1464.06</v>
      </c>
      <c r="CL280" s="67">
        <v>1464.06</v>
      </c>
      <c r="CM280" s="67">
        <v>1464.06</v>
      </c>
      <c r="CN280" s="67">
        <v>1464.06</v>
      </c>
      <c r="CO280" s="67">
        <v>1464.06</v>
      </c>
      <c r="CP280" s="67">
        <v>1464.06</v>
      </c>
      <c r="CQ280" s="67">
        <v>1464.06</v>
      </c>
      <c r="CR280" s="67">
        <v>1464.06</v>
      </c>
      <c r="CS280" s="67">
        <v>1464.06</v>
      </c>
      <c r="CT280" s="67">
        <v>1464.06</v>
      </c>
      <c r="CU280" s="67">
        <v>1464.06</v>
      </c>
      <c r="CV280" s="67">
        <v>1464.06</v>
      </c>
      <c r="CW280" s="67">
        <v>1464.06</v>
      </c>
      <c r="CX280" s="67">
        <v>1464.06</v>
      </c>
      <c r="CY280" s="67">
        <v>1464.06</v>
      </c>
      <c r="CZ280" s="67">
        <v>1464.06</v>
      </c>
      <c r="DA280" s="67">
        <v>1464.06</v>
      </c>
      <c r="DB280" s="67">
        <v>1464.06</v>
      </c>
      <c r="DC280" s="67">
        <v>1464.06</v>
      </c>
      <c r="DD280" s="67">
        <v>1464.06</v>
      </c>
      <c r="DE280" s="67">
        <v>1464.06</v>
      </c>
      <c r="DF280" s="67">
        <v>1464.06</v>
      </c>
      <c r="DI280" s="3"/>
      <c r="DJ280" s="3"/>
      <c r="DK280" s="3"/>
      <c r="DL280" s="3"/>
      <c r="DM280" s="3"/>
      <c r="DN280" s="3"/>
      <c r="DO280" s="3"/>
      <c r="DP280" s="3"/>
      <c r="DQ280" s="3"/>
      <c r="DR280" s="3"/>
      <c r="DS280" s="3"/>
      <c r="DT280" s="3"/>
      <c r="DU280" s="3"/>
      <c r="DV280" s="3"/>
      <c r="DW280" s="3"/>
      <c r="DX280" s="3"/>
      <c r="DY280" s="3"/>
      <c r="DZ280" s="3"/>
      <c r="EA280" s="3"/>
      <c r="EB280" s="3"/>
      <c r="EC280" s="3"/>
      <c r="ED280" s="3"/>
      <c r="EE280" s="3"/>
      <c r="EF280" s="3"/>
      <c r="EG280" s="3"/>
      <c r="EH280" s="3"/>
      <c r="EI280" s="3"/>
      <c r="EJ280" s="3"/>
      <c r="EK280" s="3"/>
      <c r="EL280" s="3"/>
      <c r="EM280" s="3"/>
      <c r="EN280" s="3"/>
      <c r="EO280" s="3"/>
      <c r="EP280" s="3"/>
      <c r="EQ280" s="3"/>
      <c r="ER280" s="3"/>
      <c r="ES280" s="3"/>
      <c r="ET280" s="3"/>
      <c r="EU280" s="3"/>
      <c r="EV280" s="3"/>
      <c r="EW280" s="3"/>
      <c r="EX280" s="3"/>
      <c r="EY280" s="3"/>
      <c r="EZ280" s="3"/>
      <c r="FA280" s="3"/>
      <c r="FB280" s="3"/>
    </row>
    <row r="281" spans="1:158" ht="11.25" customHeight="1" x14ac:dyDescent="0.25">
      <c r="A281" s="2" t="str">
        <f t="shared" si="4"/>
        <v>4-94506DC0350018</v>
      </c>
      <c r="B281" s="67">
        <v>4</v>
      </c>
      <c r="C281" s="67" t="s">
        <v>189</v>
      </c>
      <c r="D281" s="67" t="s">
        <v>63</v>
      </c>
      <c r="E281" s="67" t="s">
        <v>201</v>
      </c>
      <c r="F281" s="67" t="s">
        <v>130</v>
      </c>
      <c r="G281" s="67" t="s">
        <v>358</v>
      </c>
      <c r="H281" s="67" t="s">
        <v>403</v>
      </c>
      <c r="I281" s="67" t="s">
        <v>359</v>
      </c>
      <c r="J281" s="67">
        <v>447.02</v>
      </c>
      <c r="K281" s="67">
        <v>447.02</v>
      </c>
      <c r="L281" s="67">
        <v>447.02</v>
      </c>
      <c r="M281" s="67">
        <v>447.02</v>
      </c>
      <c r="N281" s="67">
        <v>447.02</v>
      </c>
      <c r="O281" s="67">
        <v>447.02</v>
      </c>
      <c r="P281" s="67">
        <v>447.02</v>
      </c>
      <c r="Q281" s="67">
        <v>447.02</v>
      </c>
      <c r="R281" s="67">
        <v>447.02</v>
      </c>
      <c r="S281" s="67">
        <v>447.02</v>
      </c>
      <c r="T281" s="67">
        <v>447.02</v>
      </c>
      <c r="U281" s="67">
        <v>447.02</v>
      </c>
      <c r="V281" s="67">
        <v>447.02</v>
      </c>
      <c r="W281" s="67">
        <v>447.02</v>
      </c>
      <c r="X281" s="67">
        <v>447.02</v>
      </c>
      <c r="Y281" s="67">
        <v>447.02</v>
      </c>
      <c r="Z281" s="67">
        <v>447.02</v>
      </c>
      <c r="AA281" s="67">
        <v>447.02</v>
      </c>
      <c r="AB281" s="67">
        <v>447.02</v>
      </c>
      <c r="AC281" s="67">
        <v>447.02</v>
      </c>
      <c r="AD281" s="67">
        <v>447.02</v>
      </c>
      <c r="AE281" s="67">
        <v>496.92</v>
      </c>
      <c r="AF281" s="67">
        <v>496.92</v>
      </c>
      <c r="AG281" s="67">
        <v>496.92</v>
      </c>
      <c r="AH281" s="67">
        <v>496.92</v>
      </c>
      <c r="AI281" s="67">
        <v>496.92</v>
      </c>
      <c r="AJ281" s="67">
        <v>496.92</v>
      </c>
      <c r="AK281" s="67">
        <v>496.92</v>
      </c>
      <c r="AL281" s="67">
        <v>508.54</v>
      </c>
      <c r="AM281" s="67">
        <v>519.48</v>
      </c>
      <c r="AN281" s="67">
        <v>532.46</v>
      </c>
      <c r="AO281" s="67">
        <v>546.13</v>
      </c>
      <c r="AP281" s="67">
        <v>558.44000000000005</v>
      </c>
      <c r="AQ281" s="67">
        <v>571.41999999999996</v>
      </c>
      <c r="AR281" s="67">
        <v>585.09</v>
      </c>
      <c r="AS281" s="67">
        <v>598.76</v>
      </c>
      <c r="AT281" s="67">
        <v>612.44000000000005</v>
      </c>
      <c r="AU281" s="67">
        <v>626.11</v>
      </c>
      <c r="AV281" s="67">
        <v>633.62</v>
      </c>
      <c r="AW281" s="67">
        <v>641.14</v>
      </c>
      <c r="AX281" s="67">
        <v>666.43</v>
      </c>
      <c r="AY281" s="67">
        <v>692.41</v>
      </c>
      <c r="AZ281" s="67">
        <v>719.75</v>
      </c>
      <c r="BA281" s="67">
        <v>747.77</v>
      </c>
      <c r="BB281" s="67">
        <v>777.16</v>
      </c>
      <c r="BC281" s="67">
        <v>807.24</v>
      </c>
      <c r="BD281" s="67">
        <v>838.68</v>
      </c>
      <c r="BE281" s="67">
        <v>871.49</v>
      </c>
      <c r="BF281" s="67">
        <v>905.67</v>
      </c>
      <c r="BG281" s="67">
        <v>941.21</v>
      </c>
      <c r="BH281" s="67">
        <v>978.12</v>
      </c>
      <c r="BI281" s="67">
        <v>1016.4</v>
      </c>
      <c r="BJ281" s="67">
        <v>1056.04</v>
      </c>
      <c r="BK281" s="67">
        <v>1097.05</v>
      </c>
      <c r="BL281" s="67">
        <v>1140.1099999999999</v>
      </c>
      <c r="BM281" s="67">
        <v>1184.54</v>
      </c>
      <c r="BN281" s="67">
        <v>1231.02</v>
      </c>
      <c r="BO281" s="67">
        <v>1278.8699999999999</v>
      </c>
      <c r="BP281" s="67">
        <v>1328.77</v>
      </c>
      <c r="BQ281" s="67">
        <v>1380.71</v>
      </c>
      <c r="BR281" s="67">
        <v>1434.71</v>
      </c>
      <c r="BS281" s="67">
        <v>1490.76</v>
      </c>
      <c r="BT281" s="67">
        <v>1490.76</v>
      </c>
      <c r="BU281" s="67">
        <v>1490.76</v>
      </c>
      <c r="BV281" s="67">
        <v>1490.76</v>
      </c>
      <c r="BW281" s="67">
        <v>1490.76</v>
      </c>
      <c r="BX281" s="67">
        <v>1490.76</v>
      </c>
      <c r="BY281" s="67">
        <v>1490.76</v>
      </c>
      <c r="BZ281" s="67">
        <v>1490.76</v>
      </c>
      <c r="CA281" s="67">
        <v>1490.76</v>
      </c>
      <c r="CB281" s="67">
        <v>1490.76</v>
      </c>
      <c r="CC281" s="67">
        <v>1490.76</v>
      </c>
      <c r="CD281" s="67">
        <v>1490.76</v>
      </c>
      <c r="CE281" s="67">
        <v>1490.76</v>
      </c>
      <c r="CF281" s="67">
        <v>1490.76</v>
      </c>
      <c r="CG281" s="67">
        <v>1490.76</v>
      </c>
      <c r="CH281" s="67">
        <v>1490.76</v>
      </c>
      <c r="CI281" s="67">
        <v>1490.76</v>
      </c>
      <c r="CJ281" s="67">
        <v>1490.76</v>
      </c>
      <c r="CK281" s="67">
        <v>1490.76</v>
      </c>
      <c r="CL281" s="67">
        <v>1490.76</v>
      </c>
      <c r="CM281" s="67">
        <v>1490.76</v>
      </c>
      <c r="CN281" s="67">
        <v>1490.76</v>
      </c>
      <c r="CO281" s="67">
        <v>1490.76</v>
      </c>
      <c r="CP281" s="67">
        <v>1490.76</v>
      </c>
      <c r="CQ281" s="67">
        <v>1490.76</v>
      </c>
      <c r="CR281" s="67">
        <v>1490.76</v>
      </c>
      <c r="CS281" s="67">
        <v>1490.76</v>
      </c>
      <c r="CT281" s="67">
        <v>1490.76</v>
      </c>
      <c r="CU281" s="67">
        <v>1490.76</v>
      </c>
      <c r="CV281" s="67">
        <v>1490.76</v>
      </c>
      <c r="CW281" s="67">
        <v>1490.76</v>
      </c>
      <c r="CX281" s="67">
        <v>1490.76</v>
      </c>
      <c r="CY281" s="67">
        <v>1490.76</v>
      </c>
      <c r="CZ281" s="67">
        <v>1490.76</v>
      </c>
      <c r="DA281" s="67">
        <v>1490.76</v>
      </c>
      <c r="DB281" s="67">
        <v>1490.76</v>
      </c>
      <c r="DC281" s="67">
        <v>1490.76</v>
      </c>
      <c r="DD281" s="67">
        <v>1490.76</v>
      </c>
      <c r="DE281" s="67">
        <v>1490.76</v>
      </c>
      <c r="DF281" s="67">
        <v>1490.76</v>
      </c>
      <c r="DI281" s="3"/>
      <c r="DJ281" s="3"/>
      <c r="DK281" s="3"/>
      <c r="DL281" s="3"/>
      <c r="DM281" s="3"/>
      <c r="DN281" s="3"/>
      <c r="DO281" s="3"/>
      <c r="DP281" s="3"/>
      <c r="DQ281" s="3"/>
      <c r="DR281" s="3"/>
      <c r="DS281" s="3"/>
      <c r="DT281" s="3"/>
      <c r="DU281" s="3"/>
      <c r="DV281" s="3"/>
      <c r="DW281" s="3"/>
      <c r="DX281" s="3"/>
      <c r="DY281" s="3"/>
      <c r="DZ281" s="3"/>
      <c r="EA281" s="3"/>
      <c r="EB281" s="3"/>
      <c r="EC281" s="3"/>
      <c r="ED281" s="3"/>
      <c r="EE281" s="3"/>
      <c r="EF281" s="3"/>
      <c r="EG281" s="3"/>
      <c r="EH281" s="3"/>
      <c r="EI281" s="3"/>
      <c r="EJ281" s="3"/>
      <c r="EK281" s="3"/>
      <c r="EL281" s="3"/>
      <c r="EM281" s="3"/>
      <c r="EN281" s="3"/>
      <c r="EO281" s="3"/>
      <c r="EP281" s="3"/>
      <c r="EQ281" s="3"/>
      <c r="ER281" s="3"/>
      <c r="ES281" s="3"/>
      <c r="ET281" s="3"/>
      <c r="EU281" s="3"/>
      <c r="EV281" s="3"/>
      <c r="EW281" s="3"/>
      <c r="EX281" s="3"/>
      <c r="EY281" s="3"/>
      <c r="EZ281" s="3"/>
      <c r="FA281" s="3"/>
      <c r="FB281" s="3"/>
    </row>
    <row r="282" spans="1:158" ht="11.25" customHeight="1" x14ac:dyDescent="0.25">
      <c r="A282" s="2" t="str">
        <f t="shared" si="4"/>
        <v>1-94506DC0350036</v>
      </c>
      <c r="B282" s="67">
        <v>1</v>
      </c>
      <c r="C282" s="70" t="s">
        <v>189</v>
      </c>
      <c r="D282" s="70" t="s">
        <v>64</v>
      </c>
      <c r="E282" s="70" t="s">
        <v>202</v>
      </c>
      <c r="F282" s="70" t="s">
        <v>130</v>
      </c>
      <c r="G282" s="67" t="s">
        <v>358</v>
      </c>
      <c r="H282" s="67" t="s">
        <v>403</v>
      </c>
      <c r="I282" s="67" t="s">
        <v>359</v>
      </c>
      <c r="J282" s="67">
        <v>411.24</v>
      </c>
      <c r="K282" s="67">
        <v>411.24</v>
      </c>
      <c r="L282" s="67">
        <v>411.24</v>
      </c>
      <c r="M282" s="67">
        <v>411.24</v>
      </c>
      <c r="N282" s="67">
        <v>411.24</v>
      </c>
      <c r="O282" s="67">
        <v>411.24</v>
      </c>
      <c r="P282" s="67">
        <v>411.24</v>
      </c>
      <c r="Q282" s="67">
        <v>411.24</v>
      </c>
      <c r="R282" s="67">
        <v>411.24</v>
      </c>
      <c r="S282" s="67">
        <v>411.24</v>
      </c>
      <c r="T282" s="67">
        <v>411.24</v>
      </c>
      <c r="U282" s="67">
        <v>411.24</v>
      </c>
      <c r="V282" s="67">
        <v>411.24</v>
      </c>
      <c r="W282" s="67">
        <v>411.24</v>
      </c>
      <c r="X282" s="70">
        <v>411.24</v>
      </c>
      <c r="Y282" s="70">
        <v>411.24</v>
      </c>
      <c r="Z282" s="70">
        <v>411.24</v>
      </c>
      <c r="AA282" s="70">
        <v>411.24</v>
      </c>
      <c r="AB282" s="70">
        <v>411.24</v>
      </c>
      <c r="AC282" s="70">
        <v>411.24</v>
      </c>
      <c r="AD282" s="70">
        <v>411.24</v>
      </c>
      <c r="AE282" s="70">
        <v>457.14</v>
      </c>
      <c r="AF282" s="70">
        <v>457.14</v>
      </c>
      <c r="AG282" s="70">
        <v>457.14</v>
      </c>
      <c r="AH282" s="70">
        <v>457.14</v>
      </c>
      <c r="AI282" s="70">
        <v>457.14</v>
      </c>
      <c r="AJ282" s="70">
        <v>457.14</v>
      </c>
      <c r="AK282" s="70">
        <v>457.14</v>
      </c>
      <c r="AL282" s="70">
        <v>467.83</v>
      </c>
      <c r="AM282" s="70">
        <v>477.89</v>
      </c>
      <c r="AN282" s="70">
        <v>489.84</v>
      </c>
      <c r="AO282" s="70">
        <v>502.41</v>
      </c>
      <c r="AP282" s="70">
        <v>513.73</v>
      </c>
      <c r="AQ282" s="70">
        <v>525.67999999999995</v>
      </c>
      <c r="AR282" s="70">
        <v>538.26</v>
      </c>
      <c r="AS282" s="70">
        <v>550.83000000000004</v>
      </c>
      <c r="AT282" s="70">
        <v>563.41</v>
      </c>
      <c r="AU282" s="70">
        <v>575.98</v>
      </c>
      <c r="AV282" s="70">
        <v>582.9</v>
      </c>
      <c r="AW282" s="70">
        <v>589.82000000000005</v>
      </c>
      <c r="AX282" s="70">
        <v>613.08000000000004</v>
      </c>
      <c r="AY282" s="70">
        <v>636.98</v>
      </c>
      <c r="AZ282" s="70">
        <v>662.13</v>
      </c>
      <c r="BA282" s="70">
        <v>687.91</v>
      </c>
      <c r="BB282" s="70">
        <v>714.95</v>
      </c>
      <c r="BC282" s="70">
        <v>742.62</v>
      </c>
      <c r="BD282" s="70">
        <v>771.54</v>
      </c>
      <c r="BE282" s="70">
        <v>801.72</v>
      </c>
      <c r="BF282" s="70">
        <v>833.16</v>
      </c>
      <c r="BG282" s="70">
        <v>865.86</v>
      </c>
      <c r="BH282" s="70">
        <v>899.82</v>
      </c>
      <c r="BI282" s="70">
        <v>935.03</v>
      </c>
      <c r="BJ282" s="70">
        <v>971.5</v>
      </c>
      <c r="BK282" s="70">
        <v>1009.23</v>
      </c>
      <c r="BL282" s="70">
        <v>1048.8399999999999</v>
      </c>
      <c r="BM282" s="70">
        <v>1089.72</v>
      </c>
      <c r="BN282" s="70">
        <v>1132.47</v>
      </c>
      <c r="BO282" s="70">
        <v>1176.49</v>
      </c>
      <c r="BP282" s="70">
        <v>1222.3900000000001</v>
      </c>
      <c r="BQ282" s="70">
        <v>1270.18</v>
      </c>
      <c r="BR282" s="70">
        <v>1319.86</v>
      </c>
      <c r="BS282" s="70">
        <v>1371.42</v>
      </c>
      <c r="BT282" s="70">
        <v>1371.42</v>
      </c>
      <c r="BU282" s="70">
        <v>1371.42</v>
      </c>
      <c r="BV282" s="70">
        <v>1371.42</v>
      </c>
      <c r="BW282" s="67">
        <v>1371.42</v>
      </c>
      <c r="BX282" s="67">
        <v>1371.42</v>
      </c>
      <c r="BY282" s="67">
        <v>1371.42</v>
      </c>
      <c r="BZ282" s="67">
        <v>1371.42</v>
      </c>
      <c r="CA282" s="67">
        <v>1371.42</v>
      </c>
      <c r="CB282" s="67">
        <v>1371.42</v>
      </c>
      <c r="CC282" s="67">
        <v>1371.42</v>
      </c>
      <c r="CD282" s="67">
        <v>1371.42</v>
      </c>
      <c r="CE282" s="67">
        <v>1371.42</v>
      </c>
      <c r="CF282" s="67">
        <v>1371.42</v>
      </c>
      <c r="CG282" s="67">
        <v>1371.42</v>
      </c>
      <c r="CH282" s="67">
        <v>1371.42</v>
      </c>
      <c r="CI282" s="67">
        <v>1371.42</v>
      </c>
      <c r="CJ282" s="67">
        <v>1371.42</v>
      </c>
      <c r="CK282" s="67">
        <v>1371.42</v>
      </c>
      <c r="CL282" s="67">
        <v>1371.42</v>
      </c>
      <c r="CM282" s="67">
        <v>1371.42</v>
      </c>
      <c r="CN282" s="67">
        <v>1371.42</v>
      </c>
      <c r="CO282" s="67">
        <v>1371.42</v>
      </c>
      <c r="CP282" s="67">
        <v>1371.42</v>
      </c>
      <c r="CQ282" s="67">
        <v>1371.42</v>
      </c>
      <c r="CR282" s="67">
        <v>1371.42</v>
      </c>
      <c r="CS282" s="67">
        <v>1371.42</v>
      </c>
      <c r="CT282" s="67">
        <v>1371.42</v>
      </c>
      <c r="CU282" s="67">
        <v>1371.42</v>
      </c>
      <c r="CV282" s="67">
        <v>1371.42</v>
      </c>
      <c r="CW282" s="67">
        <v>1371.42</v>
      </c>
      <c r="CX282" s="67">
        <v>1371.42</v>
      </c>
      <c r="CY282" s="67">
        <v>1371.42</v>
      </c>
      <c r="CZ282" s="67">
        <v>1371.42</v>
      </c>
      <c r="DA282" s="67">
        <v>1371.42</v>
      </c>
      <c r="DB282" s="67">
        <v>1371.42</v>
      </c>
      <c r="DC282" s="67">
        <v>1371.42</v>
      </c>
      <c r="DD282" s="67">
        <v>1371.42</v>
      </c>
      <c r="DE282" s="67">
        <v>1371.42</v>
      </c>
      <c r="DF282" s="67">
        <v>1371.42</v>
      </c>
      <c r="DI282" s="3"/>
      <c r="DJ282" s="3"/>
      <c r="DK282" s="3"/>
      <c r="DL282" s="3"/>
      <c r="DM282" s="3"/>
      <c r="DN282" s="3"/>
      <c r="DO282" s="3"/>
      <c r="DP282" s="3"/>
      <c r="DQ282" s="3"/>
      <c r="DR282" s="3"/>
      <c r="DS282" s="3"/>
      <c r="DT282" s="3"/>
      <c r="DU282" s="3"/>
      <c r="DV282" s="3"/>
      <c r="DW282" s="3"/>
      <c r="DX282" s="3"/>
      <c r="DY282" s="3"/>
      <c r="DZ282" s="3"/>
      <c r="EA282" s="3"/>
      <c r="EB282" s="3"/>
      <c r="EC282" s="3"/>
      <c r="ED282" s="3"/>
      <c r="EE282" s="3"/>
      <c r="EF282" s="3"/>
      <c r="EG282" s="3"/>
      <c r="EH282" s="3"/>
      <c r="EI282" s="3"/>
      <c r="EJ282" s="3"/>
      <c r="EK282" s="3"/>
      <c r="EL282" s="3"/>
      <c r="EM282" s="3"/>
      <c r="EN282" s="3"/>
      <c r="EO282" s="3"/>
      <c r="EP282" s="3"/>
      <c r="EQ282" s="3"/>
      <c r="ER282" s="3"/>
      <c r="ES282" s="3"/>
      <c r="ET282" s="3"/>
      <c r="EU282" s="3"/>
      <c r="EV282" s="3"/>
      <c r="EW282" s="3"/>
      <c r="EX282" s="3"/>
      <c r="EY282" s="3"/>
      <c r="EZ282" s="3"/>
      <c r="FA282" s="3"/>
      <c r="FB282" s="3"/>
    </row>
    <row r="283" spans="1:158" ht="11.25" customHeight="1" x14ac:dyDescent="0.25">
      <c r="A283" s="2" t="str">
        <f t="shared" si="4"/>
        <v>2-94506DC0350036</v>
      </c>
      <c r="B283" s="67">
        <v>2</v>
      </c>
      <c r="C283" s="67" t="s">
        <v>189</v>
      </c>
      <c r="D283" s="67" t="s">
        <v>64</v>
      </c>
      <c r="E283" s="67" t="s">
        <v>202</v>
      </c>
      <c r="F283" s="67" t="s">
        <v>130</v>
      </c>
      <c r="G283" s="67" t="s">
        <v>358</v>
      </c>
      <c r="H283" s="67" t="s">
        <v>403</v>
      </c>
      <c r="I283" s="67" t="s">
        <v>359</v>
      </c>
      <c r="J283" s="67">
        <v>418.74</v>
      </c>
      <c r="K283" s="67">
        <v>418.74</v>
      </c>
      <c r="L283" s="67">
        <v>418.74</v>
      </c>
      <c r="M283" s="67">
        <v>418.74</v>
      </c>
      <c r="N283" s="67">
        <v>418.74</v>
      </c>
      <c r="O283" s="67">
        <v>418.74</v>
      </c>
      <c r="P283" s="67">
        <v>418.74</v>
      </c>
      <c r="Q283" s="67">
        <v>418.74</v>
      </c>
      <c r="R283" s="67">
        <v>418.74</v>
      </c>
      <c r="S283" s="67">
        <v>418.74</v>
      </c>
      <c r="T283" s="67">
        <v>418.74</v>
      </c>
      <c r="U283" s="67">
        <v>418.74</v>
      </c>
      <c r="V283" s="67">
        <v>418.74</v>
      </c>
      <c r="W283" s="67">
        <v>418.74</v>
      </c>
      <c r="X283" s="67">
        <v>418.74</v>
      </c>
      <c r="Y283" s="67">
        <v>418.74</v>
      </c>
      <c r="Z283" s="67">
        <v>418.74</v>
      </c>
      <c r="AA283" s="67">
        <v>418.74</v>
      </c>
      <c r="AB283" s="67">
        <v>418.74</v>
      </c>
      <c r="AC283" s="67">
        <v>418.74</v>
      </c>
      <c r="AD283" s="67">
        <v>418.74</v>
      </c>
      <c r="AE283" s="67">
        <v>465.48</v>
      </c>
      <c r="AF283" s="67">
        <v>465.48</v>
      </c>
      <c r="AG283" s="67">
        <v>465.48</v>
      </c>
      <c r="AH283" s="67">
        <v>465.48</v>
      </c>
      <c r="AI283" s="67">
        <v>465.48</v>
      </c>
      <c r="AJ283" s="67">
        <v>465.48</v>
      </c>
      <c r="AK283" s="67">
        <v>465.48</v>
      </c>
      <c r="AL283" s="67">
        <v>476.36</v>
      </c>
      <c r="AM283" s="67">
        <v>486.61</v>
      </c>
      <c r="AN283" s="67">
        <v>498.77</v>
      </c>
      <c r="AO283" s="67">
        <v>511.58</v>
      </c>
      <c r="AP283" s="67">
        <v>523.1</v>
      </c>
      <c r="AQ283" s="67">
        <v>535.27</v>
      </c>
      <c r="AR283" s="67">
        <v>548.08000000000004</v>
      </c>
      <c r="AS283" s="67">
        <v>560.88</v>
      </c>
      <c r="AT283" s="67">
        <v>573.69000000000005</v>
      </c>
      <c r="AU283" s="67">
        <v>586.49</v>
      </c>
      <c r="AV283" s="67">
        <v>593.54</v>
      </c>
      <c r="AW283" s="67">
        <v>600.58000000000004</v>
      </c>
      <c r="AX283" s="67">
        <v>624.27</v>
      </c>
      <c r="AY283" s="67">
        <v>648.6</v>
      </c>
      <c r="AZ283" s="67">
        <v>674.21</v>
      </c>
      <c r="BA283" s="67">
        <v>700.46</v>
      </c>
      <c r="BB283" s="67">
        <v>727.99</v>
      </c>
      <c r="BC283" s="67">
        <v>756.16</v>
      </c>
      <c r="BD283" s="67">
        <v>785.62</v>
      </c>
      <c r="BE283" s="67">
        <v>816.35</v>
      </c>
      <c r="BF283" s="67">
        <v>848.36</v>
      </c>
      <c r="BG283" s="67">
        <v>881.66</v>
      </c>
      <c r="BH283" s="67">
        <v>916.23</v>
      </c>
      <c r="BI283" s="67">
        <v>952.09</v>
      </c>
      <c r="BJ283" s="67">
        <v>989.23</v>
      </c>
      <c r="BK283" s="67">
        <v>1027.6400000000001</v>
      </c>
      <c r="BL283" s="67">
        <v>1067.98</v>
      </c>
      <c r="BM283" s="67">
        <v>1109.5999999999999</v>
      </c>
      <c r="BN283" s="67">
        <v>1153.1400000000001</v>
      </c>
      <c r="BO283" s="67">
        <v>1197.95</v>
      </c>
      <c r="BP283" s="67">
        <v>1244.69</v>
      </c>
      <c r="BQ283" s="67">
        <v>1293.3599999999999</v>
      </c>
      <c r="BR283" s="67">
        <v>1343.94</v>
      </c>
      <c r="BS283" s="67">
        <v>1396.44</v>
      </c>
      <c r="BT283" s="67">
        <v>1396.44</v>
      </c>
      <c r="BU283" s="67">
        <v>1396.44</v>
      </c>
      <c r="BV283" s="67">
        <v>1396.44</v>
      </c>
      <c r="BW283" s="67">
        <v>1396.44</v>
      </c>
      <c r="BX283" s="67">
        <v>1396.44</v>
      </c>
      <c r="BY283" s="67">
        <v>1396.44</v>
      </c>
      <c r="BZ283" s="67">
        <v>1396.44</v>
      </c>
      <c r="CA283" s="67">
        <v>1396.44</v>
      </c>
      <c r="CB283" s="67">
        <v>1396.44</v>
      </c>
      <c r="CC283" s="67">
        <v>1396.44</v>
      </c>
      <c r="CD283" s="67">
        <v>1396.44</v>
      </c>
      <c r="CE283" s="67">
        <v>1396.44</v>
      </c>
      <c r="CF283" s="67">
        <v>1396.44</v>
      </c>
      <c r="CG283" s="67">
        <v>1396.44</v>
      </c>
      <c r="CH283" s="67">
        <v>1396.44</v>
      </c>
      <c r="CI283" s="67">
        <v>1396.44</v>
      </c>
      <c r="CJ283" s="67">
        <v>1396.44</v>
      </c>
      <c r="CK283" s="67">
        <v>1396.44</v>
      </c>
      <c r="CL283" s="67">
        <v>1396.44</v>
      </c>
      <c r="CM283" s="67">
        <v>1396.44</v>
      </c>
      <c r="CN283" s="67">
        <v>1396.44</v>
      </c>
      <c r="CO283" s="67">
        <v>1396.44</v>
      </c>
      <c r="CP283" s="67">
        <v>1396.44</v>
      </c>
      <c r="CQ283" s="67">
        <v>1396.44</v>
      </c>
      <c r="CR283" s="67">
        <v>1396.44</v>
      </c>
      <c r="CS283" s="67">
        <v>1396.44</v>
      </c>
      <c r="CT283" s="67">
        <v>1396.44</v>
      </c>
      <c r="CU283" s="67">
        <v>1396.44</v>
      </c>
      <c r="CV283" s="67">
        <v>1396.44</v>
      </c>
      <c r="CW283" s="67">
        <v>1396.44</v>
      </c>
      <c r="CX283" s="67">
        <v>1396.44</v>
      </c>
      <c r="CY283" s="67">
        <v>1396.44</v>
      </c>
      <c r="CZ283" s="67">
        <v>1396.44</v>
      </c>
      <c r="DA283" s="67">
        <v>1396.44</v>
      </c>
      <c r="DB283" s="67">
        <v>1396.44</v>
      </c>
      <c r="DC283" s="67">
        <v>1396.44</v>
      </c>
      <c r="DD283" s="67">
        <v>1396.44</v>
      </c>
      <c r="DE283" s="67">
        <v>1396.44</v>
      </c>
      <c r="DF283" s="67">
        <v>1396.44</v>
      </c>
      <c r="DI283" s="3"/>
      <c r="DJ283" s="3"/>
      <c r="DK283" s="3"/>
      <c r="DL283" s="3"/>
      <c r="DM283" s="3"/>
      <c r="DN283" s="3"/>
      <c r="DO283" s="3"/>
      <c r="DP283" s="3"/>
      <c r="DQ283" s="3"/>
      <c r="DR283" s="3"/>
      <c r="DS283" s="3"/>
      <c r="DT283" s="3"/>
      <c r="DU283" s="3"/>
      <c r="DV283" s="3"/>
      <c r="DW283" s="3"/>
      <c r="DX283" s="3"/>
      <c r="DY283" s="3"/>
      <c r="DZ283" s="3"/>
      <c r="EA283" s="3"/>
      <c r="EB283" s="3"/>
      <c r="EC283" s="3"/>
      <c r="ED283" s="3"/>
      <c r="EE283" s="3"/>
      <c r="EF283" s="3"/>
      <c r="EG283" s="3"/>
      <c r="EH283" s="3"/>
      <c r="EI283" s="3"/>
      <c r="EJ283" s="3"/>
      <c r="EK283" s="3"/>
      <c r="EL283" s="3"/>
      <c r="EM283" s="3"/>
      <c r="EN283" s="3"/>
      <c r="EO283" s="3"/>
      <c r="EP283" s="3"/>
      <c r="EQ283" s="3"/>
      <c r="ER283" s="3"/>
      <c r="ES283" s="3"/>
      <c r="ET283" s="3"/>
      <c r="EU283" s="3"/>
      <c r="EV283" s="3"/>
      <c r="EW283" s="3"/>
      <c r="EX283" s="3"/>
      <c r="EY283" s="3"/>
      <c r="EZ283" s="3"/>
      <c r="FA283" s="3"/>
      <c r="FB283" s="3"/>
    </row>
    <row r="284" spans="1:158" ht="11.25" customHeight="1" x14ac:dyDescent="0.25">
      <c r="A284" s="2" t="str">
        <f t="shared" si="4"/>
        <v>3-94506DC0350036</v>
      </c>
      <c r="B284" s="67">
        <v>3</v>
      </c>
      <c r="C284" s="67" t="s">
        <v>189</v>
      </c>
      <c r="D284" s="67" t="s">
        <v>64</v>
      </c>
      <c r="E284" s="67" t="s">
        <v>202</v>
      </c>
      <c r="F284" s="67" t="s">
        <v>130</v>
      </c>
      <c r="G284" s="67" t="s">
        <v>358</v>
      </c>
      <c r="H284" s="67" t="s">
        <v>403</v>
      </c>
      <c r="I284" s="67" t="s">
        <v>359</v>
      </c>
      <c r="J284" s="67">
        <v>426.38</v>
      </c>
      <c r="K284" s="67">
        <v>426.38</v>
      </c>
      <c r="L284" s="67">
        <v>426.38</v>
      </c>
      <c r="M284" s="67">
        <v>426.38</v>
      </c>
      <c r="N284" s="67">
        <v>426.38</v>
      </c>
      <c r="O284" s="67">
        <v>426.38</v>
      </c>
      <c r="P284" s="67">
        <v>426.38</v>
      </c>
      <c r="Q284" s="67">
        <v>426.38</v>
      </c>
      <c r="R284" s="67">
        <v>426.38</v>
      </c>
      <c r="S284" s="67">
        <v>426.38</v>
      </c>
      <c r="T284" s="67">
        <v>426.38</v>
      </c>
      <c r="U284" s="67">
        <v>426.38</v>
      </c>
      <c r="V284" s="67">
        <v>426.38</v>
      </c>
      <c r="W284" s="67">
        <v>426.38</v>
      </c>
      <c r="X284" s="67">
        <v>426.38</v>
      </c>
      <c r="Y284" s="67">
        <v>426.38</v>
      </c>
      <c r="Z284" s="67">
        <v>426.38</v>
      </c>
      <c r="AA284" s="67">
        <v>426.38</v>
      </c>
      <c r="AB284" s="67">
        <v>426.38</v>
      </c>
      <c r="AC284" s="67">
        <v>426.38</v>
      </c>
      <c r="AD284" s="67">
        <v>426.38</v>
      </c>
      <c r="AE284" s="67">
        <v>473.97</v>
      </c>
      <c r="AF284" s="67">
        <v>473.97</v>
      </c>
      <c r="AG284" s="67">
        <v>473.97</v>
      </c>
      <c r="AH284" s="67">
        <v>473.97</v>
      </c>
      <c r="AI284" s="67">
        <v>473.97</v>
      </c>
      <c r="AJ284" s="67">
        <v>473.97</v>
      </c>
      <c r="AK284" s="67">
        <v>473.97</v>
      </c>
      <c r="AL284" s="67">
        <v>485.05</v>
      </c>
      <c r="AM284" s="67">
        <v>495.48</v>
      </c>
      <c r="AN284" s="67">
        <v>507.87</v>
      </c>
      <c r="AO284" s="67">
        <v>520.91</v>
      </c>
      <c r="AP284" s="67">
        <v>532.65</v>
      </c>
      <c r="AQ284" s="67">
        <v>545.03</v>
      </c>
      <c r="AR284" s="67">
        <v>558.07000000000005</v>
      </c>
      <c r="AS284" s="67">
        <v>571.11</v>
      </c>
      <c r="AT284" s="67">
        <v>584.15</v>
      </c>
      <c r="AU284" s="67">
        <v>597.19000000000005</v>
      </c>
      <c r="AV284" s="67">
        <v>604.36</v>
      </c>
      <c r="AW284" s="67">
        <v>611.53</v>
      </c>
      <c r="AX284" s="67">
        <v>635.65</v>
      </c>
      <c r="AY284" s="67">
        <v>660.43</v>
      </c>
      <c r="AZ284" s="67">
        <v>686.51</v>
      </c>
      <c r="BA284" s="67">
        <v>713.24</v>
      </c>
      <c r="BB284" s="67">
        <v>741.27</v>
      </c>
      <c r="BC284" s="67">
        <v>769.96</v>
      </c>
      <c r="BD284" s="67">
        <v>799.95</v>
      </c>
      <c r="BE284" s="67">
        <v>831.24</v>
      </c>
      <c r="BF284" s="67">
        <v>863.84</v>
      </c>
      <c r="BG284" s="67">
        <v>897.74</v>
      </c>
      <c r="BH284" s="67">
        <v>932.95</v>
      </c>
      <c r="BI284" s="67">
        <v>969.45</v>
      </c>
      <c r="BJ284" s="67">
        <v>1007.27</v>
      </c>
      <c r="BK284" s="67">
        <v>1046.3800000000001</v>
      </c>
      <c r="BL284" s="67">
        <v>1087.46</v>
      </c>
      <c r="BM284" s="67">
        <v>1129.83</v>
      </c>
      <c r="BN284" s="67">
        <v>1174.17</v>
      </c>
      <c r="BO284" s="67">
        <v>1219.8</v>
      </c>
      <c r="BP284" s="67">
        <v>1267.4000000000001</v>
      </c>
      <c r="BQ284" s="67">
        <v>1316.95</v>
      </c>
      <c r="BR284" s="67">
        <v>1368.45</v>
      </c>
      <c r="BS284" s="67">
        <v>1421.91</v>
      </c>
      <c r="BT284" s="67">
        <v>1421.91</v>
      </c>
      <c r="BU284" s="67">
        <v>1421.91</v>
      </c>
      <c r="BV284" s="67">
        <v>1421.91</v>
      </c>
      <c r="BW284" s="67">
        <v>1421.91</v>
      </c>
      <c r="BX284" s="67">
        <v>1421.91</v>
      </c>
      <c r="BY284" s="67">
        <v>1421.91</v>
      </c>
      <c r="BZ284" s="67">
        <v>1421.91</v>
      </c>
      <c r="CA284" s="67">
        <v>1421.91</v>
      </c>
      <c r="CB284" s="67">
        <v>1421.91</v>
      </c>
      <c r="CC284" s="67">
        <v>1421.91</v>
      </c>
      <c r="CD284" s="67">
        <v>1421.91</v>
      </c>
      <c r="CE284" s="67">
        <v>1421.91</v>
      </c>
      <c r="CF284" s="67">
        <v>1421.91</v>
      </c>
      <c r="CG284" s="67">
        <v>1421.91</v>
      </c>
      <c r="CH284" s="67">
        <v>1421.91</v>
      </c>
      <c r="CI284" s="67">
        <v>1421.91</v>
      </c>
      <c r="CJ284" s="67">
        <v>1421.91</v>
      </c>
      <c r="CK284" s="67">
        <v>1421.91</v>
      </c>
      <c r="CL284" s="67">
        <v>1421.91</v>
      </c>
      <c r="CM284" s="67">
        <v>1421.91</v>
      </c>
      <c r="CN284" s="67">
        <v>1421.91</v>
      </c>
      <c r="CO284" s="67">
        <v>1421.91</v>
      </c>
      <c r="CP284" s="67">
        <v>1421.91</v>
      </c>
      <c r="CQ284" s="67">
        <v>1421.91</v>
      </c>
      <c r="CR284" s="67">
        <v>1421.91</v>
      </c>
      <c r="CS284" s="67">
        <v>1421.91</v>
      </c>
      <c r="CT284" s="67">
        <v>1421.91</v>
      </c>
      <c r="CU284" s="67">
        <v>1421.91</v>
      </c>
      <c r="CV284" s="67">
        <v>1421.91</v>
      </c>
      <c r="CW284" s="67">
        <v>1421.91</v>
      </c>
      <c r="CX284" s="67">
        <v>1421.91</v>
      </c>
      <c r="CY284" s="67">
        <v>1421.91</v>
      </c>
      <c r="CZ284" s="67">
        <v>1421.91</v>
      </c>
      <c r="DA284" s="67">
        <v>1421.91</v>
      </c>
      <c r="DB284" s="67">
        <v>1421.91</v>
      </c>
      <c r="DC284" s="67">
        <v>1421.91</v>
      </c>
      <c r="DD284" s="67">
        <v>1421.91</v>
      </c>
      <c r="DE284" s="67">
        <v>1421.91</v>
      </c>
      <c r="DF284" s="67">
        <v>1421.91</v>
      </c>
      <c r="DI284" s="3"/>
      <c r="DJ284" s="3"/>
      <c r="DK284" s="3"/>
      <c r="DL284" s="3"/>
      <c r="DM284" s="3"/>
      <c r="DN284" s="3"/>
      <c r="DO284" s="3"/>
      <c r="DP284" s="3"/>
      <c r="DQ284" s="3"/>
      <c r="DR284" s="3"/>
      <c r="DS284" s="3"/>
      <c r="DT284" s="3"/>
      <c r="DU284" s="3"/>
      <c r="DV284" s="3"/>
      <c r="DW284" s="3"/>
      <c r="DX284" s="3"/>
      <c r="DY284" s="3"/>
      <c r="DZ284" s="3"/>
      <c r="EA284" s="3"/>
      <c r="EB284" s="3"/>
      <c r="EC284" s="3"/>
      <c r="ED284" s="3"/>
      <c r="EE284" s="3"/>
      <c r="EF284" s="3"/>
      <c r="EG284" s="3"/>
      <c r="EH284" s="3"/>
      <c r="EI284" s="3"/>
      <c r="EJ284" s="3"/>
      <c r="EK284" s="3"/>
      <c r="EL284" s="3"/>
      <c r="EM284" s="3"/>
      <c r="EN284" s="3"/>
      <c r="EO284" s="3"/>
      <c r="EP284" s="3"/>
      <c r="EQ284" s="3"/>
      <c r="ER284" s="3"/>
      <c r="ES284" s="3"/>
      <c r="ET284" s="3"/>
      <c r="EU284" s="3"/>
      <c r="EV284" s="3"/>
      <c r="EW284" s="3"/>
      <c r="EX284" s="3"/>
      <c r="EY284" s="3"/>
      <c r="EZ284" s="3"/>
      <c r="FA284" s="3"/>
      <c r="FB284" s="3"/>
    </row>
    <row r="285" spans="1:158" ht="11.25" customHeight="1" x14ac:dyDescent="0.25">
      <c r="A285" s="2" t="str">
        <f t="shared" si="4"/>
        <v>4-94506DC0350036</v>
      </c>
      <c r="B285" s="67">
        <v>4</v>
      </c>
      <c r="C285" s="67" t="s">
        <v>189</v>
      </c>
      <c r="D285" s="67" t="s">
        <v>64</v>
      </c>
      <c r="E285" s="67" t="s">
        <v>202</v>
      </c>
      <c r="F285" s="67" t="s">
        <v>130</v>
      </c>
      <c r="G285" s="67" t="s">
        <v>358</v>
      </c>
      <c r="H285" s="67" t="s">
        <v>403</v>
      </c>
      <c r="I285" s="67" t="s">
        <v>359</v>
      </c>
      <c r="J285" s="67">
        <v>434.15</v>
      </c>
      <c r="K285" s="67">
        <v>434.15</v>
      </c>
      <c r="L285" s="67">
        <v>434.15</v>
      </c>
      <c r="M285" s="67">
        <v>434.15</v>
      </c>
      <c r="N285" s="67">
        <v>434.15</v>
      </c>
      <c r="O285" s="67">
        <v>434.15</v>
      </c>
      <c r="P285" s="67">
        <v>434.15</v>
      </c>
      <c r="Q285" s="67">
        <v>434.15</v>
      </c>
      <c r="R285" s="67">
        <v>434.15</v>
      </c>
      <c r="S285" s="67">
        <v>434.15</v>
      </c>
      <c r="T285" s="67">
        <v>434.15</v>
      </c>
      <c r="U285" s="67">
        <v>434.15</v>
      </c>
      <c r="V285" s="67">
        <v>434.15</v>
      </c>
      <c r="W285" s="67">
        <v>434.15</v>
      </c>
      <c r="X285" s="67">
        <v>434.15</v>
      </c>
      <c r="Y285" s="67">
        <v>434.15</v>
      </c>
      <c r="Z285" s="67">
        <v>434.15</v>
      </c>
      <c r="AA285" s="67">
        <v>434.15</v>
      </c>
      <c r="AB285" s="67">
        <v>434.15</v>
      </c>
      <c r="AC285" s="67">
        <v>434.15</v>
      </c>
      <c r="AD285" s="67">
        <v>434.15</v>
      </c>
      <c r="AE285" s="67">
        <v>482.61</v>
      </c>
      <c r="AF285" s="67">
        <v>482.61</v>
      </c>
      <c r="AG285" s="67">
        <v>482.61</v>
      </c>
      <c r="AH285" s="67">
        <v>482.61</v>
      </c>
      <c r="AI285" s="67">
        <v>482.61</v>
      </c>
      <c r="AJ285" s="67">
        <v>482.61</v>
      </c>
      <c r="AK285" s="67">
        <v>482.61</v>
      </c>
      <c r="AL285" s="67">
        <v>493.9</v>
      </c>
      <c r="AM285" s="67">
        <v>504.52</v>
      </c>
      <c r="AN285" s="67">
        <v>517.13</v>
      </c>
      <c r="AO285" s="67">
        <v>530.41</v>
      </c>
      <c r="AP285" s="67">
        <v>542.36</v>
      </c>
      <c r="AQ285" s="67">
        <v>554.97</v>
      </c>
      <c r="AR285" s="67">
        <v>568.25</v>
      </c>
      <c r="AS285" s="67">
        <v>581.52</v>
      </c>
      <c r="AT285" s="67">
        <v>594.79999999999995</v>
      </c>
      <c r="AU285" s="67">
        <v>608.08000000000004</v>
      </c>
      <c r="AV285" s="67">
        <v>615.38</v>
      </c>
      <c r="AW285" s="67">
        <v>622.67999999999995</v>
      </c>
      <c r="AX285" s="67">
        <v>647.24</v>
      </c>
      <c r="AY285" s="67">
        <v>672.47</v>
      </c>
      <c r="AZ285" s="67">
        <v>699.02</v>
      </c>
      <c r="BA285" s="67">
        <v>726.24</v>
      </c>
      <c r="BB285" s="67">
        <v>754.78</v>
      </c>
      <c r="BC285" s="67">
        <v>783.99</v>
      </c>
      <c r="BD285" s="67">
        <v>814.53</v>
      </c>
      <c r="BE285" s="67">
        <v>846.39</v>
      </c>
      <c r="BF285" s="67">
        <v>879.58</v>
      </c>
      <c r="BG285" s="67">
        <v>914.1</v>
      </c>
      <c r="BH285" s="67">
        <v>949.95</v>
      </c>
      <c r="BI285" s="67">
        <v>987.13</v>
      </c>
      <c r="BJ285" s="67">
        <v>1025.6300000000001</v>
      </c>
      <c r="BK285" s="67">
        <v>1065.46</v>
      </c>
      <c r="BL285" s="67">
        <v>1107.28</v>
      </c>
      <c r="BM285" s="67">
        <v>1150.43</v>
      </c>
      <c r="BN285" s="67">
        <v>1195.57</v>
      </c>
      <c r="BO285" s="67">
        <v>1242.04</v>
      </c>
      <c r="BP285" s="67">
        <v>1290.5</v>
      </c>
      <c r="BQ285" s="67">
        <v>1340.95</v>
      </c>
      <c r="BR285" s="67">
        <v>1393.4</v>
      </c>
      <c r="BS285" s="67">
        <v>1447.83</v>
      </c>
      <c r="BT285" s="67">
        <v>1447.83</v>
      </c>
      <c r="BU285" s="67">
        <v>1447.83</v>
      </c>
      <c r="BV285" s="67">
        <v>1447.83</v>
      </c>
      <c r="BW285" s="67">
        <v>1447.83</v>
      </c>
      <c r="BX285" s="67">
        <v>1447.83</v>
      </c>
      <c r="BY285" s="67">
        <v>1447.83</v>
      </c>
      <c r="BZ285" s="67">
        <v>1447.83</v>
      </c>
      <c r="CA285" s="67">
        <v>1447.83</v>
      </c>
      <c r="CB285" s="67">
        <v>1447.83</v>
      </c>
      <c r="CC285" s="67">
        <v>1447.83</v>
      </c>
      <c r="CD285" s="67">
        <v>1447.83</v>
      </c>
      <c r="CE285" s="67">
        <v>1447.83</v>
      </c>
      <c r="CF285" s="67">
        <v>1447.83</v>
      </c>
      <c r="CG285" s="67">
        <v>1447.83</v>
      </c>
      <c r="CH285" s="67">
        <v>1447.83</v>
      </c>
      <c r="CI285" s="67">
        <v>1447.83</v>
      </c>
      <c r="CJ285" s="67">
        <v>1447.83</v>
      </c>
      <c r="CK285" s="67">
        <v>1447.83</v>
      </c>
      <c r="CL285" s="67">
        <v>1447.83</v>
      </c>
      <c r="CM285" s="67">
        <v>1447.83</v>
      </c>
      <c r="CN285" s="67">
        <v>1447.83</v>
      </c>
      <c r="CO285" s="67">
        <v>1447.83</v>
      </c>
      <c r="CP285" s="67">
        <v>1447.83</v>
      </c>
      <c r="CQ285" s="67">
        <v>1447.83</v>
      </c>
      <c r="CR285" s="67">
        <v>1447.83</v>
      </c>
      <c r="CS285" s="67">
        <v>1447.83</v>
      </c>
      <c r="CT285" s="67">
        <v>1447.83</v>
      </c>
      <c r="CU285" s="67">
        <v>1447.83</v>
      </c>
      <c r="CV285" s="67">
        <v>1447.83</v>
      </c>
      <c r="CW285" s="67">
        <v>1447.83</v>
      </c>
      <c r="CX285" s="67">
        <v>1447.83</v>
      </c>
      <c r="CY285" s="67">
        <v>1447.83</v>
      </c>
      <c r="CZ285" s="67">
        <v>1447.83</v>
      </c>
      <c r="DA285" s="67">
        <v>1447.83</v>
      </c>
      <c r="DB285" s="67">
        <v>1447.83</v>
      </c>
      <c r="DC285" s="67">
        <v>1447.83</v>
      </c>
      <c r="DD285" s="67">
        <v>1447.83</v>
      </c>
      <c r="DE285" s="67">
        <v>1447.83</v>
      </c>
      <c r="DF285" s="67">
        <v>1447.83</v>
      </c>
      <c r="DI285" s="3"/>
      <c r="DJ285" s="3"/>
      <c r="DK285" s="3"/>
      <c r="DL285" s="3"/>
      <c r="DM285" s="3"/>
      <c r="DN285" s="3"/>
      <c r="DO285" s="3"/>
      <c r="DP285" s="3"/>
      <c r="DQ285" s="3"/>
      <c r="DR285" s="3"/>
      <c r="DS285" s="3"/>
      <c r="DT285" s="3"/>
      <c r="DU285" s="3"/>
      <c r="DV285" s="3"/>
      <c r="DW285" s="3"/>
      <c r="DX285" s="3"/>
      <c r="DY285" s="3"/>
      <c r="DZ285" s="3"/>
      <c r="EA285" s="3"/>
      <c r="EB285" s="3"/>
      <c r="EC285" s="3"/>
      <c r="ED285" s="3"/>
      <c r="EE285" s="3"/>
      <c r="EF285" s="3"/>
      <c r="EG285" s="3"/>
      <c r="EH285" s="3"/>
      <c r="EI285" s="3"/>
      <c r="EJ285" s="3"/>
      <c r="EK285" s="3"/>
      <c r="EL285" s="3"/>
      <c r="EM285" s="3"/>
      <c r="EN285" s="3"/>
      <c r="EO285" s="3"/>
      <c r="EP285" s="3"/>
      <c r="EQ285" s="3"/>
      <c r="ER285" s="3"/>
      <c r="ES285" s="3"/>
      <c r="ET285" s="3"/>
      <c r="EU285" s="3"/>
      <c r="EV285" s="3"/>
      <c r="EW285" s="3"/>
      <c r="EX285" s="3"/>
      <c r="EY285" s="3"/>
      <c r="EZ285" s="3"/>
      <c r="FA285" s="3"/>
      <c r="FB285" s="3"/>
    </row>
    <row r="286" spans="1:158" ht="11.25" customHeight="1" x14ac:dyDescent="0.25">
      <c r="A286" s="2" t="str">
        <f t="shared" si="4"/>
        <v>1-94506DC0350039</v>
      </c>
      <c r="B286" s="67">
        <v>1</v>
      </c>
      <c r="C286" s="67" t="s">
        <v>189</v>
      </c>
      <c r="D286" s="67" t="s">
        <v>65</v>
      </c>
      <c r="E286" s="67" t="s">
        <v>203</v>
      </c>
      <c r="F286" s="67" t="s">
        <v>130</v>
      </c>
      <c r="G286" s="67" t="s">
        <v>358</v>
      </c>
      <c r="H286" s="67" t="s">
        <v>403</v>
      </c>
      <c r="I286" s="67" t="s">
        <v>359</v>
      </c>
      <c r="J286" s="67">
        <v>431.8</v>
      </c>
      <c r="K286" s="67">
        <v>431.8</v>
      </c>
      <c r="L286" s="67">
        <v>431.8</v>
      </c>
      <c r="M286" s="67">
        <v>431.8</v>
      </c>
      <c r="N286" s="67">
        <v>431.8</v>
      </c>
      <c r="O286" s="67">
        <v>431.8</v>
      </c>
      <c r="P286" s="67">
        <v>431.8</v>
      </c>
      <c r="Q286" s="67">
        <v>431.8</v>
      </c>
      <c r="R286" s="67">
        <v>431.8</v>
      </c>
      <c r="S286" s="67">
        <v>431.8</v>
      </c>
      <c r="T286" s="67">
        <v>431.8</v>
      </c>
      <c r="U286" s="67">
        <v>431.8</v>
      </c>
      <c r="V286" s="67">
        <v>431.8</v>
      </c>
      <c r="W286" s="67">
        <v>431.8</v>
      </c>
      <c r="X286" s="67">
        <v>431.8</v>
      </c>
      <c r="Y286" s="67">
        <v>431.8</v>
      </c>
      <c r="Z286" s="67">
        <v>431.8</v>
      </c>
      <c r="AA286" s="67">
        <v>431.8</v>
      </c>
      <c r="AB286" s="67">
        <v>431.8</v>
      </c>
      <c r="AC286" s="67">
        <v>431.8</v>
      </c>
      <c r="AD286" s="67">
        <v>431.8</v>
      </c>
      <c r="AE286" s="67">
        <v>480</v>
      </c>
      <c r="AF286" s="67">
        <v>480</v>
      </c>
      <c r="AG286" s="67">
        <v>480</v>
      </c>
      <c r="AH286" s="67">
        <v>480</v>
      </c>
      <c r="AI286" s="67">
        <v>480</v>
      </c>
      <c r="AJ286" s="67">
        <v>480</v>
      </c>
      <c r="AK286" s="67">
        <v>480</v>
      </c>
      <c r="AL286" s="67">
        <v>491.22</v>
      </c>
      <c r="AM286" s="67">
        <v>501.79</v>
      </c>
      <c r="AN286" s="67">
        <v>514.33000000000004</v>
      </c>
      <c r="AO286" s="67">
        <v>527.54</v>
      </c>
      <c r="AP286" s="67">
        <v>539.41999999999996</v>
      </c>
      <c r="AQ286" s="67">
        <v>551.97</v>
      </c>
      <c r="AR286" s="67">
        <v>565.16999999999996</v>
      </c>
      <c r="AS286" s="67">
        <v>578.38</v>
      </c>
      <c r="AT286" s="67">
        <v>591.58000000000004</v>
      </c>
      <c r="AU286" s="67">
        <v>604.79</v>
      </c>
      <c r="AV286" s="67">
        <v>612.04999999999995</v>
      </c>
      <c r="AW286" s="67">
        <v>619.30999999999995</v>
      </c>
      <c r="AX286" s="67">
        <v>643.74</v>
      </c>
      <c r="AY286" s="67">
        <v>668.83</v>
      </c>
      <c r="AZ286" s="67">
        <v>695.24</v>
      </c>
      <c r="BA286" s="67">
        <v>722.31</v>
      </c>
      <c r="BB286" s="67">
        <v>750.7</v>
      </c>
      <c r="BC286" s="67">
        <v>779.75</v>
      </c>
      <c r="BD286" s="67">
        <v>810.12</v>
      </c>
      <c r="BE286" s="67">
        <v>841.82</v>
      </c>
      <c r="BF286" s="67">
        <v>874.83</v>
      </c>
      <c r="BG286" s="67">
        <v>909.16</v>
      </c>
      <c r="BH286" s="67">
        <v>944.81</v>
      </c>
      <c r="BI286" s="67">
        <v>981.79</v>
      </c>
      <c r="BJ286" s="67">
        <v>1020.08</v>
      </c>
      <c r="BK286" s="67">
        <v>1059.7</v>
      </c>
      <c r="BL286" s="67">
        <v>1101.29</v>
      </c>
      <c r="BM286" s="67">
        <v>1144.21</v>
      </c>
      <c r="BN286" s="67">
        <v>1189.1099999999999</v>
      </c>
      <c r="BO286" s="67">
        <v>1235.32</v>
      </c>
      <c r="BP286" s="67">
        <v>1283.52</v>
      </c>
      <c r="BQ286" s="67">
        <v>1333.7</v>
      </c>
      <c r="BR286" s="67">
        <v>1385.86</v>
      </c>
      <c r="BS286" s="67">
        <v>1440</v>
      </c>
      <c r="BT286" s="67">
        <v>1440</v>
      </c>
      <c r="BU286" s="67">
        <v>1440</v>
      </c>
      <c r="BV286" s="67">
        <v>1440</v>
      </c>
      <c r="BW286" s="67">
        <v>1440</v>
      </c>
      <c r="BX286" s="67">
        <v>1440</v>
      </c>
      <c r="BY286" s="67">
        <v>1440</v>
      </c>
      <c r="BZ286" s="67">
        <v>1440</v>
      </c>
      <c r="CA286" s="67">
        <v>1440</v>
      </c>
      <c r="CB286" s="67">
        <v>1440</v>
      </c>
      <c r="CC286" s="67">
        <v>1440</v>
      </c>
      <c r="CD286" s="67">
        <v>1440</v>
      </c>
      <c r="CE286" s="67">
        <v>1440</v>
      </c>
      <c r="CF286" s="67">
        <v>1440</v>
      </c>
      <c r="CG286" s="67">
        <v>1440</v>
      </c>
      <c r="CH286" s="67">
        <v>1440</v>
      </c>
      <c r="CI286" s="67">
        <v>1440</v>
      </c>
      <c r="CJ286" s="67">
        <v>1440</v>
      </c>
      <c r="CK286" s="67">
        <v>1440</v>
      </c>
      <c r="CL286" s="67">
        <v>1440</v>
      </c>
      <c r="CM286" s="67">
        <v>1440</v>
      </c>
      <c r="CN286" s="67">
        <v>1440</v>
      </c>
      <c r="CO286" s="67">
        <v>1440</v>
      </c>
      <c r="CP286" s="67">
        <v>1440</v>
      </c>
      <c r="CQ286" s="67">
        <v>1440</v>
      </c>
      <c r="CR286" s="67">
        <v>1440</v>
      </c>
      <c r="CS286" s="67">
        <v>1440</v>
      </c>
      <c r="CT286" s="67">
        <v>1440</v>
      </c>
      <c r="CU286" s="67">
        <v>1440</v>
      </c>
      <c r="CV286" s="67">
        <v>1440</v>
      </c>
      <c r="CW286" s="67">
        <v>1440</v>
      </c>
      <c r="CX286" s="67">
        <v>1440</v>
      </c>
      <c r="CY286" s="67">
        <v>1440</v>
      </c>
      <c r="CZ286" s="67">
        <v>1440</v>
      </c>
      <c r="DA286" s="67">
        <v>1440</v>
      </c>
      <c r="DB286" s="67">
        <v>1440</v>
      </c>
      <c r="DC286" s="67">
        <v>1440</v>
      </c>
      <c r="DD286" s="67">
        <v>1440</v>
      </c>
      <c r="DE286" s="67">
        <v>1440</v>
      </c>
      <c r="DF286" s="67">
        <v>1440</v>
      </c>
      <c r="DI286" s="3"/>
      <c r="DJ286" s="3"/>
      <c r="DK286" s="3"/>
      <c r="DL286" s="3"/>
      <c r="DM286" s="3"/>
      <c r="DN286" s="3"/>
      <c r="DO286" s="3"/>
      <c r="DP286" s="3"/>
      <c r="DQ286" s="3"/>
      <c r="DR286" s="3"/>
      <c r="DS286" s="3"/>
      <c r="DT286" s="3"/>
      <c r="DU286" s="3"/>
      <c r="DV286" s="3"/>
      <c r="DW286" s="3"/>
      <c r="DX286" s="3"/>
      <c r="DY286" s="3"/>
      <c r="DZ286" s="3"/>
      <c r="EA286" s="3"/>
      <c r="EB286" s="3"/>
      <c r="EC286" s="3"/>
      <c r="ED286" s="3"/>
      <c r="EE286" s="3"/>
      <c r="EF286" s="3"/>
      <c r="EG286" s="3"/>
      <c r="EH286" s="3"/>
      <c r="EI286" s="3"/>
      <c r="EJ286" s="3"/>
      <c r="EK286" s="3"/>
      <c r="EL286" s="3"/>
      <c r="EM286" s="3"/>
      <c r="EN286" s="3"/>
      <c r="EO286" s="3"/>
      <c r="EP286" s="3"/>
      <c r="EQ286" s="3"/>
      <c r="ER286" s="3"/>
      <c r="ES286" s="3"/>
      <c r="ET286" s="3"/>
      <c r="EU286" s="3"/>
      <c r="EV286" s="3"/>
      <c r="EW286" s="3"/>
      <c r="EX286" s="3"/>
      <c r="EY286" s="3"/>
      <c r="EZ286" s="3"/>
      <c r="FA286" s="3"/>
      <c r="FB286" s="3"/>
    </row>
    <row r="287" spans="1:158" ht="11.25" customHeight="1" x14ac:dyDescent="0.25">
      <c r="A287" s="2" t="str">
        <f t="shared" si="4"/>
        <v>2-94506DC0350039</v>
      </c>
      <c r="B287" s="67">
        <v>2</v>
      </c>
      <c r="C287" s="67" t="s">
        <v>189</v>
      </c>
      <c r="D287" s="67" t="s">
        <v>65</v>
      </c>
      <c r="E287" s="67" t="s">
        <v>203</v>
      </c>
      <c r="F287" s="67" t="s">
        <v>130</v>
      </c>
      <c r="G287" s="67" t="s">
        <v>358</v>
      </c>
      <c r="H287" s="67" t="s">
        <v>403</v>
      </c>
      <c r="I287" s="67" t="s">
        <v>359</v>
      </c>
      <c r="J287" s="67">
        <v>439.67</v>
      </c>
      <c r="K287" s="67">
        <v>439.67</v>
      </c>
      <c r="L287" s="67">
        <v>439.67</v>
      </c>
      <c r="M287" s="67">
        <v>439.67</v>
      </c>
      <c r="N287" s="67">
        <v>439.67</v>
      </c>
      <c r="O287" s="67">
        <v>439.67</v>
      </c>
      <c r="P287" s="67">
        <v>439.67</v>
      </c>
      <c r="Q287" s="67">
        <v>439.67</v>
      </c>
      <c r="R287" s="67">
        <v>439.67</v>
      </c>
      <c r="S287" s="67">
        <v>439.67</v>
      </c>
      <c r="T287" s="67">
        <v>439.67</v>
      </c>
      <c r="U287" s="67">
        <v>439.67</v>
      </c>
      <c r="V287" s="67">
        <v>439.67</v>
      </c>
      <c r="W287" s="67">
        <v>439.67</v>
      </c>
      <c r="X287" s="67">
        <v>439.67</v>
      </c>
      <c r="Y287" s="67">
        <v>439.67</v>
      </c>
      <c r="Z287" s="67">
        <v>439.67</v>
      </c>
      <c r="AA287" s="67">
        <v>439.67</v>
      </c>
      <c r="AB287" s="67">
        <v>439.67</v>
      </c>
      <c r="AC287" s="67">
        <v>439.67</v>
      </c>
      <c r="AD287" s="67">
        <v>439.67</v>
      </c>
      <c r="AE287" s="67">
        <v>488.75</v>
      </c>
      <c r="AF287" s="67">
        <v>488.75</v>
      </c>
      <c r="AG287" s="67">
        <v>488.75</v>
      </c>
      <c r="AH287" s="67">
        <v>488.75</v>
      </c>
      <c r="AI287" s="67">
        <v>488.75</v>
      </c>
      <c r="AJ287" s="67">
        <v>488.75</v>
      </c>
      <c r="AK287" s="67">
        <v>488.75</v>
      </c>
      <c r="AL287" s="67">
        <v>500.18</v>
      </c>
      <c r="AM287" s="67">
        <v>510.94</v>
      </c>
      <c r="AN287" s="67">
        <v>523.71</v>
      </c>
      <c r="AO287" s="67">
        <v>537.15</v>
      </c>
      <c r="AP287" s="67">
        <v>549.26</v>
      </c>
      <c r="AQ287" s="67">
        <v>562.03</v>
      </c>
      <c r="AR287" s="67">
        <v>575.47</v>
      </c>
      <c r="AS287" s="67">
        <v>588.91999999999996</v>
      </c>
      <c r="AT287" s="67">
        <v>602.37</v>
      </c>
      <c r="AU287" s="67">
        <v>615.80999999999995</v>
      </c>
      <c r="AV287" s="67">
        <v>623.21</v>
      </c>
      <c r="AW287" s="67">
        <v>630.6</v>
      </c>
      <c r="AX287" s="67">
        <v>655.48</v>
      </c>
      <c r="AY287" s="67">
        <v>681.02</v>
      </c>
      <c r="AZ287" s="67">
        <v>707.91</v>
      </c>
      <c r="BA287" s="67">
        <v>735.48</v>
      </c>
      <c r="BB287" s="67">
        <v>764.39</v>
      </c>
      <c r="BC287" s="67">
        <v>793.97</v>
      </c>
      <c r="BD287" s="67">
        <v>824.89</v>
      </c>
      <c r="BE287" s="67">
        <v>857.16</v>
      </c>
      <c r="BF287" s="67">
        <v>890.78</v>
      </c>
      <c r="BG287" s="67">
        <v>925.73</v>
      </c>
      <c r="BH287" s="67">
        <v>962.04</v>
      </c>
      <c r="BI287" s="67">
        <v>999.69</v>
      </c>
      <c r="BJ287" s="67">
        <v>1038.68</v>
      </c>
      <c r="BK287" s="67">
        <v>1079.01</v>
      </c>
      <c r="BL287" s="67">
        <v>1121.3699999999999</v>
      </c>
      <c r="BM287" s="67">
        <v>1165.07</v>
      </c>
      <c r="BN287" s="67">
        <v>1210.78</v>
      </c>
      <c r="BO287" s="67">
        <v>1257.8399999999999</v>
      </c>
      <c r="BP287" s="67">
        <v>1306.92</v>
      </c>
      <c r="BQ287" s="67">
        <v>1358.01</v>
      </c>
      <c r="BR287" s="67">
        <v>1411.12</v>
      </c>
      <c r="BS287" s="67">
        <v>1466.25</v>
      </c>
      <c r="BT287" s="67">
        <v>1466.25</v>
      </c>
      <c r="BU287" s="67">
        <v>1466.25</v>
      </c>
      <c r="BV287" s="67">
        <v>1466.25</v>
      </c>
      <c r="BW287" s="67">
        <v>1466.25</v>
      </c>
      <c r="BX287" s="67">
        <v>1466.25</v>
      </c>
      <c r="BY287" s="67">
        <v>1466.25</v>
      </c>
      <c r="BZ287" s="67">
        <v>1466.25</v>
      </c>
      <c r="CA287" s="67">
        <v>1466.25</v>
      </c>
      <c r="CB287" s="67">
        <v>1466.25</v>
      </c>
      <c r="CC287" s="67">
        <v>1466.25</v>
      </c>
      <c r="CD287" s="67">
        <v>1466.25</v>
      </c>
      <c r="CE287" s="67">
        <v>1466.25</v>
      </c>
      <c r="CF287" s="67">
        <v>1466.25</v>
      </c>
      <c r="CG287" s="67">
        <v>1466.25</v>
      </c>
      <c r="CH287" s="67">
        <v>1466.25</v>
      </c>
      <c r="CI287" s="67">
        <v>1466.25</v>
      </c>
      <c r="CJ287" s="67">
        <v>1466.25</v>
      </c>
      <c r="CK287" s="67">
        <v>1466.25</v>
      </c>
      <c r="CL287" s="67">
        <v>1466.25</v>
      </c>
      <c r="CM287" s="67">
        <v>1466.25</v>
      </c>
      <c r="CN287" s="67">
        <v>1466.25</v>
      </c>
      <c r="CO287" s="67">
        <v>1466.25</v>
      </c>
      <c r="CP287" s="67">
        <v>1466.25</v>
      </c>
      <c r="CQ287" s="67">
        <v>1466.25</v>
      </c>
      <c r="CR287" s="67">
        <v>1466.25</v>
      </c>
      <c r="CS287" s="67">
        <v>1466.25</v>
      </c>
      <c r="CT287" s="67">
        <v>1466.25</v>
      </c>
      <c r="CU287" s="67">
        <v>1466.25</v>
      </c>
      <c r="CV287" s="67">
        <v>1466.25</v>
      </c>
      <c r="CW287" s="67">
        <v>1466.25</v>
      </c>
      <c r="CX287" s="67">
        <v>1466.25</v>
      </c>
      <c r="CY287" s="67">
        <v>1466.25</v>
      </c>
      <c r="CZ287" s="67">
        <v>1466.25</v>
      </c>
      <c r="DA287" s="67">
        <v>1466.25</v>
      </c>
      <c r="DB287" s="67">
        <v>1466.25</v>
      </c>
      <c r="DC287" s="67">
        <v>1466.25</v>
      </c>
      <c r="DD287" s="67">
        <v>1466.25</v>
      </c>
      <c r="DE287" s="67">
        <v>1466.25</v>
      </c>
      <c r="DF287" s="67">
        <v>1466.25</v>
      </c>
      <c r="DI287" s="3"/>
      <c r="DJ287" s="3"/>
      <c r="DK287" s="3"/>
      <c r="DL287" s="3"/>
      <c r="DM287" s="3"/>
      <c r="DN287" s="3"/>
      <c r="DO287" s="3"/>
      <c r="DP287" s="3"/>
      <c r="DQ287" s="3"/>
      <c r="DR287" s="3"/>
      <c r="DS287" s="3"/>
      <c r="DT287" s="3"/>
      <c r="DU287" s="3"/>
      <c r="DV287" s="3"/>
      <c r="DW287" s="3"/>
      <c r="DX287" s="3"/>
      <c r="DY287" s="3"/>
      <c r="DZ287" s="3"/>
      <c r="EA287" s="3"/>
      <c r="EB287" s="3"/>
      <c r="EC287" s="3"/>
      <c r="ED287" s="3"/>
      <c r="EE287" s="3"/>
      <c r="EF287" s="3"/>
      <c r="EG287" s="3"/>
      <c r="EH287" s="3"/>
      <c r="EI287" s="3"/>
      <c r="EJ287" s="3"/>
      <c r="EK287" s="3"/>
      <c r="EL287" s="3"/>
      <c r="EM287" s="3"/>
      <c r="EN287" s="3"/>
      <c r="EO287" s="3"/>
      <c r="EP287" s="3"/>
      <c r="EQ287" s="3"/>
      <c r="ER287" s="3"/>
      <c r="ES287" s="3"/>
      <c r="ET287" s="3"/>
      <c r="EU287" s="3"/>
      <c r="EV287" s="3"/>
      <c r="EW287" s="3"/>
      <c r="EX287" s="3"/>
      <c r="EY287" s="3"/>
      <c r="EZ287" s="3"/>
      <c r="FA287" s="3"/>
      <c r="FB287" s="3"/>
    </row>
    <row r="288" spans="1:158" ht="11.25" customHeight="1" x14ac:dyDescent="0.25">
      <c r="A288" s="2" t="str">
        <f t="shared" si="4"/>
        <v>3-94506DC0350039</v>
      </c>
      <c r="B288" s="67">
        <v>3</v>
      </c>
      <c r="C288" s="67" t="s">
        <v>189</v>
      </c>
      <c r="D288" s="67" t="s">
        <v>65</v>
      </c>
      <c r="E288" s="67" t="s">
        <v>203</v>
      </c>
      <c r="F288" s="67" t="s">
        <v>130</v>
      </c>
      <c r="G288" s="67" t="s">
        <v>358</v>
      </c>
      <c r="H288" s="67" t="s">
        <v>403</v>
      </c>
      <c r="I288" s="67" t="s">
        <v>359</v>
      </c>
      <c r="J288" s="67">
        <v>447.7</v>
      </c>
      <c r="K288" s="67">
        <v>447.7</v>
      </c>
      <c r="L288" s="67">
        <v>447.7</v>
      </c>
      <c r="M288" s="67">
        <v>447.7</v>
      </c>
      <c r="N288" s="67">
        <v>447.7</v>
      </c>
      <c r="O288" s="67">
        <v>447.7</v>
      </c>
      <c r="P288" s="67">
        <v>447.7</v>
      </c>
      <c r="Q288" s="67">
        <v>447.7</v>
      </c>
      <c r="R288" s="67">
        <v>447.7</v>
      </c>
      <c r="S288" s="67">
        <v>447.7</v>
      </c>
      <c r="T288" s="67">
        <v>447.7</v>
      </c>
      <c r="U288" s="67">
        <v>447.7</v>
      </c>
      <c r="V288" s="67">
        <v>447.7</v>
      </c>
      <c r="W288" s="67">
        <v>447.7</v>
      </c>
      <c r="X288" s="67">
        <v>447.7</v>
      </c>
      <c r="Y288" s="67">
        <v>447.7</v>
      </c>
      <c r="Z288" s="67">
        <v>447.7</v>
      </c>
      <c r="AA288" s="67">
        <v>447.7</v>
      </c>
      <c r="AB288" s="67">
        <v>447.7</v>
      </c>
      <c r="AC288" s="67">
        <v>447.7</v>
      </c>
      <c r="AD288" s="67">
        <v>447.7</v>
      </c>
      <c r="AE288" s="67">
        <v>497.67</v>
      </c>
      <c r="AF288" s="67">
        <v>497.67</v>
      </c>
      <c r="AG288" s="67">
        <v>497.67</v>
      </c>
      <c r="AH288" s="67">
        <v>497.67</v>
      </c>
      <c r="AI288" s="67">
        <v>497.67</v>
      </c>
      <c r="AJ288" s="67">
        <v>497.67</v>
      </c>
      <c r="AK288" s="67">
        <v>497.67</v>
      </c>
      <c r="AL288" s="67">
        <v>509.31</v>
      </c>
      <c r="AM288" s="67">
        <v>520.26</v>
      </c>
      <c r="AN288" s="67">
        <v>533.27</v>
      </c>
      <c r="AO288" s="67">
        <v>546.96</v>
      </c>
      <c r="AP288" s="67">
        <v>559.28</v>
      </c>
      <c r="AQ288" s="67">
        <v>572.29</v>
      </c>
      <c r="AR288" s="67">
        <v>585.98</v>
      </c>
      <c r="AS288" s="67">
        <v>599.66999999999996</v>
      </c>
      <c r="AT288" s="67">
        <v>613.36</v>
      </c>
      <c r="AU288" s="67">
        <v>627.04999999999995</v>
      </c>
      <c r="AV288" s="67">
        <v>634.58000000000004</v>
      </c>
      <c r="AW288" s="67">
        <v>642.11</v>
      </c>
      <c r="AX288" s="67">
        <v>667.44</v>
      </c>
      <c r="AY288" s="67">
        <v>693.45</v>
      </c>
      <c r="AZ288" s="67">
        <v>720.83</v>
      </c>
      <c r="BA288" s="67">
        <v>748.9</v>
      </c>
      <c r="BB288" s="67">
        <v>778.34</v>
      </c>
      <c r="BC288" s="67">
        <v>808.46</v>
      </c>
      <c r="BD288" s="67">
        <v>839.95</v>
      </c>
      <c r="BE288" s="67">
        <v>872.81</v>
      </c>
      <c r="BF288" s="67">
        <v>907.03</v>
      </c>
      <c r="BG288" s="67">
        <v>942.63</v>
      </c>
      <c r="BH288" s="67">
        <v>979.6</v>
      </c>
      <c r="BI288" s="67">
        <v>1017.93</v>
      </c>
      <c r="BJ288" s="67">
        <v>1057.6300000000001</v>
      </c>
      <c r="BK288" s="67">
        <v>1098.71</v>
      </c>
      <c r="BL288" s="67">
        <v>1141.83</v>
      </c>
      <c r="BM288" s="67">
        <v>1186.33</v>
      </c>
      <c r="BN288" s="67">
        <v>1232.8800000000001</v>
      </c>
      <c r="BO288" s="67">
        <v>1280.8</v>
      </c>
      <c r="BP288" s="67">
        <v>1330.77</v>
      </c>
      <c r="BQ288" s="67">
        <v>1382.8</v>
      </c>
      <c r="BR288" s="67">
        <v>1436.88</v>
      </c>
      <c r="BS288" s="67">
        <v>1493.01</v>
      </c>
      <c r="BT288" s="67">
        <v>1493.01</v>
      </c>
      <c r="BU288" s="67">
        <v>1493.01</v>
      </c>
      <c r="BV288" s="67">
        <v>1493.01</v>
      </c>
      <c r="BW288" s="67">
        <v>1493.01</v>
      </c>
      <c r="BX288" s="67">
        <v>1493.01</v>
      </c>
      <c r="BY288" s="67">
        <v>1493.01</v>
      </c>
      <c r="BZ288" s="67">
        <v>1493.01</v>
      </c>
      <c r="CA288" s="67">
        <v>1493.01</v>
      </c>
      <c r="CB288" s="67">
        <v>1493.01</v>
      </c>
      <c r="CC288" s="67">
        <v>1493.01</v>
      </c>
      <c r="CD288" s="67">
        <v>1493.01</v>
      </c>
      <c r="CE288" s="67">
        <v>1493.01</v>
      </c>
      <c r="CF288" s="67">
        <v>1493.01</v>
      </c>
      <c r="CG288" s="67">
        <v>1493.01</v>
      </c>
      <c r="CH288" s="67">
        <v>1493.01</v>
      </c>
      <c r="CI288" s="67">
        <v>1493.01</v>
      </c>
      <c r="CJ288" s="67">
        <v>1493.01</v>
      </c>
      <c r="CK288" s="67">
        <v>1493.01</v>
      </c>
      <c r="CL288" s="67">
        <v>1493.01</v>
      </c>
      <c r="CM288" s="67">
        <v>1493.01</v>
      </c>
      <c r="CN288" s="67">
        <v>1493.01</v>
      </c>
      <c r="CO288" s="67">
        <v>1493.01</v>
      </c>
      <c r="CP288" s="67">
        <v>1493.01</v>
      </c>
      <c r="CQ288" s="67">
        <v>1493.01</v>
      </c>
      <c r="CR288" s="67">
        <v>1493.01</v>
      </c>
      <c r="CS288" s="67">
        <v>1493.01</v>
      </c>
      <c r="CT288" s="67">
        <v>1493.01</v>
      </c>
      <c r="CU288" s="67">
        <v>1493.01</v>
      </c>
      <c r="CV288" s="67">
        <v>1493.01</v>
      </c>
      <c r="CW288" s="67">
        <v>1493.01</v>
      </c>
      <c r="CX288" s="67">
        <v>1493.01</v>
      </c>
      <c r="CY288" s="67">
        <v>1493.01</v>
      </c>
      <c r="CZ288" s="67">
        <v>1493.01</v>
      </c>
      <c r="DA288" s="67">
        <v>1493.01</v>
      </c>
      <c r="DB288" s="67">
        <v>1493.01</v>
      </c>
      <c r="DC288" s="67">
        <v>1493.01</v>
      </c>
      <c r="DD288" s="67">
        <v>1493.01</v>
      </c>
      <c r="DE288" s="67">
        <v>1493.01</v>
      </c>
      <c r="DF288" s="67">
        <v>1493.01</v>
      </c>
      <c r="DI288" s="3"/>
      <c r="DJ288" s="3"/>
      <c r="DK288" s="3"/>
      <c r="DL288" s="3"/>
      <c r="DM288" s="3"/>
      <c r="DN288" s="3"/>
      <c r="DO288" s="3"/>
      <c r="DP288" s="3"/>
      <c r="DQ288" s="3"/>
      <c r="DR288" s="3"/>
      <c r="DS288" s="3"/>
      <c r="DT288" s="3"/>
      <c r="DU288" s="3"/>
      <c r="DV288" s="3"/>
      <c r="DW288" s="3"/>
      <c r="DX288" s="3"/>
      <c r="DY288" s="3"/>
      <c r="DZ288" s="3"/>
      <c r="EA288" s="3"/>
      <c r="EB288" s="3"/>
      <c r="EC288" s="3"/>
      <c r="ED288" s="3"/>
      <c r="EE288" s="3"/>
      <c r="EF288" s="3"/>
      <c r="EG288" s="3"/>
      <c r="EH288" s="3"/>
      <c r="EI288" s="3"/>
      <c r="EJ288" s="3"/>
      <c r="EK288" s="3"/>
      <c r="EL288" s="3"/>
      <c r="EM288" s="3"/>
      <c r="EN288" s="3"/>
      <c r="EO288" s="3"/>
      <c r="EP288" s="3"/>
      <c r="EQ288" s="3"/>
      <c r="ER288" s="3"/>
      <c r="ES288" s="3"/>
      <c r="ET288" s="3"/>
      <c r="EU288" s="3"/>
      <c r="EV288" s="3"/>
      <c r="EW288" s="3"/>
      <c r="EX288" s="3"/>
      <c r="EY288" s="3"/>
      <c r="EZ288" s="3"/>
      <c r="FA288" s="3"/>
      <c r="FB288" s="3"/>
    </row>
    <row r="289" spans="1:158" ht="11.25" customHeight="1" x14ac:dyDescent="0.25">
      <c r="A289" s="2" t="str">
        <f t="shared" si="4"/>
        <v>4-94506DC0350039</v>
      </c>
      <c r="B289" s="67">
        <v>4</v>
      </c>
      <c r="C289" s="67" t="s">
        <v>189</v>
      </c>
      <c r="D289" s="67" t="s">
        <v>65</v>
      </c>
      <c r="E289" s="67" t="s">
        <v>203</v>
      </c>
      <c r="F289" s="67" t="s">
        <v>130</v>
      </c>
      <c r="G289" s="67" t="s">
        <v>358</v>
      </c>
      <c r="H289" s="67" t="s">
        <v>403</v>
      </c>
      <c r="I289" s="67" t="s">
        <v>359</v>
      </c>
      <c r="J289" s="67">
        <v>455.86</v>
      </c>
      <c r="K289" s="67">
        <v>455.86</v>
      </c>
      <c r="L289" s="67">
        <v>455.86</v>
      </c>
      <c r="M289" s="67">
        <v>455.86</v>
      </c>
      <c r="N289" s="67">
        <v>455.86</v>
      </c>
      <c r="O289" s="67">
        <v>455.86</v>
      </c>
      <c r="P289" s="67">
        <v>455.86</v>
      </c>
      <c r="Q289" s="67">
        <v>455.86</v>
      </c>
      <c r="R289" s="67">
        <v>455.86</v>
      </c>
      <c r="S289" s="67">
        <v>455.86</v>
      </c>
      <c r="T289" s="67">
        <v>455.86</v>
      </c>
      <c r="U289" s="67">
        <v>455.86</v>
      </c>
      <c r="V289" s="67">
        <v>455.86</v>
      </c>
      <c r="W289" s="67">
        <v>455.86</v>
      </c>
      <c r="X289" s="67">
        <v>455.86</v>
      </c>
      <c r="Y289" s="67">
        <v>455.86</v>
      </c>
      <c r="Z289" s="67">
        <v>455.86</v>
      </c>
      <c r="AA289" s="67">
        <v>455.86</v>
      </c>
      <c r="AB289" s="67">
        <v>455.86</v>
      </c>
      <c r="AC289" s="67">
        <v>455.86</v>
      </c>
      <c r="AD289" s="67">
        <v>455.86</v>
      </c>
      <c r="AE289" s="67">
        <v>506.74</v>
      </c>
      <c r="AF289" s="67">
        <v>506.74</v>
      </c>
      <c r="AG289" s="67">
        <v>506.74</v>
      </c>
      <c r="AH289" s="67">
        <v>506.74</v>
      </c>
      <c r="AI289" s="67">
        <v>506.74</v>
      </c>
      <c r="AJ289" s="67">
        <v>506.74</v>
      </c>
      <c r="AK289" s="67">
        <v>506.74</v>
      </c>
      <c r="AL289" s="67">
        <v>518.59</v>
      </c>
      <c r="AM289" s="67">
        <v>529.74</v>
      </c>
      <c r="AN289" s="67">
        <v>542.99</v>
      </c>
      <c r="AO289" s="67">
        <v>556.92999999999995</v>
      </c>
      <c r="AP289" s="67">
        <v>569.47</v>
      </c>
      <c r="AQ289" s="67">
        <v>582.72</v>
      </c>
      <c r="AR289" s="67">
        <v>596.66</v>
      </c>
      <c r="AS289" s="67">
        <v>610.6</v>
      </c>
      <c r="AT289" s="67">
        <v>624.54</v>
      </c>
      <c r="AU289" s="67">
        <v>638.48</v>
      </c>
      <c r="AV289" s="67">
        <v>646.15</v>
      </c>
      <c r="AW289" s="67">
        <v>653.80999999999995</v>
      </c>
      <c r="AX289" s="67">
        <v>679.6</v>
      </c>
      <c r="AY289" s="67">
        <v>706.09</v>
      </c>
      <c r="AZ289" s="67">
        <v>733.97</v>
      </c>
      <c r="BA289" s="67">
        <v>762.55</v>
      </c>
      <c r="BB289" s="67">
        <v>792.52</v>
      </c>
      <c r="BC289" s="67">
        <v>823.19</v>
      </c>
      <c r="BD289" s="67">
        <v>855.25</v>
      </c>
      <c r="BE289" s="67">
        <v>888.71</v>
      </c>
      <c r="BF289" s="67">
        <v>923.56</v>
      </c>
      <c r="BG289" s="67">
        <v>959.81</v>
      </c>
      <c r="BH289" s="67">
        <v>997.45</v>
      </c>
      <c r="BI289" s="67">
        <v>1036.48</v>
      </c>
      <c r="BJ289" s="67">
        <v>1076.9100000000001</v>
      </c>
      <c r="BK289" s="67">
        <v>1118.73</v>
      </c>
      <c r="BL289" s="67">
        <v>1162.6400000000001</v>
      </c>
      <c r="BM289" s="67">
        <v>1207.95</v>
      </c>
      <c r="BN289" s="67">
        <v>1255.3499999999999</v>
      </c>
      <c r="BO289" s="67">
        <v>1304.1400000000001</v>
      </c>
      <c r="BP289" s="67">
        <v>1355.02</v>
      </c>
      <c r="BQ289" s="67">
        <v>1408</v>
      </c>
      <c r="BR289" s="67">
        <v>1463.06</v>
      </c>
      <c r="BS289" s="67">
        <v>1520.22</v>
      </c>
      <c r="BT289" s="67">
        <v>1520.22</v>
      </c>
      <c r="BU289" s="67">
        <v>1520.22</v>
      </c>
      <c r="BV289" s="67">
        <v>1520.22</v>
      </c>
      <c r="BW289" s="67">
        <v>1520.22</v>
      </c>
      <c r="BX289" s="67">
        <v>1520.22</v>
      </c>
      <c r="BY289" s="67">
        <v>1520.22</v>
      </c>
      <c r="BZ289" s="67">
        <v>1520.22</v>
      </c>
      <c r="CA289" s="67">
        <v>1520.22</v>
      </c>
      <c r="CB289" s="67">
        <v>1520.22</v>
      </c>
      <c r="CC289" s="67">
        <v>1520.22</v>
      </c>
      <c r="CD289" s="67">
        <v>1520.22</v>
      </c>
      <c r="CE289" s="67">
        <v>1520.22</v>
      </c>
      <c r="CF289" s="67">
        <v>1520.22</v>
      </c>
      <c r="CG289" s="67">
        <v>1520.22</v>
      </c>
      <c r="CH289" s="67">
        <v>1520.22</v>
      </c>
      <c r="CI289" s="67">
        <v>1520.22</v>
      </c>
      <c r="CJ289" s="67">
        <v>1520.22</v>
      </c>
      <c r="CK289" s="67">
        <v>1520.22</v>
      </c>
      <c r="CL289" s="67">
        <v>1520.22</v>
      </c>
      <c r="CM289" s="67">
        <v>1520.22</v>
      </c>
      <c r="CN289" s="67">
        <v>1520.22</v>
      </c>
      <c r="CO289" s="67">
        <v>1520.22</v>
      </c>
      <c r="CP289" s="67">
        <v>1520.22</v>
      </c>
      <c r="CQ289" s="67">
        <v>1520.22</v>
      </c>
      <c r="CR289" s="67">
        <v>1520.22</v>
      </c>
      <c r="CS289" s="67">
        <v>1520.22</v>
      </c>
      <c r="CT289" s="67">
        <v>1520.22</v>
      </c>
      <c r="CU289" s="67">
        <v>1520.22</v>
      </c>
      <c r="CV289" s="67">
        <v>1520.22</v>
      </c>
      <c r="CW289" s="67">
        <v>1520.22</v>
      </c>
      <c r="CX289" s="67">
        <v>1520.22</v>
      </c>
      <c r="CY289" s="67">
        <v>1520.22</v>
      </c>
      <c r="CZ289" s="67">
        <v>1520.22</v>
      </c>
      <c r="DA289" s="67">
        <v>1520.22</v>
      </c>
      <c r="DB289" s="67">
        <v>1520.22</v>
      </c>
      <c r="DC289" s="67">
        <v>1520.22</v>
      </c>
      <c r="DD289" s="67">
        <v>1520.22</v>
      </c>
      <c r="DE289" s="67">
        <v>1520.22</v>
      </c>
      <c r="DF289" s="67">
        <v>1520.22</v>
      </c>
      <c r="DI289" s="3"/>
      <c r="DJ289" s="3"/>
      <c r="DK289" s="3"/>
      <c r="DL289" s="3"/>
      <c r="DM289" s="3"/>
      <c r="DN289" s="3"/>
      <c r="DO289" s="3"/>
      <c r="DP289" s="3"/>
      <c r="DQ289" s="3"/>
      <c r="DR289" s="3"/>
      <c r="DS289" s="3"/>
      <c r="DT289" s="3"/>
      <c r="DU289" s="3"/>
      <c r="DV289" s="3"/>
      <c r="DW289" s="3"/>
      <c r="DX289" s="3"/>
      <c r="DY289" s="3"/>
      <c r="DZ289" s="3"/>
      <c r="EA289" s="3"/>
      <c r="EB289" s="3"/>
      <c r="EC289" s="3"/>
      <c r="ED289" s="3"/>
      <c r="EE289" s="3"/>
      <c r="EF289" s="3"/>
      <c r="EG289" s="3"/>
      <c r="EH289" s="3"/>
      <c r="EI289" s="3"/>
      <c r="EJ289" s="3"/>
      <c r="EK289" s="3"/>
      <c r="EL289" s="3"/>
      <c r="EM289" s="3"/>
      <c r="EN289" s="3"/>
      <c r="EO289" s="3"/>
      <c r="EP289" s="3"/>
      <c r="EQ289" s="3"/>
      <c r="ER289" s="3"/>
      <c r="ES289" s="3"/>
      <c r="ET289" s="3"/>
      <c r="EU289" s="3"/>
      <c r="EV289" s="3"/>
      <c r="EW289" s="3"/>
      <c r="EX289" s="3"/>
      <c r="EY289" s="3"/>
      <c r="EZ289" s="3"/>
      <c r="FA289" s="3"/>
      <c r="FB289" s="3"/>
    </row>
    <row r="290" spans="1:158" ht="11.25" customHeight="1" x14ac:dyDescent="0.25">
      <c r="A290" s="2" t="str">
        <f t="shared" si="4"/>
        <v>1-94506DC0350005</v>
      </c>
      <c r="B290" s="67">
        <v>1</v>
      </c>
      <c r="C290" s="67" t="s">
        <v>189</v>
      </c>
      <c r="D290" s="67" t="s">
        <v>66</v>
      </c>
      <c r="E290" s="67" t="s">
        <v>204</v>
      </c>
      <c r="F290" s="67" t="s">
        <v>130</v>
      </c>
      <c r="G290" s="67" t="s">
        <v>358</v>
      </c>
      <c r="H290" s="67" t="s">
        <v>403</v>
      </c>
      <c r="I290" s="67" t="s">
        <v>359</v>
      </c>
      <c r="J290" s="67">
        <v>382.48</v>
      </c>
      <c r="K290" s="67">
        <v>382.48</v>
      </c>
      <c r="L290" s="67">
        <v>382.48</v>
      </c>
      <c r="M290" s="67">
        <v>382.48</v>
      </c>
      <c r="N290" s="67">
        <v>382.48</v>
      </c>
      <c r="O290" s="67">
        <v>382.48</v>
      </c>
      <c r="P290" s="67">
        <v>382.48</v>
      </c>
      <c r="Q290" s="67">
        <v>382.48</v>
      </c>
      <c r="R290" s="67">
        <v>382.48</v>
      </c>
      <c r="S290" s="67">
        <v>382.48</v>
      </c>
      <c r="T290" s="67">
        <v>382.48</v>
      </c>
      <c r="U290" s="67">
        <v>382.48</v>
      </c>
      <c r="V290" s="67">
        <v>382.48</v>
      </c>
      <c r="W290" s="67">
        <v>382.48</v>
      </c>
      <c r="X290" s="67">
        <v>382.48</v>
      </c>
      <c r="Y290" s="67">
        <v>382.48</v>
      </c>
      <c r="Z290" s="67">
        <v>382.48</v>
      </c>
      <c r="AA290" s="67">
        <v>382.48</v>
      </c>
      <c r="AB290" s="67">
        <v>382.48</v>
      </c>
      <c r="AC290" s="67">
        <v>382.48</v>
      </c>
      <c r="AD290" s="67">
        <v>382.48</v>
      </c>
      <c r="AE290" s="67">
        <v>425.17</v>
      </c>
      <c r="AF290" s="67">
        <v>425.17</v>
      </c>
      <c r="AG290" s="67">
        <v>425.17</v>
      </c>
      <c r="AH290" s="67">
        <v>425.17</v>
      </c>
      <c r="AI290" s="67">
        <v>425.17</v>
      </c>
      <c r="AJ290" s="67">
        <v>425.17</v>
      </c>
      <c r="AK290" s="67">
        <v>425.17</v>
      </c>
      <c r="AL290" s="67">
        <v>435.11</v>
      </c>
      <c r="AM290" s="67">
        <v>444.47</v>
      </c>
      <c r="AN290" s="67">
        <v>455.58</v>
      </c>
      <c r="AO290" s="67">
        <v>467.28</v>
      </c>
      <c r="AP290" s="67">
        <v>477.8</v>
      </c>
      <c r="AQ290" s="67">
        <v>488.92</v>
      </c>
      <c r="AR290" s="67">
        <v>500.61</v>
      </c>
      <c r="AS290" s="67">
        <v>512.30999999999995</v>
      </c>
      <c r="AT290" s="67">
        <v>524.01</v>
      </c>
      <c r="AU290" s="67">
        <v>535.70000000000005</v>
      </c>
      <c r="AV290" s="67">
        <v>542.14</v>
      </c>
      <c r="AW290" s="67">
        <v>548.57000000000005</v>
      </c>
      <c r="AX290" s="67">
        <v>570.21</v>
      </c>
      <c r="AY290" s="67">
        <v>592.42999999999995</v>
      </c>
      <c r="AZ290" s="67">
        <v>615.82000000000005</v>
      </c>
      <c r="BA290" s="67">
        <v>639.79999999999995</v>
      </c>
      <c r="BB290" s="67">
        <v>664.95</v>
      </c>
      <c r="BC290" s="67">
        <v>690.68</v>
      </c>
      <c r="BD290" s="67">
        <v>717.58</v>
      </c>
      <c r="BE290" s="67">
        <v>745.66</v>
      </c>
      <c r="BF290" s="67">
        <v>774.9</v>
      </c>
      <c r="BG290" s="67">
        <v>805.31</v>
      </c>
      <c r="BH290" s="67">
        <v>836.89</v>
      </c>
      <c r="BI290" s="67">
        <v>869.64</v>
      </c>
      <c r="BJ290" s="67">
        <v>903.56</v>
      </c>
      <c r="BK290" s="67">
        <v>938.65</v>
      </c>
      <c r="BL290" s="67">
        <v>975.49</v>
      </c>
      <c r="BM290" s="67">
        <v>1013.51</v>
      </c>
      <c r="BN290" s="67">
        <v>1053.28</v>
      </c>
      <c r="BO290" s="67">
        <v>1094.21</v>
      </c>
      <c r="BP290" s="67">
        <v>1136.9100000000001</v>
      </c>
      <c r="BQ290" s="67">
        <v>1181.3499999999999</v>
      </c>
      <c r="BR290" s="67">
        <v>1227.55</v>
      </c>
      <c r="BS290" s="67">
        <v>1275.51</v>
      </c>
      <c r="BT290" s="67">
        <v>1275.51</v>
      </c>
      <c r="BU290" s="67">
        <v>1275.51</v>
      </c>
      <c r="BV290" s="67">
        <v>1275.51</v>
      </c>
      <c r="BW290" s="67">
        <v>1275.51</v>
      </c>
      <c r="BX290" s="67">
        <v>1275.51</v>
      </c>
      <c r="BY290" s="67">
        <v>1275.51</v>
      </c>
      <c r="BZ290" s="67">
        <v>1275.51</v>
      </c>
      <c r="CA290" s="67">
        <v>1275.51</v>
      </c>
      <c r="CB290" s="67">
        <v>1275.51</v>
      </c>
      <c r="CC290" s="67">
        <v>1275.51</v>
      </c>
      <c r="CD290" s="67">
        <v>1275.51</v>
      </c>
      <c r="CE290" s="67">
        <v>1275.51</v>
      </c>
      <c r="CF290" s="67">
        <v>1275.51</v>
      </c>
      <c r="CG290" s="67">
        <v>1275.51</v>
      </c>
      <c r="CH290" s="67">
        <v>1275.51</v>
      </c>
      <c r="CI290" s="67">
        <v>1275.51</v>
      </c>
      <c r="CJ290" s="67">
        <v>1275.51</v>
      </c>
      <c r="CK290" s="67">
        <v>1275.51</v>
      </c>
      <c r="CL290" s="67">
        <v>1275.51</v>
      </c>
      <c r="CM290" s="67">
        <v>1275.51</v>
      </c>
      <c r="CN290" s="67">
        <v>1275.51</v>
      </c>
      <c r="CO290" s="67">
        <v>1275.51</v>
      </c>
      <c r="CP290" s="67">
        <v>1275.51</v>
      </c>
      <c r="CQ290" s="67">
        <v>1275.51</v>
      </c>
      <c r="CR290" s="67">
        <v>1275.51</v>
      </c>
      <c r="CS290" s="67">
        <v>1275.51</v>
      </c>
      <c r="CT290" s="67">
        <v>1275.51</v>
      </c>
      <c r="CU290" s="67">
        <v>1275.51</v>
      </c>
      <c r="CV290" s="67">
        <v>1275.51</v>
      </c>
      <c r="CW290" s="67">
        <v>1275.51</v>
      </c>
      <c r="CX290" s="67">
        <v>1275.51</v>
      </c>
      <c r="CY290" s="67">
        <v>1275.51</v>
      </c>
      <c r="CZ290" s="67">
        <v>1275.51</v>
      </c>
      <c r="DA290" s="67">
        <v>1275.51</v>
      </c>
      <c r="DB290" s="67">
        <v>1275.51</v>
      </c>
      <c r="DC290" s="67">
        <v>1275.51</v>
      </c>
      <c r="DD290" s="67">
        <v>1275.51</v>
      </c>
      <c r="DE290" s="67">
        <v>1275.51</v>
      </c>
      <c r="DF290" s="67">
        <v>1275.51</v>
      </c>
      <c r="DI290" s="3"/>
      <c r="DJ290" s="3"/>
      <c r="DK290" s="3"/>
      <c r="DL290" s="3"/>
      <c r="DM290" s="3"/>
      <c r="DN290" s="3"/>
      <c r="DO290" s="3"/>
      <c r="DP290" s="3"/>
      <c r="DQ290" s="3"/>
      <c r="DR290" s="3"/>
      <c r="DS290" s="3"/>
      <c r="DT290" s="3"/>
      <c r="DU290" s="3"/>
      <c r="DV290" s="3"/>
      <c r="DW290" s="3"/>
      <c r="DX290" s="3"/>
      <c r="DY290" s="3"/>
      <c r="DZ290" s="3"/>
      <c r="EA290" s="3"/>
      <c r="EB290" s="3"/>
      <c r="EC290" s="3"/>
      <c r="ED290" s="3"/>
      <c r="EE290" s="3"/>
      <c r="EF290" s="3"/>
      <c r="EG290" s="3"/>
      <c r="EH290" s="3"/>
      <c r="EI290" s="3"/>
      <c r="EJ290" s="3"/>
      <c r="EK290" s="3"/>
      <c r="EL290" s="3"/>
      <c r="EM290" s="3"/>
      <c r="EN290" s="3"/>
      <c r="EO290" s="3"/>
      <c r="EP290" s="3"/>
      <c r="EQ290" s="3"/>
      <c r="ER290" s="3"/>
      <c r="ES290" s="3"/>
      <c r="ET290" s="3"/>
      <c r="EU290" s="3"/>
      <c r="EV290" s="3"/>
      <c r="EW290" s="3"/>
      <c r="EX290" s="3"/>
      <c r="EY290" s="3"/>
      <c r="EZ290" s="3"/>
      <c r="FA290" s="3"/>
      <c r="FB290" s="3"/>
    </row>
    <row r="291" spans="1:158" ht="11.25" customHeight="1" x14ac:dyDescent="0.25">
      <c r="A291" s="2" t="str">
        <f t="shared" si="4"/>
        <v>2-94506DC0350005</v>
      </c>
      <c r="B291" s="67">
        <v>2</v>
      </c>
      <c r="C291" s="67" t="s">
        <v>189</v>
      </c>
      <c r="D291" s="67" t="s">
        <v>66</v>
      </c>
      <c r="E291" s="67" t="s">
        <v>204</v>
      </c>
      <c r="F291" s="67" t="s">
        <v>130</v>
      </c>
      <c r="G291" s="67" t="s">
        <v>358</v>
      </c>
      <c r="H291" s="67" t="s">
        <v>403</v>
      </c>
      <c r="I291" s="67" t="s">
        <v>359</v>
      </c>
      <c r="J291" s="67">
        <v>389.45</v>
      </c>
      <c r="K291" s="67">
        <v>389.45</v>
      </c>
      <c r="L291" s="67">
        <v>389.45</v>
      </c>
      <c r="M291" s="67">
        <v>389.45</v>
      </c>
      <c r="N291" s="67">
        <v>389.45</v>
      </c>
      <c r="O291" s="67">
        <v>389.45</v>
      </c>
      <c r="P291" s="67">
        <v>389.45</v>
      </c>
      <c r="Q291" s="67">
        <v>389.45</v>
      </c>
      <c r="R291" s="67">
        <v>389.45</v>
      </c>
      <c r="S291" s="67">
        <v>389.45</v>
      </c>
      <c r="T291" s="67">
        <v>389.45</v>
      </c>
      <c r="U291" s="67">
        <v>389.45</v>
      </c>
      <c r="V291" s="67">
        <v>389.45</v>
      </c>
      <c r="W291" s="67">
        <v>389.45</v>
      </c>
      <c r="X291" s="67">
        <v>389.45</v>
      </c>
      <c r="Y291" s="67">
        <v>389.45</v>
      </c>
      <c r="Z291" s="67">
        <v>389.45</v>
      </c>
      <c r="AA291" s="67">
        <v>389.45</v>
      </c>
      <c r="AB291" s="67">
        <v>389.45</v>
      </c>
      <c r="AC291" s="67">
        <v>389.45</v>
      </c>
      <c r="AD291" s="67">
        <v>389.45</v>
      </c>
      <c r="AE291" s="67">
        <v>432.92</v>
      </c>
      <c r="AF291" s="67">
        <v>432.92</v>
      </c>
      <c r="AG291" s="67">
        <v>432.92</v>
      </c>
      <c r="AH291" s="67">
        <v>432.92</v>
      </c>
      <c r="AI291" s="67">
        <v>432.92</v>
      </c>
      <c r="AJ291" s="67">
        <v>432.92</v>
      </c>
      <c r="AK291" s="67">
        <v>432.92</v>
      </c>
      <c r="AL291" s="67">
        <v>443.04</v>
      </c>
      <c r="AM291" s="67">
        <v>452.57</v>
      </c>
      <c r="AN291" s="67">
        <v>463.89</v>
      </c>
      <c r="AO291" s="67">
        <v>475.8</v>
      </c>
      <c r="AP291" s="67">
        <v>486.51</v>
      </c>
      <c r="AQ291" s="67">
        <v>497.83</v>
      </c>
      <c r="AR291" s="67">
        <v>509.74</v>
      </c>
      <c r="AS291" s="67">
        <v>521.65</v>
      </c>
      <c r="AT291" s="67">
        <v>533.55999999999995</v>
      </c>
      <c r="AU291" s="67">
        <v>545.47</v>
      </c>
      <c r="AV291" s="67">
        <v>552.02</v>
      </c>
      <c r="AW291" s="67">
        <v>558.57000000000005</v>
      </c>
      <c r="AX291" s="67">
        <v>580.6</v>
      </c>
      <c r="AY291" s="67">
        <v>603.23</v>
      </c>
      <c r="AZ291" s="67">
        <v>627.04999999999995</v>
      </c>
      <c r="BA291" s="67">
        <v>651.46</v>
      </c>
      <c r="BB291" s="67">
        <v>677.07</v>
      </c>
      <c r="BC291" s="67">
        <v>703.27</v>
      </c>
      <c r="BD291" s="67">
        <v>730.66</v>
      </c>
      <c r="BE291" s="67">
        <v>759.25</v>
      </c>
      <c r="BF291" s="67">
        <v>789.02</v>
      </c>
      <c r="BG291" s="67">
        <v>819.99</v>
      </c>
      <c r="BH291" s="67">
        <v>852.14</v>
      </c>
      <c r="BI291" s="67">
        <v>885.49</v>
      </c>
      <c r="BJ291" s="67">
        <v>920.03</v>
      </c>
      <c r="BK291" s="67">
        <v>955.76</v>
      </c>
      <c r="BL291" s="67">
        <v>993.27</v>
      </c>
      <c r="BM291" s="67">
        <v>1031.98</v>
      </c>
      <c r="BN291" s="67">
        <v>1072.47</v>
      </c>
      <c r="BO291" s="67">
        <v>1114.1600000000001</v>
      </c>
      <c r="BP291" s="67">
        <v>1157.6300000000001</v>
      </c>
      <c r="BQ291" s="67">
        <v>1202.8900000000001</v>
      </c>
      <c r="BR291" s="67">
        <v>1249.93</v>
      </c>
      <c r="BS291" s="67">
        <v>1298.76</v>
      </c>
      <c r="BT291" s="67">
        <v>1298.76</v>
      </c>
      <c r="BU291" s="67">
        <v>1298.76</v>
      </c>
      <c r="BV291" s="67">
        <v>1298.76</v>
      </c>
      <c r="BW291" s="67">
        <v>1298.76</v>
      </c>
      <c r="BX291" s="67">
        <v>1298.76</v>
      </c>
      <c r="BY291" s="67">
        <v>1298.76</v>
      </c>
      <c r="BZ291" s="67">
        <v>1298.76</v>
      </c>
      <c r="CA291" s="67">
        <v>1298.76</v>
      </c>
      <c r="CB291" s="67">
        <v>1298.76</v>
      </c>
      <c r="CC291" s="67">
        <v>1298.76</v>
      </c>
      <c r="CD291" s="67">
        <v>1298.76</v>
      </c>
      <c r="CE291" s="67">
        <v>1298.76</v>
      </c>
      <c r="CF291" s="67">
        <v>1298.76</v>
      </c>
      <c r="CG291" s="67">
        <v>1298.76</v>
      </c>
      <c r="CH291" s="67">
        <v>1298.76</v>
      </c>
      <c r="CI291" s="67">
        <v>1298.76</v>
      </c>
      <c r="CJ291" s="67">
        <v>1298.76</v>
      </c>
      <c r="CK291" s="67">
        <v>1298.76</v>
      </c>
      <c r="CL291" s="67">
        <v>1298.76</v>
      </c>
      <c r="CM291" s="67">
        <v>1298.76</v>
      </c>
      <c r="CN291" s="67">
        <v>1298.76</v>
      </c>
      <c r="CO291" s="67">
        <v>1298.76</v>
      </c>
      <c r="CP291" s="67">
        <v>1298.76</v>
      </c>
      <c r="CQ291" s="67">
        <v>1298.76</v>
      </c>
      <c r="CR291" s="67">
        <v>1298.76</v>
      </c>
      <c r="CS291" s="67">
        <v>1298.76</v>
      </c>
      <c r="CT291" s="67">
        <v>1298.76</v>
      </c>
      <c r="CU291" s="67">
        <v>1298.76</v>
      </c>
      <c r="CV291" s="67">
        <v>1298.76</v>
      </c>
      <c r="CW291" s="67">
        <v>1298.76</v>
      </c>
      <c r="CX291" s="67">
        <v>1298.76</v>
      </c>
      <c r="CY291" s="67">
        <v>1298.76</v>
      </c>
      <c r="CZ291" s="67">
        <v>1298.76</v>
      </c>
      <c r="DA291" s="67">
        <v>1298.76</v>
      </c>
      <c r="DB291" s="67">
        <v>1298.76</v>
      </c>
      <c r="DC291" s="67">
        <v>1298.76</v>
      </c>
      <c r="DD291" s="67">
        <v>1298.76</v>
      </c>
      <c r="DE291" s="67">
        <v>1298.76</v>
      </c>
      <c r="DF291" s="67">
        <v>1298.76</v>
      </c>
      <c r="DI291" s="3"/>
      <c r="DJ291" s="3"/>
      <c r="DK291" s="3"/>
      <c r="DL291" s="3"/>
      <c r="DM291" s="3"/>
      <c r="DN291" s="3"/>
      <c r="DO291" s="3"/>
      <c r="DP291" s="3"/>
      <c r="DQ291" s="3"/>
      <c r="DR291" s="3"/>
      <c r="DS291" s="3"/>
      <c r="DT291" s="3"/>
      <c r="DU291" s="3"/>
      <c r="DV291" s="3"/>
      <c r="DW291" s="3"/>
      <c r="DX291" s="3"/>
      <c r="DY291" s="3"/>
      <c r="DZ291" s="3"/>
      <c r="EA291" s="3"/>
      <c r="EB291" s="3"/>
      <c r="EC291" s="3"/>
      <c r="ED291" s="3"/>
      <c r="EE291" s="3"/>
      <c r="EF291" s="3"/>
      <c r="EG291" s="3"/>
      <c r="EH291" s="3"/>
      <c r="EI291" s="3"/>
      <c r="EJ291" s="3"/>
      <c r="EK291" s="3"/>
      <c r="EL291" s="3"/>
      <c r="EM291" s="3"/>
      <c r="EN291" s="3"/>
      <c r="EO291" s="3"/>
      <c r="EP291" s="3"/>
      <c r="EQ291" s="3"/>
      <c r="ER291" s="3"/>
      <c r="ES291" s="3"/>
      <c r="ET291" s="3"/>
      <c r="EU291" s="3"/>
      <c r="EV291" s="3"/>
      <c r="EW291" s="3"/>
      <c r="EX291" s="3"/>
      <c r="EY291" s="3"/>
      <c r="EZ291" s="3"/>
      <c r="FA291" s="3"/>
      <c r="FB291" s="3"/>
    </row>
    <row r="292" spans="1:158" ht="11.25" customHeight="1" x14ac:dyDescent="0.25">
      <c r="A292" s="2" t="str">
        <f t="shared" si="4"/>
        <v>3-94506DC0350005</v>
      </c>
      <c r="B292" s="67">
        <v>3</v>
      </c>
      <c r="C292" s="67" t="s">
        <v>189</v>
      </c>
      <c r="D292" s="67" t="s">
        <v>66</v>
      </c>
      <c r="E292" s="67" t="s">
        <v>204</v>
      </c>
      <c r="F292" s="67" t="s">
        <v>130</v>
      </c>
      <c r="G292" s="67" t="s">
        <v>358</v>
      </c>
      <c r="H292" s="67" t="s">
        <v>403</v>
      </c>
      <c r="I292" s="67" t="s">
        <v>359</v>
      </c>
      <c r="J292" s="67">
        <v>396.56</v>
      </c>
      <c r="K292" s="67">
        <v>396.56</v>
      </c>
      <c r="L292" s="67">
        <v>396.56</v>
      </c>
      <c r="M292" s="67">
        <v>396.56</v>
      </c>
      <c r="N292" s="67">
        <v>396.56</v>
      </c>
      <c r="O292" s="67">
        <v>396.56</v>
      </c>
      <c r="P292" s="67">
        <v>396.56</v>
      </c>
      <c r="Q292" s="67">
        <v>396.56</v>
      </c>
      <c r="R292" s="67">
        <v>396.56</v>
      </c>
      <c r="S292" s="67">
        <v>396.56</v>
      </c>
      <c r="T292" s="67">
        <v>396.56</v>
      </c>
      <c r="U292" s="67">
        <v>396.56</v>
      </c>
      <c r="V292" s="67">
        <v>396.56</v>
      </c>
      <c r="W292" s="67">
        <v>396.56</v>
      </c>
      <c r="X292" s="67">
        <v>396.56</v>
      </c>
      <c r="Y292" s="67">
        <v>396.56</v>
      </c>
      <c r="Z292" s="67">
        <v>396.56</v>
      </c>
      <c r="AA292" s="67">
        <v>396.56</v>
      </c>
      <c r="AB292" s="67">
        <v>396.56</v>
      </c>
      <c r="AC292" s="67">
        <v>396.56</v>
      </c>
      <c r="AD292" s="67">
        <v>396.56</v>
      </c>
      <c r="AE292" s="67">
        <v>440.82</v>
      </c>
      <c r="AF292" s="67">
        <v>440.82</v>
      </c>
      <c r="AG292" s="67">
        <v>440.82</v>
      </c>
      <c r="AH292" s="67">
        <v>440.82</v>
      </c>
      <c r="AI292" s="67">
        <v>440.82</v>
      </c>
      <c r="AJ292" s="67">
        <v>440.82</v>
      </c>
      <c r="AK292" s="67">
        <v>440.82</v>
      </c>
      <c r="AL292" s="67">
        <v>451.13</v>
      </c>
      <c r="AM292" s="67">
        <v>460.83</v>
      </c>
      <c r="AN292" s="67">
        <v>472.35</v>
      </c>
      <c r="AO292" s="67">
        <v>484.48</v>
      </c>
      <c r="AP292" s="67">
        <v>495.39</v>
      </c>
      <c r="AQ292" s="67">
        <v>506.91</v>
      </c>
      <c r="AR292" s="67">
        <v>519.04</v>
      </c>
      <c r="AS292" s="67">
        <v>531.16999999999996</v>
      </c>
      <c r="AT292" s="67">
        <v>543.29</v>
      </c>
      <c r="AU292" s="67">
        <v>555.41999999999996</v>
      </c>
      <c r="AV292" s="67">
        <v>562.09</v>
      </c>
      <c r="AW292" s="67">
        <v>568.76</v>
      </c>
      <c r="AX292" s="67">
        <v>591.20000000000005</v>
      </c>
      <c r="AY292" s="67">
        <v>614.24</v>
      </c>
      <c r="AZ292" s="67">
        <v>638.49</v>
      </c>
      <c r="BA292" s="67">
        <v>663.35</v>
      </c>
      <c r="BB292" s="67">
        <v>689.43</v>
      </c>
      <c r="BC292" s="67">
        <v>716.11</v>
      </c>
      <c r="BD292" s="67">
        <v>744</v>
      </c>
      <c r="BE292" s="67">
        <v>773.1</v>
      </c>
      <c r="BF292" s="67">
        <v>803.42</v>
      </c>
      <c r="BG292" s="67">
        <v>834.95</v>
      </c>
      <c r="BH292" s="67">
        <v>867.69</v>
      </c>
      <c r="BI292" s="67">
        <v>901.65</v>
      </c>
      <c r="BJ292" s="67">
        <v>936.82</v>
      </c>
      <c r="BK292" s="67">
        <v>973.2</v>
      </c>
      <c r="BL292" s="67">
        <v>1011.4</v>
      </c>
      <c r="BM292" s="67">
        <v>1050.81</v>
      </c>
      <c r="BN292" s="67">
        <v>1092.05</v>
      </c>
      <c r="BO292" s="67">
        <v>1134.49</v>
      </c>
      <c r="BP292" s="67">
        <v>1178.75</v>
      </c>
      <c r="BQ292" s="67">
        <v>1224.8399999999999</v>
      </c>
      <c r="BR292" s="67">
        <v>1272.74</v>
      </c>
      <c r="BS292" s="67">
        <v>1322.46</v>
      </c>
      <c r="BT292" s="67">
        <v>1322.46</v>
      </c>
      <c r="BU292" s="67">
        <v>1322.46</v>
      </c>
      <c r="BV292" s="67">
        <v>1322.46</v>
      </c>
      <c r="BW292" s="67">
        <v>1322.46</v>
      </c>
      <c r="BX292" s="67">
        <v>1322.46</v>
      </c>
      <c r="BY292" s="67">
        <v>1322.46</v>
      </c>
      <c r="BZ292" s="67">
        <v>1322.46</v>
      </c>
      <c r="CA292" s="67">
        <v>1322.46</v>
      </c>
      <c r="CB292" s="67">
        <v>1322.46</v>
      </c>
      <c r="CC292" s="67">
        <v>1322.46</v>
      </c>
      <c r="CD292" s="67">
        <v>1322.46</v>
      </c>
      <c r="CE292" s="67">
        <v>1322.46</v>
      </c>
      <c r="CF292" s="67">
        <v>1322.46</v>
      </c>
      <c r="CG292" s="67">
        <v>1322.46</v>
      </c>
      <c r="CH292" s="67">
        <v>1322.46</v>
      </c>
      <c r="CI292" s="67">
        <v>1322.46</v>
      </c>
      <c r="CJ292" s="67">
        <v>1322.46</v>
      </c>
      <c r="CK292" s="67">
        <v>1322.46</v>
      </c>
      <c r="CL292" s="67">
        <v>1322.46</v>
      </c>
      <c r="CM292" s="67">
        <v>1322.46</v>
      </c>
      <c r="CN292" s="67">
        <v>1322.46</v>
      </c>
      <c r="CO292" s="67">
        <v>1322.46</v>
      </c>
      <c r="CP292" s="67">
        <v>1322.46</v>
      </c>
      <c r="CQ292" s="67">
        <v>1322.46</v>
      </c>
      <c r="CR292" s="67">
        <v>1322.46</v>
      </c>
      <c r="CS292" s="67">
        <v>1322.46</v>
      </c>
      <c r="CT292" s="67">
        <v>1322.46</v>
      </c>
      <c r="CU292" s="67">
        <v>1322.46</v>
      </c>
      <c r="CV292" s="67">
        <v>1322.46</v>
      </c>
      <c r="CW292" s="67">
        <v>1322.46</v>
      </c>
      <c r="CX292" s="67">
        <v>1322.46</v>
      </c>
      <c r="CY292" s="67">
        <v>1322.46</v>
      </c>
      <c r="CZ292" s="67">
        <v>1322.46</v>
      </c>
      <c r="DA292" s="67">
        <v>1322.46</v>
      </c>
      <c r="DB292" s="67">
        <v>1322.46</v>
      </c>
      <c r="DC292" s="67">
        <v>1322.46</v>
      </c>
      <c r="DD292" s="67">
        <v>1322.46</v>
      </c>
      <c r="DE292" s="67">
        <v>1322.46</v>
      </c>
      <c r="DF292" s="67">
        <v>1322.46</v>
      </c>
      <c r="DI292" s="3"/>
      <c r="DJ292" s="3"/>
      <c r="DK292" s="3"/>
      <c r="DL292" s="3"/>
      <c r="DM292" s="3"/>
      <c r="DN292" s="3"/>
      <c r="DO292" s="3"/>
      <c r="DP292" s="3"/>
      <c r="DQ292" s="3"/>
      <c r="DR292" s="3"/>
      <c r="DS292" s="3"/>
      <c r="DT292" s="3"/>
      <c r="DU292" s="3"/>
      <c r="DV292" s="3"/>
      <c r="DW292" s="3"/>
      <c r="DX292" s="3"/>
      <c r="DY292" s="3"/>
      <c r="DZ292" s="3"/>
      <c r="EA292" s="3"/>
      <c r="EB292" s="3"/>
      <c r="EC292" s="3"/>
      <c r="ED292" s="3"/>
      <c r="EE292" s="3"/>
      <c r="EF292" s="3"/>
      <c r="EG292" s="3"/>
      <c r="EH292" s="3"/>
      <c r="EI292" s="3"/>
      <c r="EJ292" s="3"/>
      <c r="EK292" s="3"/>
      <c r="EL292" s="3"/>
      <c r="EM292" s="3"/>
      <c r="EN292" s="3"/>
      <c r="EO292" s="3"/>
      <c r="EP292" s="3"/>
      <c r="EQ292" s="3"/>
      <c r="ER292" s="3"/>
      <c r="ES292" s="3"/>
      <c r="ET292" s="3"/>
      <c r="EU292" s="3"/>
      <c r="EV292" s="3"/>
      <c r="EW292" s="3"/>
      <c r="EX292" s="3"/>
      <c r="EY292" s="3"/>
      <c r="EZ292" s="3"/>
      <c r="FA292" s="3"/>
      <c r="FB292" s="3"/>
    </row>
    <row r="293" spans="1:158" ht="11.25" customHeight="1" x14ac:dyDescent="0.25">
      <c r="A293" s="2" t="str">
        <f t="shared" si="4"/>
        <v>4-94506DC0350005</v>
      </c>
      <c r="B293" s="67">
        <v>4</v>
      </c>
      <c r="C293" s="67" t="s">
        <v>189</v>
      </c>
      <c r="D293" s="67" t="s">
        <v>66</v>
      </c>
      <c r="E293" s="67" t="s">
        <v>204</v>
      </c>
      <c r="F293" s="67" t="s">
        <v>130</v>
      </c>
      <c r="G293" s="67" t="s">
        <v>358</v>
      </c>
      <c r="H293" s="67" t="s">
        <v>403</v>
      </c>
      <c r="I293" s="67" t="s">
        <v>359</v>
      </c>
      <c r="J293" s="67">
        <v>403.79</v>
      </c>
      <c r="K293" s="67">
        <v>403.79</v>
      </c>
      <c r="L293" s="67">
        <v>403.79</v>
      </c>
      <c r="M293" s="67">
        <v>403.79</v>
      </c>
      <c r="N293" s="67">
        <v>403.79</v>
      </c>
      <c r="O293" s="67">
        <v>403.79</v>
      </c>
      <c r="P293" s="67">
        <v>403.79</v>
      </c>
      <c r="Q293" s="67">
        <v>403.79</v>
      </c>
      <c r="R293" s="67">
        <v>403.79</v>
      </c>
      <c r="S293" s="67">
        <v>403.79</v>
      </c>
      <c r="T293" s="67">
        <v>403.79</v>
      </c>
      <c r="U293" s="67">
        <v>403.79</v>
      </c>
      <c r="V293" s="67">
        <v>403.79</v>
      </c>
      <c r="W293" s="67">
        <v>403.79</v>
      </c>
      <c r="X293" s="67">
        <v>403.79</v>
      </c>
      <c r="Y293" s="67">
        <v>403.79</v>
      </c>
      <c r="Z293" s="67">
        <v>403.79</v>
      </c>
      <c r="AA293" s="67">
        <v>403.79</v>
      </c>
      <c r="AB293" s="67">
        <v>403.79</v>
      </c>
      <c r="AC293" s="67">
        <v>403.79</v>
      </c>
      <c r="AD293" s="67">
        <v>403.79</v>
      </c>
      <c r="AE293" s="67">
        <v>448.86</v>
      </c>
      <c r="AF293" s="67">
        <v>448.86</v>
      </c>
      <c r="AG293" s="67">
        <v>448.86</v>
      </c>
      <c r="AH293" s="67">
        <v>448.86</v>
      </c>
      <c r="AI293" s="67">
        <v>448.86</v>
      </c>
      <c r="AJ293" s="67">
        <v>448.86</v>
      </c>
      <c r="AK293" s="67">
        <v>448.86</v>
      </c>
      <c r="AL293" s="67">
        <v>459.36</v>
      </c>
      <c r="AM293" s="67">
        <v>469.23</v>
      </c>
      <c r="AN293" s="67">
        <v>480.97</v>
      </c>
      <c r="AO293" s="67">
        <v>493.31</v>
      </c>
      <c r="AP293" s="67">
        <v>504.43</v>
      </c>
      <c r="AQ293" s="67">
        <v>516.16</v>
      </c>
      <c r="AR293" s="67">
        <v>528.51</v>
      </c>
      <c r="AS293" s="67">
        <v>540.85</v>
      </c>
      <c r="AT293" s="67">
        <v>553.20000000000005</v>
      </c>
      <c r="AU293" s="67">
        <v>565.54999999999995</v>
      </c>
      <c r="AV293" s="67">
        <v>572.34</v>
      </c>
      <c r="AW293" s="67">
        <v>579.13</v>
      </c>
      <c r="AX293" s="67">
        <v>601.98</v>
      </c>
      <c r="AY293" s="67">
        <v>625.44000000000005</v>
      </c>
      <c r="AZ293" s="67">
        <v>650.14</v>
      </c>
      <c r="BA293" s="67">
        <v>675.45</v>
      </c>
      <c r="BB293" s="67">
        <v>702</v>
      </c>
      <c r="BC293" s="67">
        <v>729.17</v>
      </c>
      <c r="BD293" s="67">
        <v>757.57</v>
      </c>
      <c r="BE293" s="67">
        <v>787.2</v>
      </c>
      <c r="BF293" s="67">
        <v>818.07</v>
      </c>
      <c r="BG293" s="67">
        <v>850.18</v>
      </c>
      <c r="BH293" s="67">
        <v>883.52</v>
      </c>
      <c r="BI293" s="67">
        <v>918.09</v>
      </c>
      <c r="BJ293" s="67">
        <v>953.9</v>
      </c>
      <c r="BK293" s="67">
        <v>990.95</v>
      </c>
      <c r="BL293" s="67">
        <v>1029.8499999999999</v>
      </c>
      <c r="BM293" s="67">
        <v>1069.98</v>
      </c>
      <c r="BN293" s="67">
        <v>1111.96</v>
      </c>
      <c r="BO293" s="67">
        <v>1155.18</v>
      </c>
      <c r="BP293" s="67">
        <v>1200.25</v>
      </c>
      <c r="BQ293" s="67">
        <v>1247.18</v>
      </c>
      <c r="BR293" s="67">
        <v>1295.95</v>
      </c>
      <c r="BS293" s="67">
        <v>1346.58</v>
      </c>
      <c r="BT293" s="67">
        <v>1346.58</v>
      </c>
      <c r="BU293" s="67">
        <v>1346.58</v>
      </c>
      <c r="BV293" s="67">
        <v>1346.58</v>
      </c>
      <c r="BW293" s="67">
        <v>1346.58</v>
      </c>
      <c r="BX293" s="67">
        <v>1346.58</v>
      </c>
      <c r="BY293" s="67">
        <v>1346.58</v>
      </c>
      <c r="BZ293" s="67">
        <v>1346.58</v>
      </c>
      <c r="CA293" s="67">
        <v>1346.58</v>
      </c>
      <c r="CB293" s="67">
        <v>1346.58</v>
      </c>
      <c r="CC293" s="67">
        <v>1346.58</v>
      </c>
      <c r="CD293" s="67">
        <v>1346.58</v>
      </c>
      <c r="CE293" s="67">
        <v>1346.58</v>
      </c>
      <c r="CF293" s="67">
        <v>1346.58</v>
      </c>
      <c r="CG293" s="67">
        <v>1346.58</v>
      </c>
      <c r="CH293" s="67">
        <v>1346.58</v>
      </c>
      <c r="CI293" s="67">
        <v>1346.58</v>
      </c>
      <c r="CJ293" s="67">
        <v>1346.58</v>
      </c>
      <c r="CK293" s="67">
        <v>1346.58</v>
      </c>
      <c r="CL293" s="67">
        <v>1346.58</v>
      </c>
      <c r="CM293" s="67">
        <v>1346.58</v>
      </c>
      <c r="CN293" s="67">
        <v>1346.58</v>
      </c>
      <c r="CO293" s="67">
        <v>1346.58</v>
      </c>
      <c r="CP293" s="67">
        <v>1346.58</v>
      </c>
      <c r="CQ293" s="67">
        <v>1346.58</v>
      </c>
      <c r="CR293" s="67">
        <v>1346.58</v>
      </c>
      <c r="CS293" s="67">
        <v>1346.58</v>
      </c>
      <c r="CT293" s="67">
        <v>1346.58</v>
      </c>
      <c r="CU293" s="67">
        <v>1346.58</v>
      </c>
      <c r="CV293" s="67">
        <v>1346.58</v>
      </c>
      <c r="CW293" s="67">
        <v>1346.58</v>
      </c>
      <c r="CX293" s="67">
        <v>1346.58</v>
      </c>
      <c r="CY293" s="67">
        <v>1346.58</v>
      </c>
      <c r="CZ293" s="67">
        <v>1346.58</v>
      </c>
      <c r="DA293" s="67">
        <v>1346.58</v>
      </c>
      <c r="DB293" s="67">
        <v>1346.58</v>
      </c>
      <c r="DC293" s="67">
        <v>1346.58</v>
      </c>
      <c r="DD293" s="67">
        <v>1346.58</v>
      </c>
      <c r="DE293" s="67">
        <v>1346.58</v>
      </c>
      <c r="DF293" s="67">
        <v>1346.58</v>
      </c>
      <c r="DI293" s="3"/>
      <c r="DJ293" s="3"/>
      <c r="DK293" s="3"/>
      <c r="DL293" s="3"/>
      <c r="DM293" s="3"/>
      <c r="DN293" s="3"/>
      <c r="DO293" s="3"/>
      <c r="DP293" s="3"/>
      <c r="DQ293" s="3"/>
      <c r="DR293" s="3"/>
      <c r="DS293" s="3"/>
      <c r="DT293" s="3"/>
      <c r="DU293" s="3"/>
      <c r="DV293" s="3"/>
      <c r="DW293" s="3"/>
      <c r="DX293" s="3"/>
      <c r="DY293" s="3"/>
      <c r="DZ293" s="3"/>
      <c r="EA293" s="3"/>
      <c r="EB293" s="3"/>
      <c r="EC293" s="3"/>
      <c r="ED293" s="3"/>
      <c r="EE293" s="3"/>
      <c r="EF293" s="3"/>
      <c r="EG293" s="3"/>
      <c r="EH293" s="3"/>
      <c r="EI293" s="3"/>
      <c r="EJ293" s="3"/>
      <c r="EK293" s="3"/>
      <c r="EL293" s="3"/>
      <c r="EM293" s="3"/>
      <c r="EN293" s="3"/>
      <c r="EO293" s="3"/>
      <c r="EP293" s="3"/>
      <c r="EQ293" s="3"/>
      <c r="ER293" s="3"/>
      <c r="ES293" s="3"/>
      <c r="ET293" s="3"/>
      <c r="EU293" s="3"/>
      <c r="EV293" s="3"/>
      <c r="EW293" s="3"/>
      <c r="EX293" s="3"/>
      <c r="EY293" s="3"/>
      <c r="EZ293" s="3"/>
      <c r="FA293" s="3"/>
      <c r="FB293" s="3"/>
    </row>
    <row r="294" spans="1:158" ht="11.25" customHeight="1" x14ac:dyDescent="0.25">
      <c r="A294" s="2" t="str">
        <f t="shared" si="4"/>
        <v>1-94506DC0350025</v>
      </c>
      <c r="B294" s="67">
        <v>1</v>
      </c>
      <c r="C294" s="67" t="s">
        <v>189</v>
      </c>
      <c r="D294" s="67" t="s">
        <v>67</v>
      </c>
      <c r="E294" s="67" t="s">
        <v>205</v>
      </c>
      <c r="F294" s="67" t="s">
        <v>130</v>
      </c>
      <c r="G294" s="67" t="s">
        <v>358</v>
      </c>
      <c r="H294" s="67" t="s">
        <v>403</v>
      </c>
      <c r="I294" s="67" t="s">
        <v>359</v>
      </c>
      <c r="J294" s="67">
        <v>377.75</v>
      </c>
      <c r="K294" s="67">
        <v>377.75</v>
      </c>
      <c r="L294" s="67">
        <v>377.75</v>
      </c>
      <c r="M294" s="67">
        <v>377.75</v>
      </c>
      <c r="N294" s="67">
        <v>377.75</v>
      </c>
      <c r="O294" s="67">
        <v>377.75</v>
      </c>
      <c r="P294" s="67">
        <v>377.75</v>
      </c>
      <c r="Q294" s="67">
        <v>377.75</v>
      </c>
      <c r="R294" s="67">
        <v>377.75</v>
      </c>
      <c r="S294" s="67">
        <v>377.75</v>
      </c>
      <c r="T294" s="67">
        <v>377.75</v>
      </c>
      <c r="U294" s="67">
        <v>377.75</v>
      </c>
      <c r="V294" s="67">
        <v>377.75</v>
      </c>
      <c r="W294" s="67">
        <v>377.75</v>
      </c>
      <c r="X294" s="67">
        <v>377.75</v>
      </c>
      <c r="Y294" s="67">
        <v>377.75</v>
      </c>
      <c r="Z294" s="67">
        <v>377.75</v>
      </c>
      <c r="AA294" s="67">
        <v>377.75</v>
      </c>
      <c r="AB294" s="67">
        <v>377.75</v>
      </c>
      <c r="AC294" s="67">
        <v>377.75</v>
      </c>
      <c r="AD294" s="67">
        <v>377.75</v>
      </c>
      <c r="AE294" s="67">
        <v>419.91</v>
      </c>
      <c r="AF294" s="67">
        <v>419.91</v>
      </c>
      <c r="AG294" s="67">
        <v>419.91</v>
      </c>
      <c r="AH294" s="67">
        <v>419.91</v>
      </c>
      <c r="AI294" s="67">
        <v>419.91</v>
      </c>
      <c r="AJ294" s="67">
        <v>419.91</v>
      </c>
      <c r="AK294" s="67">
        <v>419.91</v>
      </c>
      <c r="AL294" s="67">
        <v>429.73</v>
      </c>
      <c r="AM294" s="67">
        <v>438.97</v>
      </c>
      <c r="AN294" s="67">
        <v>449.94</v>
      </c>
      <c r="AO294" s="67">
        <v>461.5</v>
      </c>
      <c r="AP294" s="67">
        <v>471.89</v>
      </c>
      <c r="AQ294" s="67">
        <v>482.87</v>
      </c>
      <c r="AR294" s="67">
        <v>494.42</v>
      </c>
      <c r="AS294" s="67">
        <v>505.97</v>
      </c>
      <c r="AT294" s="67">
        <v>517.52</v>
      </c>
      <c r="AU294" s="67">
        <v>529.08000000000004</v>
      </c>
      <c r="AV294" s="67">
        <v>535.42999999999995</v>
      </c>
      <c r="AW294" s="67">
        <v>541.78</v>
      </c>
      <c r="AX294" s="67">
        <v>563.15</v>
      </c>
      <c r="AY294" s="67">
        <v>585.1</v>
      </c>
      <c r="AZ294" s="67">
        <v>608.21</v>
      </c>
      <c r="BA294" s="67">
        <v>631.89</v>
      </c>
      <c r="BB294" s="67">
        <v>656.72</v>
      </c>
      <c r="BC294" s="67">
        <v>682.14</v>
      </c>
      <c r="BD294" s="67">
        <v>708.71</v>
      </c>
      <c r="BE294" s="67">
        <v>736.43</v>
      </c>
      <c r="BF294" s="67">
        <v>765.31</v>
      </c>
      <c r="BG294" s="67">
        <v>795.35</v>
      </c>
      <c r="BH294" s="67">
        <v>826.54</v>
      </c>
      <c r="BI294" s="67">
        <v>858.88</v>
      </c>
      <c r="BJ294" s="67">
        <v>892.38</v>
      </c>
      <c r="BK294" s="67">
        <v>927.04</v>
      </c>
      <c r="BL294" s="67">
        <v>963.42</v>
      </c>
      <c r="BM294" s="67">
        <v>1000.97</v>
      </c>
      <c r="BN294" s="67">
        <v>1040.24</v>
      </c>
      <c r="BO294" s="67">
        <v>1080.68</v>
      </c>
      <c r="BP294" s="67">
        <v>1122.8399999999999</v>
      </c>
      <c r="BQ294" s="67">
        <v>1166.74</v>
      </c>
      <c r="BR294" s="67">
        <v>1212.3699999999999</v>
      </c>
      <c r="BS294" s="67">
        <v>1259.73</v>
      </c>
      <c r="BT294" s="67">
        <v>1259.73</v>
      </c>
      <c r="BU294" s="67">
        <v>1259.73</v>
      </c>
      <c r="BV294" s="67">
        <v>1259.73</v>
      </c>
      <c r="BW294" s="67">
        <v>1259.73</v>
      </c>
      <c r="BX294" s="67">
        <v>1259.73</v>
      </c>
      <c r="BY294" s="67">
        <v>1259.73</v>
      </c>
      <c r="BZ294" s="67">
        <v>1259.73</v>
      </c>
      <c r="CA294" s="67">
        <v>1259.73</v>
      </c>
      <c r="CB294" s="67">
        <v>1259.73</v>
      </c>
      <c r="CC294" s="67">
        <v>1259.73</v>
      </c>
      <c r="CD294" s="67">
        <v>1259.73</v>
      </c>
      <c r="CE294" s="67">
        <v>1259.73</v>
      </c>
      <c r="CF294" s="67">
        <v>1259.73</v>
      </c>
      <c r="CG294" s="67">
        <v>1259.73</v>
      </c>
      <c r="CH294" s="67">
        <v>1259.73</v>
      </c>
      <c r="CI294" s="67">
        <v>1259.73</v>
      </c>
      <c r="CJ294" s="67">
        <v>1259.73</v>
      </c>
      <c r="CK294" s="67">
        <v>1259.73</v>
      </c>
      <c r="CL294" s="67">
        <v>1259.73</v>
      </c>
      <c r="CM294" s="67">
        <v>1259.73</v>
      </c>
      <c r="CN294" s="67">
        <v>1259.73</v>
      </c>
      <c r="CO294" s="67">
        <v>1259.73</v>
      </c>
      <c r="CP294" s="67">
        <v>1259.73</v>
      </c>
      <c r="CQ294" s="67">
        <v>1259.73</v>
      </c>
      <c r="CR294" s="67">
        <v>1259.73</v>
      </c>
      <c r="CS294" s="67">
        <v>1259.73</v>
      </c>
      <c r="CT294" s="67">
        <v>1259.73</v>
      </c>
      <c r="CU294" s="67">
        <v>1259.73</v>
      </c>
      <c r="CV294" s="67">
        <v>1259.73</v>
      </c>
      <c r="CW294" s="67">
        <v>1259.73</v>
      </c>
      <c r="CX294" s="67">
        <v>1259.73</v>
      </c>
      <c r="CY294" s="67">
        <v>1259.73</v>
      </c>
      <c r="CZ294" s="67">
        <v>1259.73</v>
      </c>
      <c r="DA294" s="67">
        <v>1259.73</v>
      </c>
      <c r="DB294" s="67">
        <v>1259.73</v>
      </c>
      <c r="DC294" s="67">
        <v>1259.73</v>
      </c>
      <c r="DD294" s="67">
        <v>1259.73</v>
      </c>
      <c r="DE294" s="67">
        <v>1259.73</v>
      </c>
      <c r="DF294" s="67">
        <v>1259.73</v>
      </c>
      <c r="DI294" s="3"/>
      <c r="DJ294" s="3"/>
      <c r="DK294" s="3"/>
      <c r="DL294" s="3"/>
      <c r="DM294" s="3"/>
      <c r="DN294" s="3"/>
      <c r="DO294" s="3"/>
      <c r="DP294" s="3"/>
      <c r="DQ294" s="3"/>
      <c r="DR294" s="3"/>
      <c r="DS294" s="3"/>
      <c r="DT294" s="3"/>
      <c r="DU294" s="3"/>
      <c r="DV294" s="3"/>
      <c r="DW294" s="3"/>
      <c r="DX294" s="3"/>
      <c r="DY294" s="3"/>
      <c r="DZ294" s="3"/>
      <c r="EA294" s="3"/>
      <c r="EB294" s="3"/>
      <c r="EC294" s="3"/>
      <c r="ED294" s="3"/>
      <c r="EE294" s="3"/>
      <c r="EF294" s="3"/>
      <c r="EG294" s="3"/>
      <c r="EH294" s="3"/>
      <c r="EI294" s="3"/>
      <c r="EJ294" s="3"/>
      <c r="EK294" s="3"/>
      <c r="EL294" s="3"/>
      <c r="EM294" s="3"/>
      <c r="EN294" s="3"/>
      <c r="EO294" s="3"/>
      <c r="EP294" s="3"/>
      <c r="EQ294" s="3"/>
      <c r="ER294" s="3"/>
      <c r="ES294" s="3"/>
      <c r="ET294" s="3"/>
      <c r="EU294" s="3"/>
      <c r="EV294" s="3"/>
      <c r="EW294" s="3"/>
      <c r="EX294" s="3"/>
      <c r="EY294" s="3"/>
      <c r="EZ294" s="3"/>
      <c r="FA294" s="3"/>
      <c r="FB294" s="3"/>
    </row>
    <row r="295" spans="1:158" ht="11.25" customHeight="1" x14ac:dyDescent="0.25">
      <c r="A295" s="2" t="str">
        <f t="shared" si="4"/>
        <v>2-94506DC0350025</v>
      </c>
      <c r="B295" s="67">
        <v>2</v>
      </c>
      <c r="C295" s="67" t="s">
        <v>189</v>
      </c>
      <c r="D295" s="67" t="s">
        <v>67</v>
      </c>
      <c r="E295" s="67" t="s">
        <v>205</v>
      </c>
      <c r="F295" s="67" t="s">
        <v>130</v>
      </c>
      <c r="G295" s="67" t="s">
        <v>358</v>
      </c>
      <c r="H295" s="67" t="s">
        <v>403</v>
      </c>
      <c r="I295" s="67" t="s">
        <v>359</v>
      </c>
      <c r="J295" s="67">
        <v>384.64</v>
      </c>
      <c r="K295" s="67">
        <v>384.64</v>
      </c>
      <c r="L295" s="67">
        <v>384.64</v>
      </c>
      <c r="M295" s="67">
        <v>384.64</v>
      </c>
      <c r="N295" s="67">
        <v>384.64</v>
      </c>
      <c r="O295" s="67">
        <v>384.64</v>
      </c>
      <c r="P295" s="67">
        <v>384.64</v>
      </c>
      <c r="Q295" s="67">
        <v>384.64</v>
      </c>
      <c r="R295" s="67">
        <v>384.64</v>
      </c>
      <c r="S295" s="67">
        <v>384.64</v>
      </c>
      <c r="T295" s="67">
        <v>384.64</v>
      </c>
      <c r="U295" s="67">
        <v>384.64</v>
      </c>
      <c r="V295" s="67">
        <v>384.64</v>
      </c>
      <c r="W295" s="67">
        <v>384.64</v>
      </c>
      <c r="X295" s="67">
        <v>384.64</v>
      </c>
      <c r="Y295" s="67">
        <v>384.64</v>
      </c>
      <c r="Z295" s="67">
        <v>384.64</v>
      </c>
      <c r="AA295" s="67">
        <v>384.64</v>
      </c>
      <c r="AB295" s="67">
        <v>384.64</v>
      </c>
      <c r="AC295" s="67">
        <v>384.64</v>
      </c>
      <c r="AD295" s="67">
        <v>384.64</v>
      </c>
      <c r="AE295" s="67">
        <v>427.57</v>
      </c>
      <c r="AF295" s="67">
        <v>427.57</v>
      </c>
      <c r="AG295" s="67">
        <v>427.57</v>
      </c>
      <c r="AH295" s="67">
        <v>427.57</v>
      </c>
      <c r="AI295" s="67">
        <v>427.57</v>
      </c>
      <c r="AJ295" s="67">
        <v>427.57</v>
      </c>
      <c r="AK295" s="67">
        <v>427.57</v>
      </c>
      <c r="AL295" s="67">
        <v>437.57</v>
      </c>
      <c r="AM295" s="67">
        <v>446.98</v>
      </c>
      <c r="AN295" s="67">
        <v>458.15</v>
      </c>
      <c r="AO295" s="67">
        <v>469.92</v>
      </c>
      <c r="AP295" s="67">
        <v>480.5</v>
      </c>
      <c r="AQ295" s="67">
        <v>491.68</v>
      </c>
      <c r="AR295" s="67">
        <v>503.44</v>
      </c>
      <c r="AS295" s="67">
        <v>515.20000000000005</v>
      </c>
      <c r="AT295" s="67">
        <v>526.96</v>
      </c>
      <c r="AU295" s="67">
        <v>538.73</v>
      </c>
      <c r="AV295" s="67">
        <v>545.20000000000005</v>
      </c>
      <c r="AW295" s="67">
        <v>551.66999999999996</v>
      </c>
      <c r="AX295" s="67">
        <v>573.42999999999995</v>
      </c>
      <c r="AY295" s="67">
        <v>595.77</v>
      </c>
      <c r="AZ295" s="67">
        <v>619.29999999999995</v>
      </c>
      <c r="BA295" s="67">
        <v>643.41</v>
      </c>
      <c r="BB295" s="67">
        <v>668.7</v>
      </c>
      <c r="BC295" s="67">
        <v>694.58</v>
      </c>
      <c r="BD295" s="67">
        <v>721.63</v>
      </c>
      <c r="BE295" s="67">
        <v>749.86</v>
      </c>
      <c r="BF295" s="67">
        <v>779.27</v>
      </c>
      <c r="BG295" s="67">
        <v>809.85</v>
      </c>
      <c r="BH295" s="67">
        <v>841.61</v>
      </c>
      <c r="BI295" s="67">
        <v>874.55</v>
      </c>
      <c r="BJ295" s="67">
        <v>908.66</v>
      </c>
      <c r="BK295" s="67">
        <v>943.95</v>
      </c>
      <c r="BL295" s="67">
        <v>981</v>
      </c>
      <c r="BM295" s="67">
        <v>1019.23</v>
      </c>
      <c r="BN295" s="67">
        <v>1059.22</v>
      </c>
      <c r="BO295" s="67">
        <v>1100.3900000000001</v>
      </c>
      <c r="BP295" s="67">
        <v>1143.32</v>
      </c>
      <c r="BQ295" s="67">
        <v>1188.02</v>
      </c>
      <c r="BR295" s="67">
        <v>1234.48</v>
      </c>
      <c r="BS295" s="67">
        <v>1282.71</v>
      </c>
      <c r="BT295" s="67">
        <v>1282.71</v>
      </c>
      <c r="BU295" s="67">
        <v>1282.71</v>
      </c>
      <c r="BV295" s="67">
        <v>1282.71</v>
      </c>
      <c r="BW295" s="67">
        <v>1282.71</v>
      </c>
      <c r="BX295" s="67">
        <v>1282.71</v>
      </c>
      <c r="BY295" s="67">
        <v>1282.71</v>
      </c>
      <c r="BZ295" s="67">
        <v>1282.71</v>
      </c>
      <c r="CA295" s="67">
        <v>1282.71</v>
      </c>
      <c r="CB295" s="67">
        <v>1282.71</v>
      </c>
      <c r="CC295" s="67">
        <v>1282.71</v>
      </c>
      <c r="CD295" s="67">
        <v>1282.71</v>
      </c>
      <c r="CE295" s="67">
        <v>1282.71</v>
      </c>
      <c r="CF295" s="67">
        <v>1282.71</v>
      </c>
      <c r="CG295" s="67">
        <v>1282.71</v>
      </c>
      <c r="CH295" s="67">
        <v>1282.71</v>
      </c>
      <c r="CI295" s="67">
        <v>1282.71</v>
      </c>
      <c r="CJ295" s="67">
        <v>1282.71</v>
      </c>
      <c r="CK295" s="67">
        <v>1282.71</v>
      </c>
      <c r="CL295" s="67">
        <v>1282.71</v>
      </c>
      <c r="CM295" s="67">
        <v>1282.71</v>
      </c>
      <c r="CN295" s="67">
        <v>1282.71</v>
      </c>
      <c r="CO295" s="67">
        <v>1282.71</v>
      </c>
      <c r="CP295" s="67">
        <v>1282.71</v>
      </c>
      <c r="CQ295" s="67">
        <v>1282.71</v>
      </c>
      <c r="CR295" s="67">
        <v>1282.71</v>
      </c>
      <c r="CS295" s="67">
        <v>1282.71</v>
      </c>
      <c r="CT295" s="67">
        <v>1282.71</v>
      </c>
      <c r="CU295" s="67">
        <v>1282.71</v>
      </c>
      <c r="CV295" s="67">
        <v>1282.71</v>
      </c>
      <c r="CW295" s="67">
        <v>1282.71</v>
      </c>
      <c r="CX295" s="67">
        <v>1282.71</v>
      </c>
      <c r="CY295" s="67">
        <v>1282.71</v>
      </c>
      <c r="CZ295" s="67">
        <v>1282.71</v>
      </c>
      <c r="DA295" s="67">
        <v>1282.71</v>
      </c>
      <c r="DB295" s="67">
        <v>1282.71</v>
      </c>
      <c r="DC295" s="67">
        <v>1282.71</v>
      </c>
      <c r="DD295" s="67">
        <v>1282.71</v>
      </c>
      <c r="DE295" s="67">
        <v>1282.71</v>
      </c>
      <c r="DF295" s="67">
        <v>1282.71</v>
      </c>
      <c r="DI295" s="3"/>
      <c r="DJ295" s="3"/>
      <c r="DK295" s="3"/>
      <c r="DL295" s="3"/>
      <c r="DM295" s="3"/>
      <c r="DN295" s="3"/>
      <c r="DO295" s="3"/>
      <c r="DP295" s="3"/>
      <c r="DQ295" s="3"/>
      <c r="DR295" s="3"/>
      <c r="DS295" s="3"/>
      <c r="DT295" s="3"/>
      <c r="DU295" s="3"/>
      <c r="DV295" s="3"/>
      <c r="DW295" s="3"/>
      <c r="DX295" s="3"/>
      <c r="DY295" s="3"/>
      <c r="DZ295" s="3"/>
      <c r="EA295" s="3"/>
      <c r="EB295" s="3"/>
      <c r="EC295" s="3"/>
      <c r="ED295" s="3"/>
      <c r="EE295" s="3"/>
      <c r="EF295" s="3"/>
      <c r="EG295" s="3"/>
      <c r="EH295" s="3"/>
      <c r="EI295" s="3"/>
      <c r="EJ295" s="3"/>
      <c r="EK295" s="3"/>
      <c r="EL295" s="3"/>
      <c r="EM295" s="3"/>
      <c r="EN295" s="3"/>
      <c r="EO295" s="3"/>
      <c r="EP295" s="3"/>
      <c r="EQ295" s="3"/>
      <c r="ER295" s="3"/>
      <c r="ES295" s="3"/>
      <c r="ET295" s="3"/>
      <c r="EU295" s="3"/>
      <c r="EV295" s="3"/>
      <c r="EW295" s="3"/>
      <c r="EX295" s="3"/>
      <c r="EY295" s="3"/>
      <c r="EZ295" s="3"/>
      <c r="FA295" s="3"/>
      <c r="FB295" s="3"/>
    </row>
    <row r="296" spans="1:158" ht="11.25" customHeight="1" x14ac:dyDescent="0.25">
      <c r="A296" s="2" t="str">
        <f t="shared" si="4"/>
        <v>3-94506DC0350025</v>
      </c>
      <c r="B296" s="67">
        <v>3</v>
      </c>
      <c r="C296" s="67" t="s">
        <v>189</v>
      </c>
      <c r="D296" s="67" t="s">
        <v>67</v>
      </c>
      <c r="E296" s="67" t="s">
        <v>205</v>
      </c>
      <c r="F296" s="67" t="s">
        <v>130</v>
      </c>
      <c r="G296" s="67" t="s">
        <v>358</v>
      </c>
      <c r="H296" s="67" t="s">
        <v>403</v>
      </c>
      <c r="I296" s="67" t="s">
        <v>359</v>
      </c>
      <c r="J296" s="67">
        <v>391.65</v>
      </c>
      <c r="K296" s="67">
        <v>391.65</v>
      </c>
      <c r="L296" s="67">
        <v>391.65</v>
      </c>
      <c r="M296" s="67">
        <v>391.65</v>
      </c>
      <c r="N296" s="67">
        <v>391.65</v>
      </c>
      <c r="O296" s="67">
        <v>391.65</v>
      </c>
      <c r="P296" s="67">
        <v>391.65</v>
      </c>
      <c r="Q296" s="67">
        <v>391.65</v>
      </c>
      <c r="R296" s="67">
        <v>391.65</v>
      </c>
      <c r="S296" s="67">
        <v>391.65</v>
      </c>
      <c r="T296" s="67">
        <v>391.65</v>
      </c>
      <c r="U296" s="67">
        <v>391.65</v>
      </c>
      <c r="V296" s="67">
        <v>391.65</v>
      </c>
      <c r="W296" s="67">
        <v>391.65</v>
      </c>
      <c r="X296" s="67">
        <v>391.65</v>
      </c>
      <c r="Y296" s="67">
        <v>391.65</v>
      </c>
      <c r="Z296" s="67">
        <v>391.65</v>
      </c>
      <c r="AA296" s="67">
        <v>391.65</v>
      </c>
      <c r="AB296" s="67">
        <v>391.65</v>
      </c>
      <c r="AC296" s="67">
        <v>391.65</v>
      </c>
      <c r="AD296" s="67">
        <v>391.65</v>
      </c>
      <c r="AE296" s="67">
        <v>435.37</v>
      </c>
      <c r="AF296" s="67">
        <v>435.37</v>
      </c>
      <c r="AG296" s="67">
        <v>435.37</v>
      </c>
      <c r="AH296" s="67">
        <v>435.37</v>
      </c>
      <c r="AI296" s="67">
        <v>435.37</v>
      </c>
      <c r="AJ296" s="67">
        <v>435.37</v>
      </c>
      <c r="AK296" s="67">
        <v>435.37</v>
      </c>
      <c r="AL296" s="67">
        <v>445.55</v>
      </c>
      <c r="AM296" s="67">
        <v>455.13</v>
      </c>
      <c r="AN296" s="67">
        <v>466.51</v>
      </c>
      <c r="AO296" s="67">
        <v>478.49</v>
      </c>
      <c r="AP296" s="67">
        <v>489.27</v>
      </c>
      <c r="AQ296" s="67">
        <v>500.65</v>
      </c>
      <c r="AR296" s="67">
        <v>512.62</v>
      </c>
      <c r="AS296" s="67">
        <v>524.6</v>
      </c>
      <c r="AT296" s="67">
        <v>536.58000000000004</v>
      </c>
      <c r="AU296" s="67">
        <v>548.54999999999995</v>
      </c>
      <c r="AV296" s="67">
        <v>555.14</v>
      </c>
      <c r="AW296" s="67">
        <v>561.73</v>
      </c>
      <c r="AX296" s="67">
        <v>583.89</v>
      </c>
      <c r="AY296" s="67">
        <v>606.64</v>
      </c>
      <c r="AZ296" s="67">
        <v>630.6</v>
      </c>
      <c r="BA296" s="67">
        <v>655.15</v>
      </c>
      <c r="BB296" s="67">
        <v>680.9</v>
      </c>
      <c r="BC296" s="67">
        <v>707.25</v>
      </c>
      <c r="BD296" s="67">
        <v>734.8</v>
      </c>
      <c r="BE296" s="67">
        <v>763.54</v>
      </c>
      <c r="BF296" s="67">
        <v>793.49</v>
      </c>
      <c r="BG296" s="67">
        <v>824.63</v>
      </c>
      <c r="BH296" s="67">
        <v>856.97</v>
      </c>
      <c r="BI296" s="67">
        <v>890.5</v>
      </c>
      <c r="BJ296" s="67">
        <v>925.24</v>
      </c>
      <c r="BK296" s="67">
        <v>961.17</v>
      </c>
      <c r="BL296" s="67">
        <v>998.9</v>
      </c>
      <c r="BM296" s="67">
        <v>1037.82</v>
      </c>
      <c r="BN296" s="67">
        <v>1078.54</v>
      </c>
      <c r="BO296" s="67">
        <v>1120.46</v>
      </c>
      <c r="BP296" s="67">
        <v>1164.18</v>
      </c>
      <c r="BQ296" s="67">
        <v>1209.69</v>
      </c>
      <c r="BR296" s="67">
        <v>1257</v>
      </c>
      <c r="BS296" s="67">
        <v>1306.1099999999999</v>
      </c>
      <c r="BT296" s="67">
        <v>1306.1099999999999</v>
      </c>
      <c r="BU296" s="67">
        <v>1306.1099999999999</v>
      </c>
      <c r="BV296" s="67">
        <v>1306.1099999999999</v>
      </c>
      <c r="BW296" s="67">
        <v>1306.1099999999999</v>
      </c>
      <c r="BX296" s="67">
        <v>1306.1099999999999</v>
      </c>
      <c r="BY296" s="67">
        <v>1306.1099999999999</v>
      </c>
      <c r="BZ296" s="67">
        <v>1306.1099999999999</v>
      </c>
      <c r="CA296" s="67">
        <v>1306.1099999999999</v>
      </c>
      <c r="CB296" s="67">
        <v>1306.1099999999999</v>
      </c>
      <c r="CC296" s="67">
        <v>1306.1099999999999</v>
      </c>
      <c r="CD296" s="67">
        <v>1306.1099999999999</v>
      </c>
      <c r="CE296" s="67">
        <v>1306.1099999999999</v>
      </c>
      <c r="CF296" s="67">
        <v>1306.1099999999999</v>
      </c>
      <c r="CG296" s="67">
        <v>1306.1099999999999</v>
      </c>
      <c r="CH296" s="67">
        <v>1306.1099999999999</v>
      </c>
      <c r="CI296" s="67">
        <v>1306.1099999999999</v>
      </c>
      <c r="CJ296" s="67">
        <v>1306.1099999999999</v>
      </c>
      <c r="CK296" s="67">
        <v>1306.1099999999999</v>
      </c>
      <c r="CL296" s="67">
        <v>1306.1099999999999</v>
      </c>
      <c r="CM296" s="67">
        <v>1306.1099999999999</v>
      </c>
      <c r="CN296" s="67">
        <v>1306.1099999999999</v>
      </c>
      <c r="CO296" s="67">
        <v>1306.1099999999999</v>
      </c>
      <c r="CP296" s="67">
        <v>1306.1099999999999</v>
      </c>
      <c r="CQ296" s="67">
        <v>1306.1099999999999</v>
      </c>
      <c r="CR296" s="67">
        <v>1306.1099999999999</v>
      </c>
      <c r="CS296" s="67">
        <v>1306.1099999999999</v>
      </c>
      <c r="CT296" s="67">
        <v>1306.1099999999999</v>
      </c>
      <c r="CU296" s="67">
        <v>1306.1099999999999</v>
      </c>
      <c r="CV296" s="67">
        <v>1306.1099999999999</v>
      </c>
      <c r="CW296" s="67">
        <v>1306.1099999999999</v>
      </c>
      <c r="CX296" s="67">
        <v>1306.1099999999999</v>
      </c>
      <c r="CY296" s="67">
        <v>1306.1099999999999</v>
      </c>
      <c r="CZ296" s="67">
        <v>1306.1099999999999</v>
      </c>
      <c r="DA296" s="67">
        <v>1306.1099999999999</v>
      </c>
      <c r="DB296" s="67">
        <v>1306.1099999999999</v>
      </c>
      <c r="DC296" s="67">
        <v>1306.1099999999999</v>
      </c>
      <c r="DD296" s="67">
        <v>1306.1099999999999</v>
      </c>
      <c r="DE296" s="67">
        <v>1306.1099999999999</v>
      </c>
      <c r="DF296" s="67">
        <v>1306.1099999999999</v>
      </c>
      <c r="DI296" s="3"/>
      <c r="DJ296" s="3"/>
      <c r="DK296" s="3"/>
      <c r="DL296" s="3"/>
      <c r="DM296" s="3"/>
      <c r="DN296" s="3"/>
      <c r="DO296" s="3"/>
      <c r="DP296" s="3"/>
      <c r="DQ296" s="3"/>
      <c r="DR296" s="3"/>
      <c r="DS296" s="3"/>
      <c r="DT296" s="3"/>
      <c r="DU296" s="3"/>
      <c r="DV296" s="3"/>
      <c r="DW296" s="3"/>
      <c r="DX296" s="3"/>
      <c r="DY296" s="3"/>
      <c r="DZ296" s="3"/>
      <c r="EA296" s="3"/>
      <c r="EB296" s="3"/>
      <c r="EC296" s="3"/>
      <c r="ED296" s="3"/>
      <c r="EE296" s="3"/>
      <c r="EF296" s="3"/>
      <c r="EG296" s="3"/>
      <c r="EH296" s="3"/>
      <c r="EI296" s="3"/>
      <c r="EJ296" s="3"/>
      <c r="EK296" s="3"/>
      <c r="EL296" s="3"/>
      <c r="EM296" s="3"/>
      <c r="EN296" s="3"/>
      <c r="EO296" s="3"/>
      <c r="EP296" s="3"/>
      <c r="EQ296" s="3"/>
      <c r="ER296" s="3"/>
      <c r="ES296" s="3"/>
      <c r="ET296" s="3"/>
      <c r="EU296" s="3"/>
      <c r="EV296" s="3"/>
      <c r="EW296" s="3"/>
      <c r="EX296" s="3"/>
      <c r="EY296" s="3"/>
      <c r="EZ296" s="3"/>
      <c r="FA296" s="3"/>
      <c r="FB296" s="3"/>
    </row>
    <row r="297" spans="1:158" ht="11.25" customHeight="1" x14ac:dyDescent="0.25">
      <c r="A297" s="2" t="str">
        <f t="shared" si="4"/>
        <v>4-94506DC0350025</v>
      </c>
      <c r="B297" s="67">
        <v>4</v>
      </c>
      <c r="C297" s="67" t="s">
        <v>189</v>
      </c>
      <c r="D297" s="67" t="s">
        <v>67</v>
      </c>
      <c r="E297" s="67" t="s">
        <v>205</v>
      </c>
      <c r="F297" s="67" t="s">
        <v>130</v>
      </c>
      <c r="G297" s="67" t="s">
        <v>358</v>
      </c>
      <c r="H297" s="67" t="s">
        <v>403</v>
      </c>
      <c r="I297" s="67" t="s">
        <v>359</v>
      </c>
      <c r="J297" s="67">
        <v>398.79</v>
      </c>
      <c r="K297" s="67">
        <v>398.79</v>
      </c>
      <c r="L297" s="67">
        <v>398.79</v>
      </c>
      <c r="M297" s="67">
        <v>398.79</v>
      </c>
      <c r="N297" s="67">
        <v>398.79</v>
      </c>
      <c r="O297" s="67">
        <v>398.79</v>
      </c>
      <c r="P297" s="67">
        <v>398.79</v>
      </c>
      <c r="Q297" s="67">
        <v>398.79</v>
      </c>
      <c r="R297" s="67">
        <v>398.79</v>
      </c>
      <c r="S297" s="67">
        <v>398.79</v>
      </c>
      <c r="T297" s="67">
        <v>398.79</v>
      </c>
      <c r="U297" s="67">
        <v>398.79</v>
      </c>
      <c r="V297" s="67">
        <v>398.79</v>
      </c>
      <c r="W297" s="67">
        <v>398.79</v>
      </c>
      <c r="X297" s="67">
        <v>398.79</v>
      </c>
      <c r="Y297" s="67">
        <v>398.79</v>
      </c>
      <c r="Z297" s="67">
        <v>398.79</v>
      </c>
      <c r="AA297" s="67">
        <v>398.79</v>
      </c>
      <c r="AB297" s="67">
        <v>398.79</v>
      </c>
      <c r="AC297" s="67">
        <v>398.79</v>
      </c>
      <c r="AD297" s="67">
        <v>398.79</v>
      </c>
      <c r="AE297" s="67">
        <v>443.3</v>
      </c>
      <c r="AF297" s="67">
        <v>443.3</v>
      </c>
      <c r="AG297" s="67">
        <v>443.3</v>
      </c>
      <c r="AH297" s="67">
        <v>443.3</v>
      </c>
      <c r="AI297" s="67">
        <v>443.3</v>
      </c>
      <c r="AJ297" s="67">
        <v>443.3</v>
      </c>
      <c r="AK297" s="67">
        <v>443.3</v>
      </c>
      <c r="AL297" s="67">
        <v>453.67</v>
      </c>
      <c r="AM297" s="67">
        <v>463.42</v>
      </c>
      <c r="AN297" s="67">
        <v>475.01</v>
      </c>
      <c r="AO297" s="67">
        <v>487.2</v>
      </c>
      <c r="AP297" s="67">
        <v>498.18</v>
      </c>
      <c r="AQ297" s="67">
        <v>509.76</v>
      </c>
      <c r="AR297" s="67">
        <v>521.96</v>
      </c>
      <c r="AS297" s="67">
        <v>534.16</v>
      </c>
      <c r="AT297" s="67">
        <v>546.35</v>
      </c>
      <c r="AU297" s="67">
        <v>558.54999999999995</v>
      </c>
      <c r="AV297" s="67">
        <v>565.25</v>
      </c>
      <c r="AW297" s="67">
        <v>571.96</v>
      </c>
      <c r="AX297" s="67">
        <v>594.52</v>
      </c>
      <c r="AY297" s="67">
        <v>617.69000000000005</v>
      </c>
      <c r="AZ297" s="67">
        <v>642.08000000000004</v>
      </c>
      <c r="BA297" s="67">
        <v>667.08</v>
      </c>
      <c r="BB297" s="67">
        <v>693.3</v>
      </c>
      <c r="BC297" s="67">
        <v>720.13</v>
      </c>
      <c r="BD297" s="67">
        <v>748.18</v>
      </c>
      <c r="BE297" s="67">
        <v>777.45</v>
      </c>
      <c r="BF297" s="67">
        <v>807.94</v>
      </c>
      <c r="BG297" s="67">
        <v>839.65</v>
      </c>
      <c r="BH297" s="67">
        <v>872.58</v>
      </c>
      <c r="BI297" s="67">
        <v>906.72</v>
      </c>
      <c r="BJ297" s="67">
        <v>942.09</v>
      </c>
      <c r="BK297" s="67">
        <v>978.67</v>
      </c>
      <c r="BL297" s="67">
        <v>1017.09</v>
      </c>
      <c r="BM297" s="67">
        <v>1056.72</v>
      </c>
      <c r="BN297" s="67">
        <v>1098.19</v>
      </c>
      <c r="BO297" s="67">
        <v>1140.8699999999999</v>
      </c>
      <c r="BP297" s="67">
        <v>1185.3900000000001</v>
      </c>
      <c r="BQ297" s="67">
        <v>1231.73</v>
      </c>
      <c r="BR297" s="67">
        <v>1279.9000000000001</v>
      </c>
      <c r="BS297" s="67">
        <v>1329.9</v>
      </c>
      <c r="BT297" s="67">
        <v>1329.9</v>
      </c>
      <c r="BU297" s="67">
        <v>1329.9</v>
      </c>
      <c r="BV297" s="67">
        <v>1329.9</v>
      </c>
      <c r="BW297" s="67">
        <v>1329.9</v>
      </c>
      <c r="BX297" s="67">
        <v>1329.9</v>
      </c>
      <c r="BY297" s="67">
        <v>1329.9</v>
      </c>
      <c r="BZ297" s="67">
        <v>1329.9</v>
      </c>
      <c r="CA297" s="67">
        <v>1329.9</v>
      </c>
      <c r="CB297" s="67">
        <v>1329.9</v>
      </c>
      <c r="CC297" s="67">
        <v>1329.9</v>
      </c>
      <c r="CD297" s="67">
        <v>1329.9</v>
      </c>
      <c r="CE297" s="67">
        <v>1329.9</v>
      </c>
      <c r="CF297" s="67">
        <v>1329.9</v>
      </c>
      <c r="CG297" s="67">
        <v>1329.9</v>
      </c>
      <c r="CH297" s="67">
        <v>1329.9</v>
      </c>
      <c r="CI297" s="67">
        <v>1329.9</v>
      </c>
      <c r="CJ297" s="67">
        <v>1329.9</v>
      </c>
      <c r="CK297" s="67">
        <v>1329.9</v>
      </c>
      <c r="CL297" s="67">
        <v>1329.9</v>
      </c>
      <c r="CM297" s="67">
        <v>1329.9</v>
      </c>
      <c r="CN297" s="67">
        <v>1329.9</v>
      </c>
      <c r="CO297" s="67">
        <v>1329.9</v>
      </c>
      <c r="CP297" s="67">
        <v>1329.9</v>
      </c>
      <c r="CQ297" s="67">
        <v>1329.9</v>
      </c>
      <c r="CR297" s="67">
        <v>1329.9</v>
      </c>
      <c r="CS297" s="67">
        <v>1329.9</v>
      </c>
      <c r="CT297" s="67">
        <v>1329.9</v>
      </c>
      <c r="CU297" s="67">
        <v>1329.9</v>
      </c>
      <c r="CV297" s="67">
        <v>1329.9</v>
      </c>
      <c r="CW297" s="67">
        <v>1329.9</v>
      </c>
      <c r="CX297" s="67">
        <v>1329.9</v>
      </c>
      <c r="CY297" s="67">
        <v>1329.9</v>
      </c>
      <c r="CZ297" s="67">
        <v>1329.9</v>
      </c>
      <c r="DA297" s="67">
        <v>1329.9</v>
      </c>
      <c r="DB297" s="67">
        <v>1329.9</v>
      </c>
      <c r="DC297" s="67">
        <v>1329.9</v>
      </c>
      <c r="DD297" s="67">
        <v>1329.9</v>
      </c>
      <c r="DE297" s="67">
        <v>1329.9</v>
      </c>
      <c r="DF297" s="67">
        <v>1329.9</v>
      </c>
      <c r="DI297" s="3"/>
      <c r="DJ297" s="3"/>
      <c r="DK297" s="3"/>
      <c r="DL297" s="3"/>
      <c r="DM297" s="3"/>
      <c r="DN297" s="3"/>
      <c r="DO297" s="3"/>
      <c r="DP297" s="3"/>
      <c r="DQ297" s="3"/>
      <c r="DR297" s="3"/>
      <c r="DS297" s="3"/>
      <c r="DT297" s="3"/>
      <c r="DU297" s="3"/>
      <c r="DV297" s="3"/>
      <c r="DW297" s="3"/>
      <c r="DX297" s="3"/>
      <c r="DY297" s="3"/>
      <c r="DZ297" s="3"/>
      <c r="EA297" s="3"/>
      <c r="EB297" s="3"/>
      <c r="EC297" s="3"/>
      <c r="ED297" s="3"/>
      <c r="EE297" s="3"/>
      <c r="EF297" s="3"/>
      <c r="EG297" s="3"/>
      <c r="EH297" s="3"/>
      <c r="EI297" s="3"/>
      <c r="EJ297" s="3"/>
      <c r="EK297" s="3"/>
      <c r="EL297" s="3"/>
      <c r="EM297" s="3"/>
      <c r="EN297" s="3"/>
      <c r="EO297" s="3"/>
      <c r="EP297" s="3"/>
      <c r="EQ297" s="3"/>
      <c r="ER297" s="3"/>
      <c r="ES297" s="3"/>
      <c r="ET297" s="3"/>
      <c r="EU297" s="3"/>
      <c r="EV297" s="3"/>
      <c r="EW297" s="3"/>
      <c r="EX297" s="3"/>
      <c r="EY297" s="3"/>
      <c r="EZ297" s="3"/>
      <c r="FA297" s="3"/>
      <c r="FB297" s="3"/>
    </row>
    <row r="298" spans="1:158" ht="11.25" customHeight="1" x14ac:dyDescent="0.25">
      <c r="A298" s="2" t="str">
        <f t="shared" si="4"/>
        <v>1-94506DC0350006</v>
      </c>
      <c r="B298" s="67">
        <v>1</v>
      </c>
      <c r="C298" s="67" t="s">
        <v>189</v>
      </c>
      <c r="D298" s="67" t="s">
        <v>453</v>
      </c>
      <c r="E298" s="67" t="s">
        <v>206</v>
      </c>
      <c r="F298" s="67" t="s">
        <v>130</v>
      </c>
      <c r="G298" s="67" t="s">
        <v>358</v>
      </c>
      <c r="H298" s="67" t="s">
        <v>403</v>
      </c>
      <c r="I298" s="67" t="s">
        <v>359</v>
      </c>
      <c r="J298" s="67">
        <v>373.45</v>
      </c>
      <c r="K298" s="67">
        <v>373.45</v>
      </c>
      <c r="L298" s="67">
        <v>373.45</v>
      </c>
      <c r="M298" s="67">
        <v>373.45</v>
      </c>
      <c r="N298" s="67">
        <v>373.45</v>
      </c>
      <c r="O298" s="67">
        <v>373.45</v>
      </c>
      <c r="P298" s="67">
        <v>373.45</v>
      </c>
      <c r="Q298" s="67">
        <v>373.45</v>
      </c>
      <c r="R298" s="67">
        <v>373.45</v>
      </c>
      <c r="S298" s="67">
        <v>373.45</v>
      </c>
      <c r="T298" s="67">
        <v>373.45</v>
      </c>
      <c r="U298" s="67">
        <v>373.45</v>
      </c>
      <c r="V298" s="67">
        <v>373.45</v>
      </c>
      <c r="W298" s="67">
        <v>373.45</v>
      </c>
      <c r="X298" s="67">
        <v>373.45</v>
      </c>
      <c r="Y298" s="67">
        <v>373.45</v>
      </c>
      <c r="Z298" s="67">
        <v>373.45</v>
      </c>
      <c r="AA298" s="67">
        <v>373.45</v>
      </c>
      <c r="AB298" s="67">
        <v>373.45</v>
      </c>
      <c r="AC298" s="67">
        <v>373.45</v>
      </c>
      <c r="AD298" s="67">
        <v>373.45</v>
      </c>
      <c r="AE298" s="67">
        <v>415.14</v>
      </c>
      <c r="AF298" s="67">
        <v>415.14</v>
      </c>
      <c r="AG298" s="67">
        <v>415.14</v>
      </c>
      <c r="AH298" s="67">
        <v>415.14</v>
      </c>
      <c r="AI298" s="67">
        <v>415.14</v>
      </c>
      <c r="AJ298" s="67">
        <v>415.14</v>
      </c>
      <c r="AK298" s="67">
        <v>415.14</v>
      </c>
      <c r="AL298" s="67">
        <v>424.85</v>
      </c>
      <c r="AM298" s="67">
        <v>433.98</v>
      </c>
      <c r="AN298" s="67">
        <v>444.83</v>
      </c>
      <c r="AO298" s="67">
        <v>456.25</v>
      </c>
      <c r="AP298" s="67">
        <v>466.53</v>
      </c>
      <c r="AQ298" s="67">
        <v>477.38</v>
      </c>
      <c r="AR298" s="67">
        <v>488.8</v>
      </c>
      <c r="AS298" s="67">
        <v>500.22</v>
      </c>
      <c r="AT298" s="67">
        <v>511.64</v>
      </c>
      <c r="AU298" s="67">
        <v>523.05999999999995</v>
      </c>
      <c r="AV298" s="67">
        <v>529.35</v>
      </c>
      <c r="AW298" s="67">
        <v>535.63</v>
      </c>
      <c r="AX298" s="67">
        <v>556.76</v>
      </c>
      <c r="AY298" s="67">
        <v>578.46</v>
      </c>
      <c r="AZ298" s="67">
        <v>601.29999999999995</v>
      </c>
      <c r="BA298" s="67">
        <v>624.71</v>
      </c>
      <c r="BB298" s="67">
        <v>649.26</v>
      </c>
      <c r="BC298" s="67">
        <v>674.39</v>
      </c>
      <c r="BD298" s="67">
        <v>700.66</v>
      </c>
      <c r="BE298" s="67">
        <v>728.07</v>
      </c>
      <c r="BF298" s="67">
        <v>756.62</v>
      </c>
      <c r="BG298" s="67">
        <v>786.31</v>
      </c>
      <c r="BH298" s="67">
        <v>817.15</v>
      </c>
      <c r="BI298" s="67">
        <v>849.12</v>
      </c>
      <c r="BJ298" s="67">
        <v>882.24</v>
      </c>
      <c r="BK298" s="67">
        <v>916.51</v>
      </c>
      <c r="BL298" s="67">
        <v>952.48</v>
      </c>
      <c r="BM298" s="67">
        <v>989.6</v>
      </c>
      <c r="BN298" s="67">
        <v>1028.43</v>
      </c>
      <c r="BO298" s="67">
        <v>1068.4000000000001</v>
      </c>
      <c r="BP298" s="67">
        <v>1110.0899999999999</v>
      </c>
      <c r="BQ298" s="67">
        <v>1153.48</v>
      </c>
      <c r="BR298" s="67">
        <v>1198.5999999999999</v>
      </c>
      <c r="BS298" s="67">
        <v>1245.42</v>
      </c>
      <c r="BT298" s="67">
        <v>1245.42</v>
      </c>
      <c r="BU298" s="67">
        <v>1245.42</v>
      </c>
      <c r="BV298" s="67">
        <v>1245.42</v>
      </c>
      <c r="BW298" s="67">
        <v>1245.42</v>
      </c>
      <c r="BX298" s="67">
        <v>1245.42</v>
      </c>
      <c r="BY298" s="67">
        <v>1245.42</v>
      </c>
      <c r="BZ298" s="67">
        <v>1245.42</v>
      </c>
      <c r="CA298" s="67">
        <v>1245.42</v>
      </c>
      <c r="CB298" s="67">
        <v>1245.42</v>
      </c>
      <c r="CC298" s="67">
        <v>1245.42</v>
      </c>
      <c r="CD298" s="67">
        <v>1245.42</v>
      </c>
      <c r="CE298" s="67">
        <v>1245.42</v>
      </c>
      <c r="CF298" s="67">
        <v>1245.42</v>
      </c>
      <c r="CG298" s="67">
        <v>1245.42</v>
      </c>
      <c r="CH298" s="67">
        <v>1245.42</v>
      </c>
      <c r="CI298" s="67">
        <v>1245.42</v>
      </c>
      <c r="CJ298" s="67">
        <v>1245.42</v>
      </c>
      <c r="CK298" s="67">
        <v>1245.42</v>
      </c>
      <c r="CL298" s="67">
        <v>1245.42</v>
      </c>
      <c r="CM298" s="67">
        <v>1245.42</v>
      </c>
      <c r="CN298" s="67">
        <v>1245.42</v>
      </c>
      <c r="CO298" s="67">
        <v>1245.42</v>
      </c>
      <c r="CP298" s="67">
        <v>1245.42</v>
      </c>
      <c r="CQ298" s="67">
        <v>1245.42</v>
      </c>
      <c r="CR298" s="67">
        <v>1245.42</v>
      </c>
      <c r="CS298" s="67">
        <v>1245.42</v>
      </c>
      <c r="CT298" s="67">
        <v>1245.42</v>
      </c>
      <c r="CU298" s="67">
        <v>1245.42</v>
      </c>
      <c r="CV298" s="67">
        <v>1245.42</v>
      </c>
      <c r="CW298" s="67">
        <v>1245.42</v>
      </c>
      <c r="CX298" s="67">
        <v>1245.42</v>
      </c>
      <c r="CY298" s="67">
        <v>1245.42</v>
      </c>
      <c r="CZ298" s="67">
        <v>1245.42</v>
      </c>
      <c r="DA298" s="67">
        <v>1245.42</v>
      </c>
      <c r="DB298" s="67">
        <v>1245.42</v>
      </c>
      <c r="DC298" s="67">
        <v>1245.42</v>
      </c>
      <c r="DD298" s="67">
        <v>1245.42</v>
      </c>
      <c r="DE298" s="67">
        <v>1245.42</v>
      </c>
      <c r="DF298" s="67">
        <v>1245.42</v>
      </c>
      <c r="DI298" s="3"/>
      <c r="DJ298" s="3"/>
      <c r="DK298" s="3"/>
      <c r="DL298" s="3"/>
      <c r="DM298" s="3"/>
      <c r="DN298" s="3"/>
      <c r="DO298" s="3"/>
      <c r="DP298" s="3"/>
      <c r="DQ298" s="3"/>
      <c r="DR298" s="3"/>
      <c r="DS298" s="3"/>
      <c r="DT298" s="3"/>
      <c r="DU298" s="3"/>
      <c r="DV298" s="3"/>
      <c r="DW298" s="3"/>
      <c r="DX298" s="3"/>
      <c r="DY298" s="3"/>
      <c r="DZ298" s="3"/>
      <c r="EA298" s="3"/>
      <c r="EB298" s="3"/>
      <c r="EC298" s="3"/>
      <c r="ED298" s="3"/>
      <c r="EE298" s="3"/>
      <c r="EF298" s="3"/>
      <c r="EG298" s="3"/>
      <c r="EH298" s="3"/>
      <c r="EI298" s="3"/>
      <c r="EJ298" s="3"/>
      <c r="EK298" s="3"/>
      <c r="EL298" s="3"/>
      <c r="EM298" s="3"/>
      <c r="EN298" s="3"/>
      <c r="EO298" s="3"/>
      <c r="EP298" s="3"/>
      <c r="EQ298" s="3"/>
      <c r="ER298" s="3"/>
      <c r="ES298" s="3"/>
      <c r="ET298" s="3"/>
      <c r="EU298" s="3"/>
      <c r="EV298" s="3"/>
      <c r="EW298" s="3"/>
      <c r="EX298" s="3"/>
      <c r="EY298" s="3"/>
      <c r="EZ298" s="3"/>
      <c r="FA298" s="3"/>
      <c r="FB298" s="3"/>
    </row>
    <row r="299" spans="1:158" ht="11.25" customHeight="1" x14ac:dyDescent="0.25">
      <c r="A299" s="2" t="str">
        <f t="shared" si="4"/>
        <v>2-94506DC0350006</v>
      </c>
      <c r="B299" s="67">
        <v>2</v>
      </c>
      <c r="C299" s="67" t="s">
        <v>189</v>
      </c>
      <c r="D299" s="67" t="s">
        <v>453</v>
      </c>
      <c r="E299" s="67" t="s">
        <v>206</v>
      </c>
      <c r="F299" s="67" t="s">
        <v>130</v>
      </c>
      <c r="G299" s="67" t="s">
        <v>358</v>
      </c>
      <c r="H299" s="67" t="s">
        <v>403</v>
      </c>
      <c r="I299" s="67" t="s">
        <v>359</v>
      </c>
      <c r="J299" s="67">
        <v>380.26</v>
      </c>
      <c r="K299" s="67">
        <v>380.26</v>
      </c>
      <c r="L299" s="67">
        <v>380.26</v>
      </c>
      <c r="M299" s="67">
        <v>380.26</v>
      </c>
      <c r="N299" s="67">
        <v>380.26</v>
      </c>
      <c r="O299" s="67">
        <v>380.26</v>
      </c>
      <c r="P299" s="67">
        <v>380.26</v>
      </c>
      <c r="Q299" s="67">
        <v>380.26</v>
      </c>
      <c r="R299" s="67">
        <v>380.26</v>
      </c>
      <c r="S299" s="67">
        <v>380.26</v>
      </c>
      <c r="T299" s="67">
        <v>380.26</v>
      </c>
      <c r="U299" s="67">
        <v>380.26</v>
      </c>
      <c r="V299" s="67">
        <v>380.26</v>
      </c>
      <c r="W299" s="67">
        <v>380.26</v>
      </c>
      <c r="X299" s="67">
        <v>380.26</v>
      </c>
      <c r="Y299" s="67">
        <v>380.26</v>
      </c>
      <c r="Z299" s="67">
        <v>380.26</v>
      </c>
      <c r="AA299" s="67">
        <v>380.26</v>
      </c>
      <c r="AB299" s="67">
        <v>380.26</v>
      </c>
      <c r="AC299" s="67">
        <v>380.26</v>
      </c>
      <c r="AD299" s="67">
        <v>380.26</v>
      </c>
      <c r="AE299" s="67">
        <v>422.71</v>
      </c>
      <c r="AF299" s="67">
        <v>422.71</v>
      </c>
      <c r="AG299" s="67">
        <v>422.71</v>
      </c>
      <c r="AH299" s="67">
        <v>422.71</v>
      </c>
      <c r="AI299" s="67">
        <v>422.71</v>
      </c>
      <c r="AJ299" s="67">
        <v>422.71</v>
      </c>
      <c r="AK299" s="67">
        <v>422.71</v>
      </c>
      <c r="AL299" s="67">
        <v>432.59</v>
      </c>
      <c r="AM299" s="67">
        <v>441.9</v>
      </c>
      <c r="AN299" s="67">
        <v>452.95</v>
      </c>
      <c r="AO299" s="67">
        <v>464.57</v>
      </c>
      <c r="AP299" s="67">
        <v>475.04</v>
      </c>
      <c r="AQ299" s="67">
        <v>486.09</v>
      </c>
      <c r="AR299" s="67">
        <v>497.72</v>
      </c>
      <c r="AS299" s="67">
        <v>509.35</v>
      </c>
      <c r="AT299" s="67">
        <v>520.97</v>
      </c>
      <c r="AU299" s="67">
        <v>532.6</v>
      </c>
      <c r="AV299" s="67">
        <v>539</v>
      </c>
      <c r="AW299" s="67">
        <v>545.39</v>
      </c>
      <c r="AX299" s="67">
        <v>566.91</v>
      </c>
      <c r="AY299" s="67">
        <v>589</v>
      </c>
      <c r="AZ299" s="67">
        <v>612.26</v>
      </c>
      <c r="BA299" s="67">
        <v>636.1</v>
      </c>
      <c r="BB299" s="67">
        <v>661.1</v>
      </c>
      <c r="BC299" s="67">
        <v>686.69</v>
      </c>
      <c r="BD299" s="67">
        <v>713.43</v>
      </c>
      <c r="BE299" s="67">
        <v>741.34</v>
      </c>
      <c r="BF299" s="67">
        <v>770.41</v>
      </c>
      <c r="BG299" s="67">
        <v>800.65</v>
      </c>
      <c r="BH299" s="67">
        <v>832.05</v>
      </c>
      <c r="BI299" s="67">
        <v>864.61</v>
      </c>
      <c r="BJ299" s="67">
        <v>898.33</v>
      </c>
      <c r="BK299" s="67">
        <v>933.22</v>
      </c>
      <c r="BL299" s="67">
        <v>969.85</v>
      </c>
      <c r="BM299" s="67">
        <v>1007.64</v>
      </c>
      <c r="BN299" s="67">
        <v>1047.18</v>
      </c>
      <c r="BO299" s="67">
        <v>1087.8800000000001</v>
      </c>
      <c r="BP299" s="67">
        <v>1130.33</v>
      </c>
      <c r="BQ299" s="67">
        <v>1174.52</v>
      </c>
      <c r="BR299" s="67">
        <v>1220.45</v>
      </c>
      <c r="BS299" s="67">
        <v>1268.1300000000001</v>
      </c>
      <c r="BT299" s="67">
        <v>1268.1300000000001</v>
      </c>
      <c r="BU299" s="67">
        <v>1268.1300000000001</v>
      </c>
      <c r="BV299" s="67">
        <v>1268.1300000000001</v>
      </c>
      <c r="BW299" s="67">
        <v>1268.1300000000001</v>
      </c>
      <c r="BX299" s="67">
        <v>1268.1300000000001</v>
      </c>
      <c r="BY299" s="67">
        <v>1268.1300000000001</v>
      </c>
      <c r="BZ299" s="67">
        <v>1268.1300000000001</v>
      </c>
      <c r="CA299" s="67">
        <v>1268.1300000000001</v>
      </c>
      <c r="CB299" s="67">
        <v>1268.1300000000001</v>
      </c>
      <c r="CC299" s="67">
        <v>1268.1300000000001</v>
      </c>
      <c r="CD299" s="67">
        <v>1268.1300000000001</v>
      </c>
      <c r="CE299" s="67">
        <v>1268.1300000000001</v>
      </c>
      <c r="CF299" s="67">
        <v>1268.1300000000001</v>
      </c>
      <c r="CG299" s="67">
        <v>1268.1300000000001</v>
      </c>
      <c r="CH299" s="67">
        <v>1268.1300000000001</v>
      </c>
      <c r="CI299" s="67">
        <v>1268.1300000000001</v>
      </c>
      <c r="CJ299" s="67">
        <v>1268.1300000000001</v>
      </c>
      <c r="CK299" s="67">
        <v>1268.1300000000001</v>
      </c>
      <c r="CL299" s="67">
        <v>1268.1300000000001</v>
      </c>
      <c r="CM299" s="67">
        <v>1268.1300000000001</v>
      </c>
      <c r="CN299" s="67">
        <v>1268.1300000000001</v>
      </c>
      <c r="CO299" s="67">
        <v>1268.1300000000001</v>
      </c>
      <c r="CP299" s="67">
        <v>1268.1300000000001</v>
      </c>
      <c r="CQ299" s="67">
        <v>1268.1300000000001</v>
      </c>
      <c r="CR299" s="67">
        <v>1268.1300000000001</v>
      </c>
      <c r="CS299" s="67">
        <v>1268.1300000000001</v>
      </c>
      <c r="CT299" s="67">
        <v>1268.1300000000001</v>
      </c>
      <c r="CU299" s="67">
        <v>1268.1300000000001</v>
      </c>
      <c r="CV299" s="67">
        <v>1268.1300000000001</v>
      </c>
      <c r="CW299" s="67">
        <v>1268.1300000000001</v>
      </c>
      <c r="CX299" s="67">
        <v>1268.1300000000001</v>
      </c>
      <c r="CY299" s="67">
        <v>1268.1300000000001</v>
      </c>
      <c r="CZ299" s="67">
        <v>1268.1300000000001</v>
      </c>
      <c r="DA299" s="67">
        <v>1268.1300000000001</v>
      </c>
      <c r="DB299" s="67">
        <v>1268.1300000000001</v>
      </c>
      <c r="DC299" s="67">
        <v>1268.1300000000001</v>
      </c>
      <c r="DD299" s="67">
        <v>1268.1300000000001</v>
      </c>
      <c r="DE299" s="67">
        <v>1268.1300000000001</v>
      </c>
      <c r="DF299" s="67">
        <v>1268.1300000000001</v>
      </c>
      <c r="DI299" s="3"/>
      <c r="DJ299" s="3"/>
      <c r="DK299" s="3"/>
      <c r="DL299" s="3"/>
      <c r="DM299" s="3"/>
      <c r="DN299" s="3"/>
      <c r="DO299" s="3"/>
      <c r="DP299" s="3"/>
      <c r="DQ299" s="3"/>
      <c r="DR299" s="3"/>
      <c r="DS299" s="3"/>
      <c r="DT299" s="3"/>
      <c r="DU299" s="3"/>
      <c r="DV299" s="3"/>
      <c r="DW299" s="3"/>
      <c r="DX299" s="3"/>
      <c r="DY299" s="3"/>
      <c r="DZ299" s="3"/>
      <c r="EA299" s="3"/>
      <c r="EB299" s="3"/>
      <c r="EC299" s="3"/>
      <c r="ED299" s="3"/>
      <c r="EE299" s="3"/>
      <c r="EF299" s="3"/>
      <c r="EG299" s="3"/>
      <c r="EH299" s="3"/>
      <c r="EI299" s="3"/>
      <c r="EJ299" s="3"/>
      <c r="EK299" s="3"/>
      <c r="EL299" s="3"/>
      <c r="EM299" s="3"/>
      <c r="EN299" s="3"/>
      <c r="EO299" s="3"/>
      <c r="EP299" s="3"/>
      <c r="EQ299" s="3"/>
      <c r="ER299" s="3"/>
      <c r="ES299" s="3"/>
      <c r="ET299" s="3"/>
      <c r="EU299" s="3"/>
      <c r="EV299" s="3"/>
      <c r="EW299" s="3"/>
      <c r="EX299" s="3"/>
      <c r="EY299" s="3"/>
      <c r="EZ299" s="3"/>
      <c r="FA299" s="3"/>
      <c r="FB299" s="3"/>
    </row>
    <row r="300" spans="1:158" ht="11.25" customHeight="1" x14ac:dyDescent="0.25">
      <c r="A300" s="2" t="str">
        <f t="shared" si="4"/>
        <v>3-94506DC0350006</v>
      </c>
      <c r="B300" s="67">
        <v>3</v>
      </c>
      <c r="C300" s="67" t="s">
        <v>189</v>
      </c>
      <c r="D300" s="67" t="s">
        <v>453</v>
      </c>
      <c r="E300" s="67" t="s">
        <v>206</v>
      </c>
      <c r="F300" s="67" t="s">
        <v>130</v>
      </c>
      <c r="G300" s="67" t="s">
        <v>358</v>
      </c>
      <c r="H300" s="67" t="s">
        <v>403</v>
      </c>
      <c r="I300" s="67" t="s">
        <v>359</v>
      </c>
      <c r="J300" s="67">
        <v>387.2</v>
      </c>
      <c r="K300" s="67">
        <v>387.2</v>
      </c>
      <c r="L300" s="67">
        <v>387.2</v>
      </c>
      <c r="M300" s="67">
        <v>387.2</v>
      </c>
      <c r="N300" s="67">
        <v>387.2</v>
      </c>
      <c r="O300" s="67">
        <v>387.2</v>
      </c>
      <c r="P300" s="67">
        <v>387.2</v>
      </c>
      <c r="Q300" s="67">
        <v>387.2</v>
      </c>
      <c r="R300" s="67">
        <v>387.2</v>
      </c>
      <c r="S300" s="67">
        <v>387.2</v>
      </c>
      <c r="T300" s="67">
        <v>387.2</v>
      </c>
      <c r="U300" s="67">
        <v>387.2</v>
      </c>
      <c r="V300" s="67">
        <v>387.2</v>
      </c>
      <c r="W300" s="67">
        <v>387.2</v>
      </c>
      <c r="X300" s="67">
        <v>387.2</v>
      </c>
      <c r="Y300" s="67">
        <v>387.2</v>
      </c>
      <c r="Z300" s="67">
        <v>387.2</v>
      </c>
      <c r="AA300" s="67">
        <v>387.2</v>
      </c>
      <c r="AB300" s="67">
        <v>387.2</v>
      </c>
      <c r="AC300" s="67">
        <v>387.2</v>
      </c>
      <c r="AD300" s="67">
        <v>387.2</v>
      </c>
      <c r="AE300" s="67">
        <v>430.42</v>
      </c>
      <c r="AF300" s="67">
        <v>430.42</v>
      </c>
      <c r="AG300" s="67">
        <v>430.42</v>
      </c>
      <c r="AH300" s="67">
        <v>430.42</v>
      </c>
      <c r="AI300" s="67">
        <v>430.42</v>
      </c>
      <c r="AJ300" s="67">
        <v>430.42</v>
      </c>
      <c r="AK300" s="67">
        <v>430.42</v>
      </c>
      <c r="AL300" s="67">
        <v>440.48</v>
      </c>
      <c r="AM300" s="67">
        <v>449.96</v>
      </c>
      <c r="AN300" s="67">
        <v>461.21</v>
      </c>
      <c r="AO300" s="67">
        <v>473.05</v>
      </c>
      <c r="AP300" s="67">
        <v>483.7</v>
      </c>
      <c r="AQ300" s="67">
        <v>494.95</v>
      </c>
      <c r="AR300" s="67">
        <v>506.79</v>
      </c>
      <c r="AS300" s="67">
        <v>518.64</v>
      </c>
      <c r="AT300" s="67">
        <v>530.48</v>
      </c>
      <c r="AU300" s="67">
        <v>542.32000000000005</v>
      </c>
      <c r="AV300" s="67">
        <v>548.83000000000004</v>
      </c>
      <c r="AW300" s="67">
        <v>555.34</v>
      </c>
      <c r="AX300" s="67">
        <v>577.25</v>
      </c>
      <c r="AY300" s="67">
        <v>599.75</v>
      </c>
      <c r="AZ300" s="67">
        <v>623.42999999999995</v>
      </c>
      <c r="BA300" s="67">
        <v>647.70000000000005</v>
      </c>
      <c r="BB300" s="67">
        <v>673.16</v>
      </c>
      <c r="BC300" s="67">
        <v>699.21</v>
      </c>
      <c r="BD300" s="67">
        <v>726.44</v>
      </c>
      <c r="BE300" s="67">
        <v>754.86</v>
      </c>
      <c r="BF300" s="67">
        <v>784.47</v>
      </c>
      <c r="BG300" s="67">
        <v>815.25</v>
      </c>
      <c r="BH300" s="67">
        <v>847.22</v>
      </c>
      <c r="BI300" s="67">
        <v>880.38</v>
      </c>
      <c r="BJ300" s="67">
        <v>914.72</v>
      </c>
      <c r="BK300" s="67">
        <v>950.24</v>
      </c>
      <c r="BL300" s="67">
        <v>987.54</v>
      </c>
      <c r="BM300" s="67">
        <v>1026.02</v>
      </c>
      <c r="BN300" s="67">
        <v>1066.28</v>
      </c>
      <c r="BO300" s="67">
        <v>1107.72</v>
      </c>
      <c r="BP300" s="67">
        <v>1150.94</v>
      </c>
      <c r="BQ300" s="67">
        <v>1195.94</v>
      </c>
      <c r="BR300" s="67">
        <v>1242.71</v>
      </c>
      <c r="BS300" s="67">
        <v>1291.26</v>
      </c>
      <c r="BT300" s="67">
        <v>1291.26</v>
      </c>
      <c r="BU300" s="67">
        <v>1291.26</v>
      </c>
      <c r="BV300" s="67">
        <v>1291.26</v>
      </c>
      <c r="BW300" s="67">
        <v>1291.26</v>
      </c>
      <c r="BX300" s="67">
        <v>1291.26</v>
      </c>
      <c r="BY300" s="67">
        <v>1291.26</v>
      </c>
      <c r="BZ300" s="67">
        <v>1291.26</v>
      </c>
      <c r="CA300" s="67">
        <v>1291.26</v>
      </c>
      <c r="CB300" s="67">
        <v>1291.26</v>
      </c>
      <c r="CC300" s="67">
        <v>1291.26</v>
      </c>
      <c r="CD300" s="67">
        <v>1291.26</v>
      </c>
      <c r="CE300" s="67">
        <v>1291.26</v>
      </c>
      <c r="CF300" s="67">
        <v>1291.26</v>
      </c>
      <c r="CG300" s="67">
        <v>1291.26</v>
      </c>
      <c r="CH300" s="67">
        <v>1291.26</v>
      </c>
      <c r="CI300" s="67">
        <v>1291.26</v>
      </c>
      <c r="CJ300" s="67">
        <v>1291.26</v>
      </c>
      <c r="CK300" s="67">
        <v>1291.26</v>
      </c>
      <c r="CL300" s="67">
        <v>1291.26</v>
      </c>
      <c r="CM300" s="67">
        <v>1291.26</v>
      </c>
      <c r="CN300" s="67">
        <v>1291.26</v>
      </c>
      <c r="CO300" s="67">
        <v>1291.26</v>
      </c>
      <c r="CP300" s="67">
        <v>1291.26</v>
      </c>
      <c r="CQ300" s="67">
        <v>1291.26</v>
      </c>
      <c r="CR300" s="67">
        <v>1291.26</v>
      </c>
      <c r="CS300" s="67">
        <v>1291.26</v>
      </c>
      <c r="CT300" s="67">
        <v>1291.26</v>
      </c>
      <c r="CU300" s="67">
        <v>1291.26</v>
      </c>
      <c r="CV300" s="67">
        <v>1291.26</v>
      </c>
      <c r="CW300" s="67">
        <v>1291.26</v>
      </c>
      <c r="CX300" s="67">
        <v>1291.26</v>
      </c>
      <c r="CY300" s="67">
        <v>1291.26</v>
      </c>
      <c r="CZ300" s="67">
        <v>1291.26</v>
      </c>
      <c r="DA300" s="67">
        <v>1291.26</v>
      </c>
      <c r="DB300" s="67">
        <v>1291.26</v>
      </c>
      <c r="DC300" s="67">
        <v>1291.26</v>
      </c>
      <c r="DD300" s="67">
        <v>1291.26</v>
      </c>
      <c r="DE300" s="67">
        <v>1291.26</v>
      </c>
      <c r="DF300" s="67">
        <v>1291.26</v>
      </c>
      <c r="DI300" s="3"/>
      <c r="DJ300" s="3"/>
      <c r="DK300" s="3"/>
      <c r="DL300" s="3"/>
      <c r="DM300" s="3"/>
      <c r="DN300" s="3"/>
      <c r="DO300" s="3"/>
      <c r="DP300" s="3"/>
      <c r="DQ300" s="3"/>
      <c r="DR300" s="3"/>
      <c r="DS300" s="3"/>
      <c r="DT300" s="3"/>
      <c r="DU300" s="3"/>
      <c r="DV300" s="3"/>
      <c r="DW300" s="3"/>
      <c r="DX300" s="3"/>
      <c r="DY300" s="3"/>
      <c r="DZ300" s="3"/>
      <c r="EA300" s="3"/>
      <c r="EB300" s="3"/>
      <c r="EC300" s="3"/>
      <c r="ED300" s="3"/>
      <c r="EE300" s="3"/>
      <c r="EF300" s="3"/>
      <c r="EG300" s="3"/>
      <c r="EH300" s="3"/>
      <c r="EI300" s="3"/>
      <c r="EJ300" s="3"/>
      <c r="EK300" s="3"/>
      <c r="EL300" s="3"/>
      <c r="EM300" s="3"/>
      <c r="EN300" s="3"/>
      <c r="EO300" s="3"/>
      <c r="EP300" s="3"/>
      <c r="EQ300" s="3"/>
      <c r="ER300" s="3"/>
      <c r="ES300" s="3"/>
      <c r="ET300" s="3"/>
      <c r="EU300" s="3"/>
      <c r="EV300" s="3"/>
      <c r="EW300" s="3"/>
      <c r="EX300" s="3"/>
      <c r="EY300" s="3"/>
      <c r="EZ300" s="3"/>
      <c r="FA300" s="3"/>
      <c r="FB300" s="3"/>
    </row>
    <row r="301" spans="1:158" ht="11.25" customHeight="1" x14ac:dyDescent="0.25">
      <c r="A301" s="2" t="str">
        <f t="shared" si="4"/>
        <v>4-94506DC0350006</v>
      </c>
      <c r="B301" s="67">
        <v>4</v>
      </c>
      <c r="C301" s="67" t="s">
        <v>189</v>
      </c>
      <c r="D301" s="67" t="s">
        <v>453</v>
      </c>
      <c r="E301" s="67" t="s">
        <v>206</v>
      </c>
      <c r="F301" s="67" t="s">
        <v>130</v>
      </c>
      <c r="G301" s="67" t="s">
        <v>358</v>
      </c>
      <c r="H301" s="67" t="s">
        <v>403</v>
      </c>
      <c r="I301" s="67" t="s">
        <v>359</v>
      </c>
      <c r="J301" s="67">
        <v>394.26</v>
      </c>
      <c r="K301" s="67">
        <v>394.26</v>
      </c>
      <c r="L301" s="67">
        <v>394.26</v>
      </c>
      <c r="M301" s="67">
        <v>394.26</v>
      </c>
      <c r="N301" s="67">
        <v>394.26</v>
      </c>
      <c r="O301" s="67">
        <v>394.26</v>
      </c>
      <c r="P301" s="67">
        <v>394.26</v>
      </c>
      <c r="Q301" s="67">
        <v>394.26</v>
      </c>
      <c r="R301" s="67">
        <v>394.26</v>
      </c>
      <c r="S301" s="67">
        <v>394.26</v>
      </c>
      <c r="T301" s="67">
        <v>394.26</v>
      </c>
      <c r="U301" s="67">
        <v>394.26</v>
      </c>
      <c r="V301" s="67">
        <v>394.26</v>
      </c>
      <c r="W301" s="67">
        <v>394.26</v>
      </c>
      <c r="X301" s="67">
        <v>394.26</v>
      </c>
      <c r="Y301" s="67">
        <v>394.26</v>
      </c>
      <c r="Z301" s="67">
        <v>394.26</v>
      </c>
      <c r="AA301" s="67">
        <v>394.26</v>
      </c>
      <c r="AB301" s="67">
        <v>394.26</v>
      </c>
      <c r="AC301" s="67">
        <v>394.26</v>
      </c>
      <c r="AD301" s="67">
        <v>394.26</v>
      </c>
      <c r="AE301" s="67">
        <v>438.27</v>
      </c>
      <c r="AF301" s="67">
        <v>438.27</v>
      </c>
      <c r="AG301" s="67">
        <v>438.27</v>
      </c>
      <c r="AH301" s="67">
        <v>438.27</v>
      </c>
      <c r="AI301" s="67">
        <v>438.27</v>
      </c>
      <c r="AJ301" s="67">
        <v>438.27</v>
      </c>
      <c r="AK301" s="67">
        <v>438.27</v>
      </c>
      <c r="AL301" s="67">
        <v>448.52</v>
      </c>
      <c r="AM301" s="67">
        <v>458.16</v>
      </c>
      <c r="AN301" s="67">
        <v>469.62</v>
      </c>
      <c r="AO301" s="67">
        <v>481.68</v>
      </c>
      <c r="AP301" s="67">
        <v>492.53</v>
      </c>
      <c r="AQ301" s="67">
        <v>503.98</v>
      </c>
      <c r="AR301" s="67">
        <v>516.04</v>
      </c>
      <c r="AS301" s="67">
        <v>528.09</v>
      </c>
      <c r="AT301" s="67">
        <v>540.15</v>
      </c>
      <c r="AU301" s="67">
        <v>552.21</v>
      </c>
      <c r="AV301" s="67">
        <v>558.84</v>
      </c>
      <c r="AW301" s="67">
        <v>565.47</v>
      </c>
      <c r="AX301" s="67">
        <v>587.78</v>
      </c>
      <c r="AY301" s="67">
        <v>610.67999999999995</v>
      </c>
      <c r="AZ301" s="67">
        <v>634.79999999999995</v>
      </c>
      <c r="BA301" s="67">
        <v>659.51</v>
      </c>
      <c r="BB301" s="67">
        <v>685.44</v>
      </c>
      <c r="BC301" s="67">
        <v>711.96</v>
      </c>
      <c r="BD301" s="67">
        <v>739.69</v>
      </c>
      <c r="BE301" s="67">
        <v>768.63</v>
      </c>
      <c r="BF301" s="67">
        <v>798.77</v>
      </c>
      <c r="BG301" s="67">
        <v>830.12</v>
      </c>
      <c r="BH301" s="67">
        <v>862.67</v>
      </c>
      <c r="BI301" s="67">
        <v>896.43</v>
      </c>
      <c r="BJ301" s="67">
        <v>931.4</v>
      </c>
      <c r="BK301" s="67">
        <v>967.57</v>
      </c>
      <c r="BL301" s="67">
        <v>1005.55</v>
      </c>
      <c r="BM301" s="67">
        <v>1044.73</v>
      </c>
      <c r="BN301" s="67">
        <v>1085.73</v>
      </c>
      <c r="BO301" s="67">
        <v>1127.93</v>
      </c>
      <c r="BP301" s="67">
        <v>1171.94</v>
      </c>
      <c r="BQ301" s="67">
        <v>1217.75</v>
      </c>
      <c r="BR301" s="67">
        <v>1265.3800000000001</v>
      </c>
      <c r="BS301" s="67">
        <v>1314.81</v>
      </c>
      <c r="BT301" s="67">
        <v>1314.81</v>
      </c>
      <c r="BU301" s="67">
        <v>1314.81</v>
      </c>
      <c r="BV301" s="67">
        <v>1314.81</v>
      </c>
      <c r="BW301" s="67">
        <v>1314.81</v>
      </c>
      <c r="BX301" s="67">
        <v>1314.81</v>
      </c>
      <c r="BY301" s="67">
        <v>1314.81</v>
      </c>
      <c r="BZ301" s="67">
        <v>1314.81</v>
      </c>
      <c r="CA301" s="67">
        <v>1314.81</v>
      </c>
      <c r="CB301" s="67">
        <v>1314.81</v>
      </c>
      <c r="CC301" s="67">
        <v>1314.81</v>
      </c>
      <c r="CD301" s="67">
        <v>1314.81</v>
      </c>
      <c r="CE301" s="67">
        <v>1314.81</v>
      </c>
      <c r="CF301" s="67">
        <v>1314.81</v>
      </c>
      <c r="CG301" s="67">
        <v>1314.81</v>
      </c>
      <c r="CH301" s="67">
        <v>1314.81</v>
      </c>
      <c r="CI301" s="67">
        <v>1314.81</v>
      </c>
      <c r="CJ301" s="67">
        <v>1314.81</v>
      </c>
      <c r="CK301" s="67">
        <v>1314.81</v>
      </c>
      <c r="CL301" s="67">
        <v>1314.81</v>
      </c>
      <c r="CM301" s="67">
        <v>1314.81</v>
      </c>
      <c r="CN301" s="67">
        <v>1314.81</v>
      </c>
      <c r="CO301" s="67">
        <v>1314.81</v>
      </c>
      <c r="CP301" s="67">
        <v>1314.81</v>
      </c>
      <c r="CQ301" s="67">
        <v>1314.81</v>
      </c>
      <c r="CR301" s="67">
        <v>1314.81</v>
      </c>
      <c r="CS301" s="67">
        <v>1314.81</v>
      </c>
      <c r="CT301" s="67">
        <v>1314.81</v>
      </c>
      <c r="CU301" s="67">
        <v>1314.81</v>
      </c>
      <c r="CV301" s="67">
        <v>1314.81</v>
      </c>
      <c r="CW301" s="67">
        <v>1314.81</v>
      </c>
      <c r="CX301" s="67">
        <v>1314.81</v>
      </c>
      <c r="CY301" s="67">
        <v>1314.81</v>
      </c>
      <c r="CZ301" s="67">
        <v>1314.81</v>
      </c>
      <c r="DA301" s="67">
        <v>1314.81</v>
      </c>
      <c r="DB301" s="67">
        <v>1314.81</v>
      </c>
      <c r="DC301" s="67">
        <v>1314.81</v>
      </c>
      <c r="DD301" s="67">
        <v>1314.81</v>
      </c>
      <c r="DE301" s="67">
        <v>1314.81</v>
      </c>
      <c r="DF301" s="67">
        <v>1314.81</v>
      </c>
      <c r="DI301" s="3"/>
      <c r="DJ301" s="3"/>
      <c r="DK301" s="3"/>
      <c r="DL301" s="3"/>
      <c r="DM301" s="3"/>
      <c r="DN301" s="3"/>
      <c r="DO301" s="3"/>
      <c r="DP301" s="3"/>
      <c r="DQ301" s="3"/>
      <c r="DR301" s="3"/>
      <c r="DS301" s="3"/>
      <c r="DT301" s="3"/>
      <c r="DU301" s="3"/>
      <c r="DV301" s="3"/>
      <c r="DW301" s="3"/>
      <c r="DX301" s="3"/>
      <c r="DY301" s="3"/>
      <c r="DZ301" s="3"/>
      <c r="EA301" s="3"/>
      <c r="EB301" s="3"/>
      <c r="EC301" s="3"/>
      <c r="ED301" s="3"/>
      <c r="EE301" s="3"/>
      <c r="EF301" s="3"/>
      <c r="EG301" s="3"/>
      <c r="EH301" s="3"/>
      <c r="EI301" s="3"/>
      <c r="EJ301" s="3"/>
      <c r="EK301" s="3"/>
      <c r="EL301" s="3"/>
      <c r="EM301" s="3"/>
      <c r="EN301" s="3"/>
      <c r="EO301" s="3"/>
      <c r="EP301" s="3"/>
      <c r="EQ301" s="3"/>
      <c r="ER301" s="3"/>
      <c r="ES301" s="3"/>
      <c r="ET301" s="3"/>
      <c r="EU301" s="3"/>
      <c r="EV301" s="3"/>
      <c r="EW301" s="3"/>
      <c r="EX301" s="3"/>
      <c r="EY301" s="3"/>
      <c r="EZ301" s="3"/>
      <c r="FA301" s="3"/>
      <c r="FB301" s="3"/>
    </row>
    <row r="302" spans="1:158" ht="11.25" customHeight="1" x14ac:dyDescent="0.25">
      <c r="A302" s="2" t="str">
        <f t="shared" si="4"/>
        <v>1-94506DC0350020</v>
      </c>
      <c r="B302" s="67">
        <v>1</v>
      </c>
      <c r="C302" s="67" t="s">
        <v>189</v>
      </c>
      <c r="D302" s="67" t="s">
        <v>458</v>
      </c>
      <c r="E302" s="67" t="s">
        <v>207</v>
      </c>
      <c r="F302" s="67" t="s">
        <v>130</v>
      </c>
      <c r="G302" s="67" t="s">
        <v>358</v>
      </c>
      <c r="H302" s="67" t="s">
        <v>403</v>
      </c>
      <c r="I302" s="67" t="s">
        <v>359</v>
      </c>
      <c r="J302" s="67">
        <v>392.13</v>
      </c>
      <c r="K302" s="67">
        <v>392.13</v>
      </c>
      <c r="L302" s="67">
        <v>392.13</v>
      </c>
      <c r="M302" s="67">
        <v>392.13</v>
      </c>
      <c r="N302" s="67">
        <v>392.13</v>
      </c>
      <c r="O302" s="67">
        <v>392.13</v>
      </c>
      <c r="P302" s="67">
        <v>392.13</v>
      </c>
      <c r="Q302" s="67">
        <v>392.13</v>
      </c>
      <c r="R302" s="67">
        <v>392.13</v>
      </c>
      <c r="S302" s="67">
        <v>392.13</v>
      </c>
      <c r="T302" s="67">
        <v>392.13</v>
      </c>
      <c r="U302" s="67">
        <v>392.13</v>
      </c>
      <c r="V302" s="67">
        <v>392.13</v>
      </c>
      <c r="W302" s="67">
        <v>392.13</v>
      </c>
      <c r="X302" s="67">
        <v>392.13</v>
      </c>
      <c r="Y302" s="67">
        <v>392.13</v>
      </c>
      <c r="Z302" s="67">
        <v>392.13</v>
      </c>
      <c r="AA302" s="67">
        <v>392.13</v>
      </c>
      <c r="AB302" s="67">
        <v>392.13</v>
      </c>
      <c r="AC302" s="67">
        <v>392.13</v>
      </c>
      <c r="AD302" s="67">
        <v>392.13</v>
      </c>
      <c r="AE302" s="67">
        <v>435.9</v>
      </c>
      <c r="AF302" s="67">
        <v>435.9</v>
      </c>
      <c r="AG302" s="67">
        <v>435.9</v>
      </c>
      <c r="AH302" s="67">
        <v>435.9</v>
      </c>
      <c r="AI302" s="67">
        <v>435.9</v>
      </c>
      <c r="AJ302" s="67">
        <v>435.9</v>
      </c>
      <c r="AK302" s="67">
        <v>435.9</v>
      </c>
      <c r="AL302" s="67">
        <v>446.09</v>
      </c>
      <c r="AM302" s="67">
        <v>455.69</v>
      </c>
      <c r="AN302" s="67">
        <v>467.08</v>
      </c>
      <c r="AO302" s="67">
        <v>479.07</v>
      </c>
      <c r="AP302" s="67">
        <v>489.86</v>
      </c>
      <c r="AQ302" s="67">
        <v>501.26</v>
      </c>
      <c r="AR302" s="67">
        <v>513.25</v>
      </c>
      <c r="AS302" s="67">
        <v>525.24</v>
      </c>
      <c r="AT302" s="67">
        <v>537.23</v>
      </c>
      <c r="AU302" s="67">
        <v>549.22</v>
      </c>
      <c r="AV302" s="67">
        <v>555.82000000000005</v>
      </c>
      <c r="AW302" s="67">
        <v>562.41</v>
      </c>
      <c r="AX302" s="67">
        <v>584.6</v>
      </c>
      <c r="AY302" s="67">
        <v>607.38</v>
      </c>
      <c r="AZ302" s="67">
        <v>631.37</v>
      </c>
      <c r="BA302" s="67">
        <v>655.95</v>
      </c>
      <c r="BB302" s="67">
        <v>681.73</v>
      </c>
      <c r="BC302" s="67">
        <v>708.11</v>
      </c>
      <c r="BD302" s="67">
        <v>735.69</v>
      </c>
      <c r="BE302" s="67">
        <v>764.47</v>
      </c>
      <c r="BF302" s="67">
        <v>794.45</v>
      </c>
      <c r="BG302" s="67">
        <v>825.63</v>
      </c>
      <c r="BH302" s="67">
        <v>858.01</v>
      </c>
      <c r="BI302" s="67">
        <v>891.59</v>
      </c>
      <c r="BJ302" s="67">
        <v>926.36</v>
      </c>
      <c r="BK302" s="67">
        <v>962.34</v>
      </c>
      <c r="BL302" s="67">
        <v>1000.11</v>
      </c>
      <c r="BM302" s="67">
        <v>1039.08</v>
      </c>
      <c r="BN302" s="67">
        <v>1079.8599999999999</v>
      </c>
      <c r="BO302" s="67">
        <v>1121.83</v>
      </c>
      <c r="BP302" s="67">
        <v>1165.5999999999999</v>
      </c>
      <c r="BQ302" s="67">
        <v>1211.17</v>
      </c>
      <c r="BR302" s="67">
        <v>1258.53</v>
      </c>
      <c r="BS302" s="67">
        <v>1307.7</v>
      </c>
      <c r="BT302" s="67">
        <v>1307.7</v>
      </c>
      <c r="BU302" s="67">
        <v>1307.7</v>
      </c>
      <c r="BV302" s="67">
        <v>1307.7</v>
      </c>
      <c r="BW302" s="67">
        <v>1307.7</v>
      </c>
      <c r="BX302" s="67">
        <v>1307.7</v>
      </c>
      <c r="BY302" s="67">
        <v>1307.7</v>
      </c>
      <c r="BZ302" s="67">
        <v>1307.7</v>
      </c>
      <c r="CA302" s="67">
        <v>1307.7</v>
      </c>
      <c r="CB302" s="67">
        <v>1307.7</v>
      </c>
      <c r="CC302" s="67">
        <v>1307.7</v>
      </c>
      <c r="CD302" s="67">
        <v>1307.7</v>
      </c>
      <c r="CE302" s="67">
        <v>1307.7</v>
      </c>
      <c r="CF302" s="67">
        <v>1307.7</v>
      </c>
      <c r="CG302" s="67">
        <v>1307.7</v>
      </c>
      <c r="CH302" s="67">
        <v>1307.7</v>
      </c>
      <c r="CI302" s="67">
        <v>1307.7</v>
      </c>
      <c r="CJ302" s="67">
        <v>1307.7</v>
      </c>
      <c r="CK302" s="67">
        <v>1307.7</v>
      </c>
      <c r="CL302" s="67">
        <v>1307.7</v>
      </c>
      <c r="CM302" s="67">
        <v>1307.7</v>
      </c>
      <c r="CN302" s="67">
        <v>1307.7</v>
      </c>
      <c r="CO302" s="67">
        <v>1307.7</v>
      </c>
      <c r="CP302" s="67">
        <v>1307.7</v>
      </c>
      <c r="CQ302" s="67">
        <v>1307.7</v>
      </c>
      <c r="CR302" s="67">
        <v>1307.7</v>
      </c>
      <c r="CS302" s="67">
        <v>1307.7</v>
      </c>
      <c r="CT302" s="67">
        <v>1307.7</v>
      </c>
      <c r="CU302" s="67">
        <v>1307.7</v>
      </c>
      <c r="CV302" s="67">
        <v>1307.7</v>
      </c>
      <c r="CW302" s="67">
        <v>1307.7</v>
      </c>
      <c r="CX302" s="67">
        <v>1307.7</v>
      </c>
      <c r="CY302" s="67">
        <v>1307.7</v>
      </c>
      <c r="CZ302" s="67">
        <v>1307.7</v>
      </c>
      <c r="DA302" s="67">
        <v>1307.7</v>
      </c>
      <c r="DB302" s="67">
        <v>1307.7</v>
      </c>
      <c r="DC302" s="67">
        <v>1307.7</v>
      </c>
      <c r="DD302" s="67">
        <v>1307.7</v>
      </c>
      <c r="DE302" s="67">
        <v>1307.7</v>
      </c>
      <c r="DF302" s="67">
        <v>1307.7</v>
      </c>
      <c r="DI302" s="3"/>
      <c r="DJ302" s="3"/>
      <c r="DK302" s="3"/>
      <c r="DL302" s="3"/>
      <c r="DM302" s="3"/>
      <c r="DN302" s="3"/>
      <c r="DO302" s="3"/>
      <c r="DP302" s="3"/>
      <c r="DQ302" s="3"/>
      <c r="DR302" s="3"/>
      <c r="DS302" s="3"/>
      <c r="DT302" s="3"/>
      <c r="DU302" s="3"/>
      <c r="DV302" s="3"/>
      <c r="DW302" s="3"/>
      <c r="DX302" s="3"/>
      <c r="DY302" s="3"/>
      <c r="DZ302" s="3"/>
      <c r="EA302" s="3"/>
      <c r="EB302" s="3"/>
      <c r="EC302" s="3"/>
      <c r="ED302" s="3"/>
      <c r="EE302" s="3"/>
      <c r="EF302" s="3"/>
      <c r="EG302" s="3"/>
      <c r="EH302" s="3"/>
      <c r="EI302" s="3"/>
      <c r="EJ302" s="3"/>
      <c r="EK302" s="3"/>
      <c r="EL302" s="3"/>
      <c r="EM302" s="3"/>
      <c r="EN302" s="3"/>
      <c r="EO302" s="3"/>
      <c r="EP302" s="3"/>
      <c r="EQ302" s="3"/>
      <c r="ER302" s="3"/>
      <c r="ES302" s="3"/>
      <c r="ET302" s="3"/>
      <c r="EU302" s="3"/>
      <c r="EV302" s="3"/>
      <c r="EW302" s="3"/>
      <c r="EX302" s="3"/>
      <c r="EY302" s="3"/>
      <c r="EZ302" s="3"/>
      <c r="FA302" s="3"/>
      <c r="FB302" s="3"/>
    </row>
    <row r="303" spans="1:158" ht="11.25" customHeight="1" x14ac:dyDescent="0.25">
      <c r="A303" s="2" t="str">
        <f t="shared" si="4"/>
        <v>2-94506DC0350020</v>
      </c>
      <c r="B303" s="67">
        <v>2</v>
      </c>
      <c r="C303" s="67" t="s">
        <v>189</v>
      </c>
      <c r="D303" s="67" t="s">
        <v>458</v>
      </c>
      <c r="E303" s="67" t="s">
        <v>207</v>
      </c>
      <c r="F303" s="67" t="s">
        <v>130</v>
      </c>
      <c r="G303" s="67" t="s">
        <v>358</v>
      </c>
      <c r="H303" s="67" t="s">
        <v>403</v>
      </c>
      <c r="I303" s="67" t="s">
        <v>359</v>
      </c>
      <c r="J303" s="67">
        <v>399.28</v>
      </c>
      <c r="K303" s="67">
        <v>399.28</v>
      </c>
      <c r="L303" s="67">
        <v>399.28</v>
      </c>
      <c r="M303" s="67">
        <v>399.28</v>
      </c>
      <c r="N303" s="67">
        <v>399.28</v>
      </c>
      <c r="O303" s="67">
        <v>399.28</v>
      </c>
      <c r="P303" s="67">
        <v>399.28</v>
      </c>
      <c r="Q303" s="67">
        <v>399.28</v>
      </c>
      <c r="R303" s="67">
        <v>399.28</v>
      </c>
      <c r="S303" s="67">
        <v>399.28</v>
      </c>
      <c r="T303" s="67">
        <v>399.28</v>
      </c>
      <c r="U303" s="67">
        <v>399.28</v>
      </c>
      <c r="V303" s="67">
        <v>399.28</v>
      </c>
      <c r="W303" s="67">
        <v>399.28</v>
      </c>
      <c r="X303" s="67">
        <v>399.28</v>
      </c>
      <c r="Y303" s="67">
        <v>399.28</v>
      </c>
      <c r="Z303" s="67">
        <v>399.28</v>
      </c>
      <c r="AA303" s="67">
        <v>399.28</v>
      </c>
      <c r="AB303" s="67">
        <v>399.28</v>
      </c>
      <c r="AC303" s="67">
        <v>399.28</v>
      </c>
      <c r="AD303" s="67">
        <v>399.28</v>
      </c>
      <c r="AE303" s="67">
        <v>443.85</v>
      </c>
      <c r="AF303" s="67">
        <v>443.85</v>
      </c>
      <c r="AG303" s="67">
        <v>443.85</v>
      </c>
      <c r="AH303" s="67">
        <v>443.85</v>
      </c>
      <c r="AI303" s="67">
        <v>443.85</v>
      </c>
      <c r="AJ303" s="67">
        <v>443.85</v>
      </c>
      <c r="AK303" s="67">
        <v>443.85</v>
      </c>
      <c r="AL303" s="67">
        <v>454.23</v>
      </c>
      <c r="AM303" s="67">
        <v>464</v>
      </c>
      <c r="AN303" s="67">
        <v>475.6</v>
      </c>
      <c r="AO303" s="67">
        <v>487.81</v>
      </c>
      <c r="AP303" s="67">
        <v>498.8</v>
      </c>
      <c r="AQ303" s="67">
        <v>510.4</v>
      </c>
      <c r="AR303" s="67">
        <v>522.61</v>
      </c>
      <c r="AS303" s="67">
        <v>534.82000000000005</v>
      </c>
      <c r="AT303" s="67">
        <v>547.03</v>
      </c>
      <c r="AU303" s="67">
        <v>559.24</v>
      </c>
      <c r="AV303" s="67">
        <v>565.95000000000005</v>
      </c>
      <c r="AW303" s="67">
        <v>572.66999999999996</v>
      </c>
      <c r="AX303" s="67">
        <v>595.26</v>
      </c>
      <c r="AY303" s="67">
        <v>618.46</v>
      </c>
      <c r="AZ303" s="67">
        <v>642.88</v>
      </c>
      <c r="BA303" s="67">
        <v>667.91</v>
      </c>
      <c r="BB303" s="67">
        <v>694.16</v>
      </c>
      <c r="BC303" s="67">
        <v>721.03</v>
      </c>
      <c r="BD303" s="67">
        <v>749.11</v>
      </c>
      <c r="BE303" s="67">
        <v>778.42</v>
      </c>
      <c r="BF303" s="67">
        <v>808.94</v>
      </c>
      <c r="BG303" s="67">
        <v>840.69</v>
      </c>
      <c r="BH303" s="67">
        <v>873.66</v>
      </c>
      <c r="BI303" s="67">
        <v>907.85</v>
      </c>
      <c r="BJ303" s="67">
        <v>943.26</v>
      </c>
      <c r="BK303" s="67">
        <v>979.89</v>
      </c>
      <c r="BL303" s="67">
        <v>1018.35</v>
      </c>
      <c r="BM303" s="67">
        <v>1058.04</v>
      </c>
      <c r="BN303" s="67">
        <v>1099.55</v>
      </c>
      <c r="BO303" s="67">
        <v>1142.29</v>
      </c>
      <c r="BP303" s="67">
        <v>1186.8599999999999</v>
      </c>
      <c r="BQ303" s="67">
        <v>1233.26</v>
      </c>
      <c r="BR303" s="67">
        <v>1281.49</v>
      </c>
      <c r="BS303" s="67">
        <v>1331.55</v>
      </c>
      <c r="BT303" s="67">
        <v>1331.55</v>
      </c>
      <c r="BU303" s="67">
        <v>1331.55</v>
      </c>
      <c r="BV303" s="67">
        <v>1331.55</v>
      </c>
      <c r="BW303" s="67">
        <v>1331.55</v>
      </c>
      <c r="BX303" s="67">
        <v>1331.55</v>
      </c>
      <c r="BY303" s="67">
        <v>1331.55</v>
      </c>
      <c r="BZ303" s="67">
        <v>1331.55</v>
      </c>
      <c r="CA303" s="67">
        <v>1331.55</v>
      </c>
      <c r="CB303" s="67">
        <v>1331.55</v>
      </c>
      <c r="CC303" s="67">
        <v>1331.55</v>
      </c>
      <c r="CD303" s="67">
        <v>1331.55</v>
      </c>
      <c r="CE303" s="67">
        <v>1331.55</v>
      </c>
      <c r="CF303" s="67">
        <v>1331.55</v>
      </c>
      <c r="CG303" s="67">
        <v>1331.55</v>
      </c>
      <c r="CH303" s="67">
        <v>1331.55</v>
      </c>
      <c r="CI303" s="67">
        <v>1331.55</v>
      </c>
      <c r="CJ303" s="67">
        <v>1331.55</v>
      </c>
      <c r="CK303" s="67">
        <v>1331.55</v>
      </c>
      <c r="CL303" s="67">
        <v>1331.55</v>
      </c>
      <c r="CM303" s="67">
        <v>1331.55</v>
      </c>
      <c r="CN303" s="67">
        <v>1331.55</v>
      </c>
      <c r="CO303" s="67">
        <v>1331.55</v>
      </c>
      <c r="CP303" s="67">
        <v>1331.55</v>
      </c>
      <c r="CQ303" s="67">
        <v>1331.55</v>
      </c>
      <c r="CR303" s="67">
        <v>1331.55</v>
      </c>
      <c r="CS303" s="67">
        <v>1331.55</v>
      </c>
      <c r="CT303" s="67">
        <v>1331.55</v>
      </c>
      <c r="CU303" s="67">
        <v>1331.55</v>
      </c>
      <c r="CV303" s="67">
        <v>1331.55</v>
      </c>
      <c r="CW303" s="67">
        <v>1331.55</v>
      </c>
      <c r="CX303" s="67">
        <v>1331.55</v>
      </c>
      <c r="CY303" s="67">
        <v>1331.55</v>
      </c>
      <c r="CZ303" s="67">
        <v>1331.55</v>
      </c>
      <c r="DA303" s="67">
        <v>1331.55</v>
      </c>
      <c r="DB303" s="67">
        <v>1331.55</v>
      </c>
      <c r="DC303" s="67">
        <v>1331.55</v>
      </c>
      <c r="DD303" s="67">
        <v>1331.55</v>
      </c>
      <c r="DE303" s="67">
        <v>1331.55</v>
      </c>
      <c r="DF303" s="67">
        <v>1331.55</v>
      </c>
      <c r="DI303" s="3"/>
      <c r="DJ303" s="3"/>
      <c r="DK303" s="3"/>
      <c r="DL303" s="3"/>
      <c r="DM303" s="3"/>
      <c r="DN303" s="3"/>
      <c r="DO303" s="3"/>
      <c r="DP303" s="3"/>
      <c r="DQ303" s="3"/>
      <c r="DR303" s="3"/>
      <c r="DS303" s="3"/>
      <c r="DT303" s="3"/>
      <c r="DU303" s="3"/>
      <c r="DV303" s="3"/>
      <c r="DW303" s="3"/>
      <c r="DX303" s="3"/>
      <c r="DY303" s="3"/>
      <c r="DZ303" s="3"/>
      <c r="EA303" s="3"/>
      <c r="EB303" s="3"/>
      <c r="EC303" s="3"/>
      <c r="ED303" s="3"/>
      <c r="EE303" s="3"/>
      <c r="EF303" s="3"/>
      <c r="EG303" s="3"/>
      <c r="EH303" s="3"/>
      <c r="EI303" s="3"/>
      <c r="EJ303" s="3"/>
      <c r="EK303" s="3"/>
      <c r="EL303" s="3"/>
      <c r="EM303" s="3"/>
      <c r="EN303" s="3"/>
      <c r="EO303" s="3"/>
      <c r="EP303" s="3"/>
      <c r="EQ303" s="3"/>
      <c r="ER303" s="3"/>
      <c r="ES303" s="3"/>
      <c r="ET303" s="3"/>
      <c r="EU303" s="3"/>
      <c r="EV303" s="3"/>
      <c r="EW303" s="3"/>
      <c r="EX303" s="3"/>
      <c r="EY303" s="3"/>
      <c r="EZ303" s="3"/>
      <c r="FA303" s="3"/>
      <c r="FB303" s="3"/>
    </row>
    <row r="304" spans="1:158" ht="11.25" customHeight="1" x14ac:dyDescent="0.25">
      <c r="A304" s="2" t="str">
        <f t="shared" si="4"/>
        <v>3-94506DC0350020</v>
      </c>
      <c r="B304" s="67">
        <v>3</v>
      </c>
      <c r="C304" s="67" t="s">
        <v>189</v>
      </c>
      <c r="D304" s="67" t="s">
        <v>458</v>
      </c>
      <c r="E304" s="67" t="s">
        <v>207</v>
      </c>
      <c r="F304" s="67" t="s">
        <v>130</v>
      </c>
      <c r="G304" s="67" t="s">
        <v>358</v>
      </c>
      <c r="H304" s="67" t="s">
        <v>403</v>
      </c>
      <c r="I304" s="67" t="s">
        <v>359</v>
      </c>
      <c r="J304" s="67">
        <v>406.56</v>
      </c>
      <c r="K304" s="67">
        <v>406.56</v>
      </c>
      <c r="L304" s="67">
        <v>406.56</v>
      </c>
      <c r="M304" s="67">
        <v>406.56</v>
      </c>
      <c r="N304" s="67">
        <v>406.56</v>
      </c>
      <c r="O304" s="67">
        <v>406.56</v>
      </c>
      <c r="P304" s="67">
        <v>406.56</v>
      </c>
      <c r="Q304" s="67">
        <v>406.56</v>
      </c>
      <c r="R304" s="67">
        <v>406.56</v>
      </c>
      <c r="S304" s="67">
        <v>406.56</v>
      </c>
      <c r="T304" s="67">
        <v>406.56</v>
      </c>
      <c r="U304" s="67">
        <v>406.56</v>
      </c>
      <c r="V304" s="67">
        <v>406.56</v>
      </c>
      <c r="W304" s="67">
        <v>406.56</v>
      </c>
      <c r="X304" s="67">
        <v>406.56</v>
      </c>
      <c r="Y304" s="67">
        <v>406.56</v>
      </c>
      <c r="Z304" s="67">
        <v>406.56</v>
      </c>
      <c r="AA304" s="67">
        <v>406.56</v>
      </c>
      <c r="AB304" s="67">
        <v>406.56</v>
      </c>
      <c r="AC304" s="67">
        <v>406.56</v>
      </c>
      <c r="AD304" s="67">
        <v>406.56</v>
      </c>
      <c r="AE304" s="67">
        <v>451.94</v>
      </c>
      <c r="AF304" s="67">
        <v>451.94</v>
      </c>
      <c r="AG304" s="67">
        <v>451.94</v>
      </c>
      <c r="AH304" s="67">
        <v>451.94</v>
      </c>
      <c r="AI304" s="67">
        <v>451.94</v>
      </c>
      <c r="AJ304" s="67">
        <v>451.94</v>
      </c>
      <c r="AK304" s="67">
        <v>451.94</v>
      </c>
      <c r="AL304" s="67">
        <v>462.51</v>
      </c>
      <c r="AM304" s="67">
        <v>472.45</v>
      </c>
      <c r="AN304" s="67">
        <v>484.27</v>
      </c>
      <c r="AO304" s="67">
        <v>496.7</v>
      </c>
      <c r="AP304" s="67">
        <v>507.89</v>
      </c>
      <c r="AQ304" s="67">
        <v>519.70000000000005</v>
      </c>
      <c r="AR304" s="67">
        <v>532.13</v>
      </c>
      <c r="AS304" s="67">
        <v>544.57000000000005</v>
      </c>
      <c r="AT304" s="67">
        <v>557</v>
      </c>
      <c r="AU304" s="67">
        <v>569.42999999999995</v>
      </c>
      <c r="AV304" s="67">
        <v>576.27</v>
      </c>
      <c r="AW304" s="67">
        <v>583.11</v>
      </c>
      <c r="AX304" s="67">
        <v>606.11</v>
      </c>
      <c r="AY304" s="67">
        <v>629.73</v>
      </c>
      <c r="AZ304" s="67">
        <v>654.6</v>
      </c>
      <c r="BA304" s="67">
        <v>680.09</v>
      </c>
      <c r="BB304" s="67">
        <v>706.82</v>
      </c>
      <c r="BC304" s="67">
        <v>734.17</v>
      </c>
      <c r="BD304" s="67">
        <v>762.77</v>
      </c>
      <c r="BE304" s="67">
        <v>792.6</v>
      </c>
      <c r="BF304" s="67">
        <v>823.69</v>
      </c>
      <c r="BG304" s="67">
        <v>856.01</v>
      </c>
      <c r="BH304" s="67">
        <v>889.58</v>
      </c>
      <c r="BI304" s="67">
        <v>924.39</v>
      </c>
      <c r="BJ304" s="67">
        <v>960.45</v>
      </c>
      <c r="BK304" s="67">
        <v>997.75</v>
      </c>
      <c r="BL304" s="67">
        <v>1036.9100000000001</v>
      </c>
      <c r="BM304" s="67">
        <v>1077.32</v>
      </c>
      <c r="BN304" s="67">
        <v>1119.5899999999999</v>
      </c>
      <c r="BO304" s="67">
        <v>1163.1099999999999</v>
      </c>
      <c r="BP304" s="67">
        <v>1208.49</v>
      </c>
      <c r="BQ304" s="67">
        <v>1255.73</v>
      </c>
      <c r="BR304" s="67">
        <v>1304.8399999999999</v>
      </c>
      <c r="BS304" s="67">
        <v>1355.82</v>
      </c>
      <c r="BT304" s="67">
        <v>1355.82</v>
      </c>
      <c r="BU304" s="67">
        <v>1355.82</v>
      </c>
      <c r="BV304" s="67">
        <v>1355.82</v>
      </c>
      <c r="BW304" s="67">
        <v>1355.82</v>
      </c>
      <c r="BX304" s="67">
        <v>1355.82</v>
      </c>
      <c r="BY304" s="67">
        <v>1355.82</v>
      </c>
      <c r="BZ304" s="67">
        <v>1355.82</v>
      </c>
      <c r="CA304" s="67">
        <v>1355.82</v>
      </c>
      <c r="CB304" s="67">
        <v>1355.82</v>
      </c>
      <c r="CC304" s="67">
        <v>1355.82</v>
      </c>
      <c r="CD304" s="67">
        <v>1355.82</v>
      </c>
      <c r="CE304" s="67">
        <v>1355.82</v>
      </c>
      <c r="CF304" s="67">
        <v>1355.82</v>
      </c>
      <c r="CG304" s="67">
        <v>1355.82</v>
      </c>
      <c r="CH304" s="67">
        <v>1355.82</v>
      </c>
      <c r="CI304" s="67">
        <v>1355.82</v>
      </c>
      <c r="CJ304" s="67">
        <v>1355.82</v>
      </c>
      <c r="CK304" s="67">
        <v>1355.82</v>
      </c>
      <c r="CL304" s="67">
        <v>1355.82</v>
      </c>
      <c r="CM304" s="67">
        <v>1355.82</v>
      </c>
      <c r="CN304" s="67">
        <v>1355.82</v>
      </c>
      <c r="CO304" s="67">
        <v>1355.82</v>
      </c>
      <c r="CP304" s="67">
        <v>1355.82</v>
      </c>
      <c r="CQ304" s="67">
        <v>1355.82</v>
      </c>
      <c r="CR304" s="67">
        <v>1355.82</v>
      </c>
      <c r="CS304" s="67">
        <v>1355.82</v>
      </c>
      <c r="CT304" s="67">
        <v>1355.82</v>
      </c>
      <c r="CU304" s="67">
        <v>1355.82</v>
      </c>
      <c r="CV304" s="67">
        <v>1355.82</v>
      </c>
      <c r="CW304" s="67">
        <v>1355.82</v>
      </c>
      <c r="CX304" s="67">
        <v>1355.82</v>
      </c>
      <c r="CY304" s="67">
        <v>1355.82</v>
      </c>
      <c r="CZ304" s="67">
        <v>1355.82</v>
      </c>
      <c r="DA304" s="67">
        <v>1355.82</v>
      </c>
      <c r="DB304" s="67">
        <v>1355.82</v>
      </c>
      <c r="DC304" s="67">
        <v>1355.82</v>
      </c>
      <c r="DD304" s="67">
        <v>1355.82</v>
      </c>
      <c r="DE304" s="67">
        <v>1355.82</v>
      </c>
      <c r="DF304" s="67">
        <v>1355.82</v>
      </c>
      <c r="DI304" s="3"/>
      <c r="DJ304" s="3"/>
      <c r="DK304" s="3"/>
      <c r="DL304" s="3"/>
      <c r="DM304" s="3"/>
      <c r="DN304" s="3"/>
      <c r="DO304" s="3"/>
      <c r="DP304" s="3"/>
      <c r="DQ304" s="3"/>
      <c r="DR304" s="3"/>
      <c r="DS304" s="3"/>
      <c r="DT304" s="3"/>
      <c r="DU304" s="3"/>
      <c r="DV304" s="3"/>
      <c r="DW304" s="3"/>
      <c r="DX304" s="3"/>
      <c r="DY304" s="3"/>
      <c r="DZ304" s="3"/>
      <c r="EA304" s="3"/>
      <c r="EB304" s="3"/>
      <c r="EC304" s="3"/>
      <c r="ED304" s="3"/>
      <c r="EE304" s="3"/>
      <c r="EF304" s="3"/>
      <c r="EG304" s="3"/>
      <c r="EH304" s="3"/>
      <c r="EI304" s="3"/>
      <c r="EJ304" s="3"/>
      <c r="EK304" s="3"/>
      <c r="EL304" s="3"/>
      <c r="EM304" s="3"/>
      <c r="EN304" s="3"/>
      <c r="EO304" s="3"/>
      <c r="EP304" s="3"/>
      <c r="EQ304" s="3"/>
      <c r="ER304" s="3"/>
      <c r="ES304" s="3"/>
      <c r="ET304" s="3"/>
      <c r="EU304" s="3"/>
      <c r="EV304" s="3"/>
      <c r="EW304" s="3"/>
      <c r="EX304" s="3"/>
      <c r="EY304" s="3"/>
      <c r="EZ304" s="3"/>
      <c r="FA304" s="3"/>
      <c r="FB304" s="3"/>
    </row>
    <row r="305" spans="1:158" ht="11.25" customHeight="1" x14ac:dyDescent="0.25">
      <c r="A305" s="2" t="str">
        <f t="shared" si="4"/>
        <v>4-94506DC0350020</v>
      </c>
      <c r="B305" s="67">
        <v>4</v>
      </c>
      <c r="C305" s="67" t="s">
        <v>189</v>
      </c>
      <c r="D305" s="67" t="s">
        <v>458</v>
      </c>
      <c r="E305" s="67" t="s">
        <v>207</v>
      </c>
      <c r="F305" s="67" t="s">
        <v>130</v>
      </c>
      <c r="G305" s="67" t="s">
        <v>358</v>
      </c>
      <c r="H305" s="67" t="s">
        <v>403</v>
      </c>
      <c r="I305" s="67" t="s">
        <v>359</v>
      </c>
      <c r="J305" s="67">
        <v>413.98</v>
      </c>
      <c r="K305" s="67">
        <v>413.98</v>
      </c>
      <c r="L305" s="67">
        <v>413.98</v>
      </c>
      <c r="M305" s="67">
        <v>413.98</v>
      </c>
      <c r="N305" s="67">
        <v>413.98</v>
      </c>
      <c r="O305" s="67">
        <v>413.98</v>
      </c>
      <c r="P305" s="67">
        <v>413.98</v>
      </c>
      <c r="Q305" s="67">
        <v>413.98</v>
      </c>
      <c r="R305" s="67">
        <v>413.98</v>
      </c>
      <c r="S305" s="67">
        <v>413.98</v>
      </c>
      <c r="T305" s="67">
        <v>413.98</v>
      </c>
      <c r="U305" s="67">
        <v>413.98</v>
      </c>
      <c r="V305" s="67">
        <v>413.98</v>
      </c>
      <c r="W305" s="67">
        <v>413.98</v>
      </c>
      <c r="X305" s="67">
        <v>413.98</v>
      </c>
      <c r="Y305" s="67">
        <v>413.98</v>
      </c>
      <c r="Z305" s="67">
        <v>413.98</v>
      </c>
      <c r="AA305" s="67">
        <v>413.98</v>
      </c>
      <c r="AB305" s="67">
        <v>413.98</v>
      </c>
      <c r="AC305" s="67">
        <v>413.98</v>
      </c>
      <c r="AD305" s="67">
        <v>413.98</v>
      </c>
      <c r="AE305" s="67">
        <v>460.19</v>
      </c>
      <c r="AF305" s="67">
        <v>460.19</v>
      </c>
      <c r="AG305" s="67">
        <v>460.19</v>
      </c>
      <c r="AH305" s="67">
        <v>460.19</v>
      </c>
      <c r="AI305" s="67">
        <v>460.19</v>
      </c>
      <c r="AJ305" s="67">
        <v>460.19</v>
      </c>
      <c r="AK305" s="67">
        <v>460.19</v>
      </c>
      <c r="AL305" s="67">
        <v>470.95</v>
      </c>
      <c r="AM305" s="67">
        <v>481.08</v>
      </c>
      <c r="AN305" s="67">
        <v>493.11</v>
      </c>
      <c r="AO305" s="67">
        <v>505.77</v>
      </c>
      <c r="AP305" s="67">
        <v>517.16</v>
      </c>
      <c r="AQ305" s="67">
        <v>529.19000000000005</v>
      </c>
      <c r="AR305" s="67">
        <v>541.85</v>
      </c>
      <c r="AS305" s="67">
        <v>554.51</v>
      </c>
      <c r="AT305" s="67">
        <v>567.16999999999996</v>
      </c>
      <c r="AU305" s="67">
        <v>579.83000000000004</v>
      </c>
      <c r="AV305" s="67">
        <v>586.79</v>
      </c>
      <c r="AW305" s="67">
        <v>593.75</v>
      </c>
      <c r="AX305" s="67">
        <v>617.16999999999996</v>
      </c>
      <c r="AY305" s="67">
        <v>641.23</v>
      </c>
      <c r="AZ305" s="67">
        <v>666.55</v>
      </c>
      <c r="BA305" s="67">
        <v>692.5</v>
      </c>
      <c r="BB305" s="67">
        <v>719.72</v>
      </c>
      <c r="BC305" s="67">
        <v>747.57</v>
      </c>
      <c r="BD305" s="67">
        <v>776.69</v>
      </c>
      <c r="BE305" s="67">
        <v>807.07</v>
      </c>
      <c r="BF305" s="67">
        <v>838.72</v>
      </c>
      <c r="BG305" s="67">
        <v>871.64</v>
      </c>
      <c r="BH305" s="67">
        <v>905.82</v>
      </c>
      <c r="BI305" s="67">
        <v>941.27</v>
      </c>
      <c r="BJ305" s="67">
        <v>977.98</v>
      </c>
      <c r="BK305" s="67">
        <v>1015.96</v>
      </c>
      <c r="BL305" s="67">
        <v>1055.8399999999999</v>
      </c>
      <c r="BM305" s="67">
        <v>1096.99</v>
      </c>
      <c r="BN305" s="67">
        <v>1140.03</v>
      </c>
      <c r="BO305" s="67">
        <v>1184.3399999999999</v>
      </c>
      <c r="BP305" s="67">
        <v>1230.55</v>
      </c>
      <c r="BQ305" s="67">
        <v>1278.6600000000001</v>
      </c>
      <c r="BR305" s="67">
        <v>1328.66</v>
      </c>
      <c r="BS305" s="67">
        <v>1380.57</v>
      </c>
      <c r="BT305" s="67">
        <v>1380.57</v>
      </c>
      <c r="BU305" s="67">
        <v>1380.57</v>
      </c>
      <c r="BV305" s="67">
        <v>1380.57</v>
      </c>
      <c r="BW305" s="67">
        <v>1380.57</v>
      </c>
      <c r="BX305" s="67">
        <v>1380.57</v>
      </c>
      <c r="BY305" s="67">
        <v>1380.57</v>
      </c>
      <c r="BZ305" s="67">
        <v>1380.57</v>
      </c>
      <c r="CA305" s="67">
        <v>1380.57</v>
      </c>
      <c r="CB305" s="67">
        <v>1380.57</v>
      </c>
      <c r="CC305" s="67">
        <v>1380.57</v>
      </c>
      <c r="CD305" s="67">
        <v>1380.57</v>
      </c>
      <c r="CE305" s="67">
        <v>1380.57</v>
      </c>
      <c r="CF305" s="67">
        <v>1380.57</v>
      </c>
      <c r="CG305" s="67">
        <v>1380.57</v>
      </c>
      <c r="CH305" s="67">
        <v>1380.57</v>
      </c>
      <c r="CI305" s="67">
        <v>1380.57</v>
      </c>
      <c r="CJ305" s="67">
        <v>1380.57</v>
      </c>
      <c r="CK305" s="67">
        <v>1380.57</v>
      </c>
      <c r="CL305" s="67">
        <v>1380.57</v>
      </c>
      <c r="CM305" s="67">
        <v>1380.57</v>
      </c>
      <c r="CN305" s="67">
        <v>1380.57</v>
      </c>
      <c r="CO305" s="67">
        <v>1380.57</v>
      </c>
      <c r="CP305" s="67">
        <v>1380.57</v>
      </c>
      <c r="CQ305" s="67">
        <v>1380.57</v>
      </c>
      <c r="CR305" s="67">
        <v>1380.57</v>
      </c>
      <c r="CS305" s="67">
        <v>1380.57</v>
      </c>
      <c r="CT305" s="67">
        <v>1380.57</v>
      </c>
      <c r="CU305" s="67">
        <v>1380.57</v>
      </c>
      <c r="CV305" s="67">
        <v>1380.57</v>
      </c>
      <c r="CW305" s="67">
        <v>1380.57</v>
      </c>
      <c r="CX305" s="67">
        <v>1380.57</v>
      </c>
      <c r="CY305" s="67">
        <v>1380.57</v>
      </c>
      <c r="CZ305" s="67">
        <v>1380.57</v>
      </c>
      <c r="DA305" s="67">
        <v>1380.57</v>
      </c>
      <c r="DB305" s="67">
        <v>1380.57</v>
      </c>
      <c r="DC305" s="67">
        <v>1380.57</v>
      </c>
      <c r="DD305" s="67">
        <v>1380.57</v>
      </c>
      <c r="DE305" s="67">
        <v>1380.57</v>
      </c>
      <c r="DF305" s="67">
        <v>1380.57</v>
      </c>
      <c r="DI305" s="3"/>
      <c r="DJ305" s="3"/>
      <c r="DK305" s="3"/>
      <c r="DL305" s="3"/>
      <c r="DM305" s="3"/>
      <c r="DN305" s="3"/>
      <c r="DO305" s="3"/>
      <c r="DP305" s="3"/>
      <c r="DQ305" s="3"/>
      <c r="DR305" s="3"/>
      <c r="DS305" s="3"/>
      <c r="DT305" s="3"/>
      <c r="DU305" s="3"/>
      <c r="DV305" s="3"/>
      <c r="DW305" s="3"/>
      <c r="DX305" s="3"/>
      <c r="DY305" s="3"/>
      <c r="DZ305" s="3"/>
      <c r="EA305" s="3"/>
      <c r="EB305" s="3"/>
      <c r="EC305" s="3"/>
      <c r="ED305" s="3"/>
      <c r="EE305" s="3"/>
      <c r="EF305" s="3"/>
      <c r="EG305" s="3"/>
      <c r="EH305" s="3"/>
      <c r="EI305" s="3"/>
      <c r="EJ305" s="3"/>
      <c r="EK305" s="3"/>
      <c r="EL305" s="3"/>
      <c r="EM305" s="3"/>
      <c r="EN305" s="3"/>
      <c r="EO305" s="3"/>
      <c r="EP305" s="3"/>
      <c r="EQ305" s="3"/>
      <c r="ER305" s="3"/>
      <c r="ES305" s="3"/>
      <c r="ET305" s="3"/>
      <c r="EU305" s="3"/>
      <c r="EV305" s="3"/>
      <c r="EW305" s="3"/>
      <c r="EX305" s="3"/>
      <c r="EY305" s="3"/>
      <c r="EZ305" s="3"/>
      <c r="FA305" s="3"/>
      <c r="FB305" s="3"/>
    </row>
    <row r="306" spans="1:158" ht="11.25" customHeight="1" x14ac:dyDescent="0.25">
      <c r="A306" s="2" t="str">
        <f t="shared" si="4"/>
        <v>1-94506DC0350040</v>
      </c>
      <c r="B306" s="67">
        <v>1</v>
      </c>
      <c r="C306" s="67" t="s">
        <v>189</v>
      </c>
      <c r="D306" s="67" t="s">
        <v>68</v>
      </c>
      <c r="E306" s="67" t="s">
        <v>208</v>
      </c>
      <c r="F306" s="67" t="s">
        <v>130</v>
      </c>
      <c r="G306" s="67" t="s">
        <v>358</v>
      </c>
      <c r="H306" s="67" t="s">
        <v>403</v>
      </c>
      <c r="I306" s="67" t="s">
        <v>359</v>
      </c>
      <c r="J306" s="67">
        <v>364.58</v>
      </c>
      <c r="K306" s="67">
        <v>364.58</v>
      </c>
      <c r="L306" s="67">
        <v>364.58</v>
      </c>
      <c r="M306" s="67">
        <v>364.58</v>
      </c>
      <c r="N306" s="67">
        <v>364.58</v>
      </c>
      <c r="O306" s="67">
        <v>364.58</v>
      </c>
      <c r="P306" s="67">
        <v>364.58</v>
      </c>
      <c r="Q306" s="67">
        <v>364.58</v>
      </c>
      <c r="R306" s="67">
        <v>364.58</v>
      </c>
      <c r="S306" s="67">
        <v>364.58</v>
      </c>
      <c r="T306" s="67">
        <v>364.58</v>
      </c>
      <c r="U306" s="67">
        <v>364.58</v>
      </c>
      <c r="V306" s="67">
        <v>364.58</v>
      </c>
      <c r="W306" s="67">
        <v>364.58</v>
      </c>
      <c r="X306" s="67">
        <v>364.58</v>
      </c>
      <c r="Y306" s="67">
        <v>364.58</v>
      </c>
      <c r="Z306" s="67">
        <v>364.58</v>
      </c>
      <c r="AA306" s="67">
        <v>364.58</v>
      </c>
      <c r="AB306" s="67">
        <v>364.58</v>
      </c>
      <c r="AC306" s="67">
        <v>364.58</v>
      </c>
      <c r="AD306" s="67">
        <v>364.58</v>
      </c>
      <c r="AE306" s="67">
        <v>405.27</v>
      </c>
      <c r="AF306" s="67">
        <v>405.27</v>
      </c>
      <c r="AG306" s="67">
        <v>405.27</v>
      </c>
      <c r="AH306" s="67">
        <v>405.27</v>
      </c>
      <c r="AI306" s="67">
        <v>405.27</v>
      </c>
      <c r="AJ306" s="67">
        <v>405.27</v>
      </c>
      <c r="AK306" s="67">
        <v>405.27</v>
      </c>
      <c r="AL306" s="67">
        <v>414.75</v>
      </c>
      <c r="AM306" s="67">
        <v>423.67</v>
      </c>
      <c r="AN306" s="67">
        <v>434.26</v>
      </c>
      <c r="AO306" s="67">
        <v>445.41</v>
      </c>
      <c r="AP306" s="67">
        <v>455.44</v>
      </c>
      <c r="AQ306" s="67">
        <v>466.03</v>
      </c>
      <c r="AR306" s="67">
        <v>477.18</v>
      </c>
      <c r="AS306" s="67">
        <v>488.33</v>
      </c>
      <c r="AT306" s="67">
        <v>499.48</v>
      </c>
      <c r="AU306" s="67">
        <v>510.63</v>
      </c>
      <c r="AV306" s="67">
        <v>516.76</v>
      </c>
      <c r="AW306" s="67">
        <v>522.89</v>
      </c>
      <c r="AX306" s="67">
        <v>543.52</v>
      </c>
      <c r="AY306" s="67">
        <v>564.70000000000005</v>
      </c>
      <c r="AZ306" s="67">
        <v>587</v>
      </c>
      <c r="BA306" s="67">
        <v>609.86</v>
      </c>
      <c r="BB306" s="67">
        <v>633.83000000000004</v>
      </c>
      <c r="BC306" s="67">
        <v>658.35</v>
      </c>
      <c r="BD306" s="67">
        <v>684</v>
      </c>
      <c r="BE306" s="67">
        <v>710.76</v>
      </c>
      <c r="BF306" s="67">
        <v>738.63</v>
      </c>
      <c r="BG306" s="67">
        <v>767.62</v>
      </c>
      <c r="BH306" s="67">
        <v>797.72</v>
      </c>
      <c r="BI306" s="67">
        <v>828.94</v>
      </c>
      <c r="BJ306" s="67">
        <v>861.27</v>
      </c>
      <c r="BK306" s="67">
        <v>894.72</v>
      </c>
      <c r="BL306" s="67">
        <v>929.84</v>
      </c>
      <c r="BM306" s="67">
        <v>966.07</v>
      </c>
      <c r="BN306" s="67">
        <v>1003.98</v>
      </c>
      <c r="BO306" s="67">
        <v>1043</v>
      </c>
      <c r="BP306" s="67">
        <v>1083.69</v>
      </c>
      <c r="BQ306" s="67">
        <v>1126.06</v>
      </c>
      <c r="BR306" s="67">
        <v>1170.0999999999999</v>
      </c>
      <c r="BS306" s="67">
        <v>1215.81</v>
      </c>
      <c r="BT306" s="67">
        <v>1215.81</v>
      </c>
      <c r="BU306" s="67">
        <v>1215.81</v>
      </c>
      <c r="BV306" s="67">
        <v>1215.81</v>
      </c>
      <c r="BW306" s="67">
        <v>1215.81</v>
      </c>
      <c r="BX306" s="67">
        <v>1215.81</v>
      </c>
      <c r="BY306" s="67">
        <v>1215.81</v>
      </c>
      <c r="BZ306" s="67">
        <v>1215.81</v>
      </c>
      <c r="CA306" s="67">
        <v>1215.81</v>
      </c>
      <c r="CB306" s="67">
        <v>1215.81</v>
      </c>
      <c r="CC306" s="67">
        <v>1215.81</v>
      </c>
      <c r="CD306" s="67">
        <v>1215.81</v>
      </c>
      <c r="CE306" s="67">
        <v>1215.81</v>
      </c>
      <c r="CF306" s="67">
        <v>1215.81</v>
      </c>
      <c r="CG306" s="67">
        <v>1215.81</v>
      </c>
      <c r="CH306" s="67">
        <v>1215.81</v>
      </c>
      <c r="CI306" s="67">
        <v>1215.81</v>
      </c>
      <c r="CJ306" s="67">
        <v>1215.81</v>
      </c>
      <c r="CK306" s="67">
        <v>1215.81</v>
      </c>
      <c r="CL306" s="67">
        <v>1215.81</v>
      </c>
      <c r="CM306" s="67">
        <v>1215.81</v>
      </c>
      <c r="CN306" s="67">
        <v>1215.81</v>
      </c>
      <c r="CO306" s="67">
        <v>1215.81</v>
      </c>
      <c r="CP306" s="67">
        <v>1215.81</v>
      </c>
      <c r="CQ306" s="67">
        <v>1215.81</v>
      </c>
      <c r="CR306" s="67">
        <v>1215.81</v>
      </c>
      <c r="CS306" s="67">
        <v>1215.81</v>
      </c>
      <c r="CT306" s="67">
        <v>1215.81</v>
      </c>
      <c r="CU306" s="67">
        <v>1215.81</v>
      </c>
      <c r="CV306" s="67">
        <v>1215.81</v>
      </c>
      <c r="CW306" s="67">
        <v>1215.81</v>
      </c>
      <c r="CX306" s="67">
        <v>1215.81</v>
      </c>
      <c r="CY306" s="67">
        <v>1215.81</v>
      </c>
      <c r="CZ306" s="67">
        <v>1215.81</v>
      </c>
      <c r="DA306" s="67">
        <v>1215.81</v>
      </c>
      <c r="DB306" s="67">
        <v>1215.81</v>
      </c>
      <c r="DC306" s="67">
        <v>1215.81</v>
      </c>
      <c r="DD306" s="67">
        <v>1215.81</v>
      </c>
      <c r="DE306" s="67">
        <v>1215.81</v>
      </c>
      <c r="DF306" s="67">
        <v>1215.81</v>
      </c>
      <c r="DI306" s="3"/>
      <c r="DJ306" s="3"/>
      <c r="DK306" s="3"/>
      <c r="DL306" s="3"/>
      <c r="DM306" s="3"/>
      <c r="DN306" s="3"/>
      <c r="DO306" s="3"/>
      <c r="DP306" s="3"/>
      <c r="DQ306" s="3"/>
      <c r="DR306" s="3"/>
      <c r="DS306" s="3"/>
      <c r="DT306" s="3"/>
      <c r="DU306" s="3"/>
      <c r="DV306" s="3"/>
      <c r="DW306" s="3"/>
      <c r="DX306" s="3"/>
      <c r="DY306" s="3"/>
      <c r="DZ306" s="3"/>
      <c r="EA306" s="3"/>
      <c r="EB306" s="3"/>
      <c r="EC306" s="3"/>
      <c r="ED306" s="3"/>
      <c r="EE306" s="3"/>
      <c r="EF306" s="3"/>
      <c r="EG306" s="3"/>
      <c r="EH306" s="3"/>
      <c r="EI306" s="3"/>
      <c r="EJ306" s="3"/>
      <c r="EK306" s="3"/>
      <c r="EL306" s="3"/>
      <c r="EM306" s="3"/>
      <c r="EN306" s="3"/>
      <c r="EO306" s="3"/>
      <c r="EP306" s="3"/>
      <c r="EQ306" s="3"/>
      <c r="ER306" s="3"/>
      <c r="ES306" s="3"/>
      <c r="ET306" s="3"/>
      <c r="EU306" s="3"/>
      <c r="EV306" s="3"/>
      <c r="EW306" s="3"/>
      <c r="EX306" s="3"/>
      <c r="EY306" s="3"/>
      <c r="EZ306" s="3"/>
      <c r="FA306" s="3"/>
      <c r="FB306" s="3"/>
    </row>
    <row r="307" spans="1:158" ht="11.25" customHeight="1" x14ac:dyDescent="0.25">
      <c r="A307" s="2" t="str">
        <f t="shared" si="4"/>
        <v>2-94506DC0350040</v>
      </c>
      <c r="B307" s="67">
        <v>2</v>
      </c>
      <c r="C307" s="67" t="s">
        <v>189</v>
      </c>
      <c r="D307" s="67" t="s">
        <v>68</v>
      </c>
      <c r="E307" s="67" t="s">
        <v>208</v>
      </c>
      <c r="F307" s="67" t="s">
        <v>130</v>
      </c>
      <c r="G307" s="67" t="s">
        <v>358</v>
      </c>
      <c r="H307" s="67" t="s">
        <v>403</v>
      </c>
      <c r="I307" s="67" t="s">
        <v>359</v>
      </c>
      <c r="J307" s="67">
        <v>371.22</v>
      </c>
      <c r="K307" s="67">
        <v>371.22</v>
      </c>
      <c r="L307" s="67">
        <v>371.22</v>
      </c>
      <c r="M307" s="67">
        <v>371.22</v>
      </c>
      <c r="N307" s="67">
        <v>371.22</v>
      </c>
      <c r="O307" s="67">
        <v>371.22</v>
      </c>
      <c r="P307" s="67">
        <v>371.22</v>
      </c>
      <c r="Q307" s="67">
        <v>371.22</v>
      </c>
      <c r="R307" s="67">
        <v>371.22</v>
      </c>
      <c r="S307" s="67">
        <v>371.22</v>
      </c>
      <c r="T307" s="67">
        <v>371.22</v>
      </c>
      <c r="U307" s="67">
        <v>371.22</v>
      </c>
      <c r="V307" s="67">
        <v>371.22</v>
      </c>
      <c r="W307" s="67">
        <v>371.22</v>
      </c>
      <c r="X307" s="67">
        <v>371.22</v>
      </c>
      <c r="Y307" s="67">
        <v>371.22</v>
      </c>
      <c r="Z307" s="67">
        <v>371.22</v>
      </c>
      <c r="AA307" s="67">
        <v>371.22</v>
      </c>
      <c r="AB307" s="67">
        <v>371.22</v>
      </c>
      <c r="AC307" s="67">
        <v>371.22</v>
      </c>
      <c r="AD307" s="67">
        <v>371.22</v>
      </c>
      <c r="AE307" s="67">
        <v>412.66</v>
      </c>
      <c r="AF307" s="67">
        <v>412.66</v>
      </c>
      <c r="AG307" s="67">
        <v>412.66</v>
      </c>
      <c r="AH307" s="67">
        <v>412.66</v>
      </c>
      <c r="AI307" s="67">
        <v>412.66</v>
      </c>
      <c r="AJ307" s="67">
        <v>412.66</v>
      </c>
      <c r="AK307" s="67">
        <v>412.66</v>
      </c>
      <c r="AL307" s="67">
        <v>422.31</v>
      </c>
      <c r="AM307" s="67">
        <v>431.39</v>
      </c>
      <c r="AN307" s="67">
        <v>442.18</v>
      </c>
      <c r="AO307" s="67">
        <v>453.53</v>
      </c>
      <c r="AP307" s="67">
        <v>463.75</v>
      </c>
      <c r="AQ307" s="67">
        <v>474.53</v>
      </c>
      <c r="AR307" s="67">
        <v>485.88</v>
      </c>
      <c r="AS307" s="67">
        <v>497.24</v>
      </c>
      <c r="AT307" s="67">
        <v>508.59</v>
      </c>
      <c r="AU307" s="67">
        <v>519.94000000000005</v>
      </c>
      <c r="AV307" s="67">
        <v>526.17999999999995</v>
      </c>
      <c r="AW307" s="67">
        <v>532.42999999999995</v>
      </c>
      <c r="AX307" s="67">
        <v>553.42999999999995</v>
      </c>
      <c r="AY307" s="67">
        <v>575</v>
      </c>
      <c r="AZ307" s="67">
        <v>597.70000000000005</v>
      </c>
      <c r="BA307" s="67">
        <v>620.98</v>
      </c>
      <c r="BB307" s="67">
        <v>645.38</v>
      </c>
      <c r="BC307" s="67">
        <v>670.36</v>
      </c>
      <c r="BD307" s="67">
        <v>696.47</v>
      </c>
      <c r="BE307" s="67">
        <v>723.72</v>
      </c>
      <c r="BF307" s="67">
        <v>752.1</v>
      </c>
      <c r="BG307" s="67">
        <v>781.61</v>
      </c>
      <c r="BH307" s="67">
        <v>812.26</v>
      </c>
      <c r="BI307" s="67">
        <v>844.05</v>
      </c>
      <c r="BJ307" s="67">
        <v>876.97</v>
      </c>
      <c r="BK307" s="67">
        <v>911.03</v>
      </c>
      <c r="BL307" s="67">
        <v>946.79</v>
      </c>
      <c r="BM307" s="67">
        <v>983.69</v>
      </c>
      <c r="BN307" s="67">
        <v>1022.28</v>
      </c>
      <c r="BO307" s="67">
        <v>1062.02</v>
      </c>
      <c r="BP307" s="67">
        <v>1103.45</v>
      </c>
      <c r="BQ307" s="67">
        <v>1146.5899999999999</v>
      </c>
      <c r="BR307" s="67">
        <v>1191.44</v>
      </c>
      <c r="BS307" s="67">
        <v>1237.98</v>
      </c>
      <c r="BT307" s="67">
        <v>1237.98</v>
      </c>
      <c r="BU307" s="67">
        <v>1237.98</v>
      </c>
      <c r="BV307" s="67">
        <v>1237.98</v>
      </c>
      <c r="BW307" s="67">
        <v>1237.98</v>
      </c>
      <c r="BX307" s="67">
        <v>1237.98</v>
      </c>
      <c r="BY307" s="67">
        <v>1237.98</v>
      </c>
      <c r="BZ307" s="67">
        <v>1237.98</v>
      </c>
      <c r="CA307" s="67">
        <v>1237.98</v>
      </c>
      <c r="CB307" s="67">
        <v>1237.98</v>
      </c>
      <c r="CC307" s="67">
        <v>1237.98</v>
      </c>
      <c r="CD307" s="67">
        <v>1237.98</v>
      </c>
      <c r="CE307" s="67">
        <v>1237.98</v>
      </c>
      <c r="CF307" s="67">
        <v>1237.98</v>
      </c>
      <c r="CG307" s="67">
        <v>1237.98</v>
      </c>
      <c r="CH307" s="67">
        <v>1237.98</v>
      </c>
      <c r="CI307" s="67">
        <v>1237.98</v>
      </c>
      <c r="CJ307" s="67">
        <v>1237.98</v>
      </c>
      <c r="CK307" s="67">
        <v>1237.98</v>
      </c>
      <c r="CL307" s="67">
        <v>1237.98</v>
      </c>
      <c r="CM307" s="67">
        <v>1237.98</v>
      </c>
      <c r="CN307" s="67">
        <v>1237.98</v>
      </c>
      <c r="CO307" s="67">
        <v>1237.98</v>
      </c>
      <c r="CP307" s="67">
        <v>1237.98</v>
      </c>
      <c r="CQ307" s="67">
        <v>1237.98</v>
      </c>
      <c r="CR307" s="67">
        <v>1237.98</v>
      </c>
      <c r="CS307" s="67">
        <v>1237.98</v>
      </c>
      <c r="CT307" s="67">
        <v>1237.98</v>
      </c>
      <c r="CU307" s="67">
        <v>1237.98</v>
      </c>
      <c r="CV307" s="67">
        <v>1237.98</v>
      </c>
      <c r="CW307" s="67">
        <v>1237.98</v>
      </c>
      <c r="CX307" s="67">
        <v>1237.98</v>
      </c>
      <c r="CY307" s="67">
        <v>1237.98</v>
      </c>
      <c r="CZ307" s="67">
        <v>1237.98</v>
      </c>
      <c r="DA307" s="67">
        <v>1237.98</v>
      </c>
      <c r="DB307" s="67">
        <v>1237.98</v>
      </c>
      <c r="DC307" s="67">
        <v>1237.98</v>
      </c>
      <c r="DD307" s="67">
        <v>1237.98</v>
      </c>
      <c r="DE307" s="67">
        <v>1237.98</v>
      </c>
      <c r="DF307" s="67">
        <v>1237.98</v>
      </c>
      <c r="DI307" s="3"/>
      <c r="DJ307" s="3"/>
      <c r="DK307" s="3"/>
      <c r="DL307" s="3"/>
      <c r="DM307" s="3"/>
      <c r="DN307" s="3"/>
      <c r="DO307" s="3"/>
      <c r="DP307" s="3"/>
      <c r="DQ307" s="3"/>
      <c r="DR307" s="3"/>
      <c r="DS307" s="3"/>
      <c r="DT307" s="3"/>
      <c r="DU307" s="3"/>
      <c r="DV307" s="3"/>
      <c r="DW307" s="3"/>
      <c r="DX307" s="3"/>
      <c r="DY307" s="3"/>
      <c r="DZ307" s="3"/>
      <c r="EA307" s="3"/>
      <c r="EB307" s="3"/>
      <c r="EC307" s="3"/>
      <c r="ED307" s="3"/>
      <c r="EE307" s="3"/>
      <c r="EF307" s="3"/>
      <c r="EG307" s="3"/>
      <c r="EH307" s="3"/>
      <c r="EI307" s="3"/>
      <c r="EJ307" s="3"/>
      <c r="EK307" s="3"/>
      <c r="EL307" s="3"/>
      <c r="EM307" s="3"/>
      <c r="EN307" s="3"/>
      <c r="EO307" s="3"/>
      <c r="EP307" s="3"/>
      <c r="EQ307" s="3"/>
      <c r="ER307" s="3"/>
      <c r="ES307" s="3"/>
      <c r="ET307" s="3"/>
      <c r="EU307" s="3"/>
      <c r="EV307" s="3"/>
      <c r="EW307" s="3"/>
      <c r="EX307" s="3"/>
      <c r="EY307" s="3"/>
      <c r="EZ307" s="3"/>
      <c r="FA307" s="3"/>
      <c r="FB307" s="3"/>
    </row>
    <row r="308" spans="1:158" ht="11.25" customHeight="1" x14ac:dyDescent="0.25">
      <c r="A308" s="2" t="str">
        <f t="shared" si="4"/>
        <v>3-94506DC0350040</v>
      </c>
      <c r="B308" s="67">
        <v>3</v>
      </c>
      <c r="C308" s="67" t="s">
        <v>189</v>
      </c>
      <c r="D308" s="67" t="s">
        <v>68</v>
      </c>
      <c r="E308" s="67" t="s">
        <v>208</v>
      </c>
      <c r="F308" s="67" t="s">
        <v>130</v>
      </c>
      <c r="G308" s="67" t="s">
        <v>358</v>
      </c>
      <c r="H308" s="67" t="s">
        <v>403</v>
      </c>
      <c r="I308" s="67" t="s">
        <v>359</v>
      </c>
      <c r="J308" s="67">
        <v>378</v>
      </c>
      <c r="K308" s="67">
        <v>378</v>
      </c>
      <c r="L308" s="67">
        <v>378</v>
      </c>
      <c r="M308" s="67">
        <v>378</v>
      </c>
      <c r="N308" s="67">
        <v>378</v>
      </c>
      <c r="O308" s="67">
        <v>378</v>
      </c>
      <c r="P308" s="67">
        <v>378</v>
      </c>
      <c r="Q308" s="67">
        <v>378</v>
      </c>
      <c r="R308" s="67">
        <v>378</v>
      </c>
      <c r="S308" s="67">
        <v>378</v>
      </c>
      <c r="T308" s="67">
        <v>378</v>
      </c>
      <c r="U308" s="67">
        <v>378</v>
      </c>
      <c r="V308" s="67">
        <v>378</v>
      </c>
      <c r="W308" s="67">
        <v>378</v>
      </c>
      <c r="X308" s="67">
        <v>378</v>
      </c>
      <c r="Y308" s="67">
        <v>378</v>
      </c>
      <c r="Z308" s="67">
        <v>378</v>
      </c>
      <c r="AA308" s="67">
        <v>378</v>
      </c>
      <c r="AB308" s="67">
        <v>378</v>
      </c>
      <c r="AC308" s="67">
        <v>378</v>
      </c>
      <c r="AD308" s="67">
        <v>378</v>
      </c>
      <c r="AE308" s="67">
        <v>420.19</v>
      </c>
      <c r="AF308" s="67">
        <v>420.19</v>
      </c>
      <c r="AG308" s="67">
        <v>420.19</v>
      </c>
      <c r="AH308" s="67">
        <v>420.19</v>
      </c>
      <c r="AI308" s="67">
        <v>420.19</v>
      </c>
      <c r="AJ308" s="67">
        <v>420.19</v>
      </c>
      <c r="AK308" s="67">
        <v>420.19</v>
      </c>
      <c r="AL308" s="67">
        <v>430.02</v>
      </c>
      <c r="AM308" s="67">
        <v>439.26</v>
      </c>
      <c r="AN308" s="67">
        <v>450.24</v>
      </c>
      <c r="AO308" s="67">
        <v>461.8</v>
      </c>
      <c r="AP308" s="67">
        <v>472.21</v>
      </c>
      <c r="AQ308" s="67">
        <v>483.19</v>
      </c>
      <c r="AR308" s="67">
        <v>494.75</v>
      </c>
      <c r="AS308" s="67">
        <v>506.31</v>
      </c>
      <c r="AT308" s="67">
        <v>517.87</v>
      </c>
      <c r="AU308" s="67">
        <v>529.42999999999995</v>
      </c>
      <c r="AV308" s="67">
        <v>535.79</v>
      </c>
      <c r="AW308" s="67">
        <v>542.14</v>
      </c>
      <c r="AX308" s="67">
        <v>563.53</v>
      </c>
      <c r="AY308" s="67">
        <v>585.49</v>
      </c>
      <c r="AZ308" s="67">
        <v>608.61</v>
      </c>
      <c r="BA308" s="67">
        <v>632.30999999999995</v>
      </c>
      <c r="BB308" s="67">
        <v>657.16</v>
      </c>
      <c r="BC308" s="67">
        <v>682.59</v>
      </c>
      <c r="BD308" s="67">
        <v>709.18</v>
      </c>
      <c r="BE308" s="67">
        <v>736.92</v>
      </c>
      <c r="BF308" s="67">
        <v>765.82</v>
      </c>
      <c r="BG308" s="67">
        <v>795.88</v>
      </c>
      <c r="BH308" s="67">
        <v>827.09</v>
      </c>
      <c r="BI308" s="67">
        <v>859.45</v>
      </c>
      <c r="BJ308" s="67">
        <v>892.98</v>
      </c>
      <c r="BK308" s="67">
        <v>927.65</v>
      </c>
      <c r="BL308" s="67">
        <v>964.07</v>
      </c>
      <c r="BM308" s="67">
        <v>1001.64</v>
      </c>
      <c r="BN308" s="67">
        <v>1040.94</v>
      </c>
      <c r="BO308" s="67">
        <v>1081.4000000000001</v>
      </c>
      <c r="BP308" s="67">
        <v>1123.5899999999999</v>
      </c>
      <c r="BQ308" s="67">
        <v>1167.52</v>
      </c>
      <c r="BR308" s="67">
        <v>1213.18</v>
      </c>
      <c r="BS308" s="67">
        <v>1260.57</v>
      </c>
      <c r="BT308" s="67">
        <v>1260.57</v>
      </c>
      <c r="BU308" s="67">
        <v>1260.57</v>
      </c>
      <c r="BV308" s="67">
        <v>1260.57</v>
      </c>
      <c r="BW308" s="67">
        <v>1260.57</v>
      </c>
      <c r="BX308" s="67">
        <v>1260.57</v>
      </c>
      <c r="BY308" s="67">
        <v>1260.57</v>
      </c>
      <c r="BZ308" s="67">
        <v>1260.57</v>
      </c>
      <c r="CA308" s="67">
        <v>1260.57</v>
      </c>
      <c r="CB308" s="67">
        <v>1260.57</v>
      </c>
      <c r="CC308" s="67">
        <v>1260.57</v>
      </c>
      <c r="CD308" s="67">
        <v>1260.57</v>
      </c>
      <c r="CE308" s="67">
        <v>1260.57</v>
      </c>
      <c r="CF308" s="67">
        <v>1260.57</v>
      </c>
      <c r="CG308" s="67">
        <v>1260.57</v>
      </c>
      <c r="CH308" s="67">
        <v>1260.57</v>
      </c>
      <c r="CI308" s="67">
        <v>1260.57</v>
      </c>
      <c r="CJ308" s="67">
        <v>1260.57</v>
      </c>
      <c r="CK308" s="67">
        <v>1260.57</v>
      </c>
      <c r="CL308" s="67">
        <v>1260.57</v>
      </c>
      <c r="CM308" s="67">
        <v>1260.57</v>
      </c>
      <c r="CN308" s="67">
        <v>1260.57</v>
      </c>
      <c r="CO308" s="67">
        <v>1260.57</v>
      </c>
      <c r="CP308" s="67">
        <v>1260.57</v>
      </c>
      <c r="CQ308" s="67">
        <v>1260.57</v>
      </c>
      <c r="CR308" s="67">
        <v>1260.57</v>
      </c>
      <c r="CS308" s="67">
        <v>1260.57</v>
      </c>
      <c r="CT308" s="67">
        <v>1260.57</v>
      </c>
      <c r="CU308" s="67">
        <v>1260.57</v>
      </c>
      <c r="CV308" s="67">
        <v>1260.57</v>
      </c>
      <c r="CW308" s="67">
        <v>1260.57</v>
      </c>
      <c r="CX308" s="67">
        <v>1260.57</v>
      </c>
      <c r="CY308" s="67">
        <v>1260.57</v>
      </c>
      <c r="CZ308" s="67">
        <v>1260.57</v>
      </c>
      <c r="DA308" s="67">
        <v>1260.57</v>
      </c>
      <c r="DB308" s="67">
        <v>1260.57</v>
      </c>
      <c r="DC308" s="67">
        <v>1260.57</v>
      </c>
      <c r="DD308" s="67">
        <v>1260.57</v>
      </c>
      <c r="DE308" s="67">
        <v>1260.57</v>
      </c>
      <c r="DF308" s="67">
        <v>1260.57</v>
      </c>
      <c r="DI308" s="3"/>
      <c r="DJ308" s="3"/>
      <c r="DK308" s="3"/>
      <c r="DL308" s="3"/>
      <c r="DM308" s="3"/>
      <c r="DN308" s="3"/>
      <c r="DO308" s="3"/>
      <c r="DP308" s="3"/>
      <c r="DQ308" s="3"/>
      <c r="DR308" s="3"/>
      <c r="DS308" s="3"/>
      <c r="DT308" s="3"/>
      <c r="DU308" s="3"/>
      <c r="DV308" s="3"/>
      <c r="DW308" s="3"/>
      <c r="DX308" s="3"/>
      <c r="DY308" s="3"/>
      <c r="DZ308" s="3"/>
      <c r="EA308" s="3"/>
      <c r="EB308" s="3"/>
      <c r="EC308" s="3"/>
      <c r="ED308" s="3"/>
      <c r="EE308" s="3"/>
      <c r="EF308" s="3"/>
      <c r="EG308" s="3"/>
      <c r="EH308" s="3"/>
      <c r="EI308" s="3"/>
      <c r="EJ308" s="3"/>
      <c r="EK308" s="3"/>
      <c r="EL308" s="3"/>
      <c r="EM308" s="3"/>
      <c r="EN308" s="3"/>
      <c r="EO308" s="3"/>
      <c r="EP308" s="3"/>
      <c r="EQ308" s="3"/>
      <c r="ER308" s="3"/>
      <c r="ES308" s="3"/>
      <c r="ET308" s="3"/>
      <c r="EU308" s="3"/>
      <c r="EV308" s="3"/>
      <c r="EW308" s="3"/>
      <c r="EX308" s="3"/>
      <c r="EY308" s="3"/>
      <c r="EZ308" s="3"/>
      <c r="FA308" s="3"/>
      <c r="FB308" s="3"/>
    </row>
    <row r="309" spans="1:158" ht="11.25" customHeight="1" x14ac:dyDescent="0.25">
      <c r="A309" s="2" t="str">
        <f t="shared" si="4"/>
        <v>4-94506DC0350040</v>
      </c>
      <c r="B309" s="67">
        <v>4</v>
      </c>
      <c r="C309" s="67" t="s">
        <v>189</v>
      </c>
      <c r="D309" s="67" t="s">
        <v>68</v>
      </c>
      <c r="E309" s="67" t="s">
        <v>208</v>
      </c>
      <c r="F309" s="67" t="s">
        <v>130</v>
      </c>
      <c r="G309" s="67" t="s">
        <v>358</v>
      </c>
      <c r="H309" s="67" t="s">
        <v>403</v>
      </c>
      <c r="I309" s="67" t="s">
        <v>359</v>
      </c>
      <c r="J309" s="67">
        <v>384.89</v>
      </c>
      <c r="K309" s="67">
        <v>384.89</v>
      </c>
      <c r="L309" s="67">
        <v>384.89</v>
      </c>
      <c r="M309" s="67">
        <v>384.89</v>
      </c>
      <c r="N309" s="67">
        <v>384.89</v>
      </c>
      <c r="O309" s="67">
        <v>384.89</v>
      </c>
      <c r="P309" s="67">
        <v>384.89</v>
      </c>
      <c r="Q309" s="67">
        <v>384.89</v>
      </c>
      <c r="R309" s="67">
        <v>384.89</v>
      </c>
      <c r="S309" s="67">
        <v>384.89</v>
      </c>
      <c r="T309" s="67">
        <v>384.89</v>
      </c>
      <c r="U309" s="67">
        <v>384.89</v>
      </c>
      <c r="V309" s="67">
        <v>384.89</v>
      </c>
      <c r="W309" s="67">
        <v>384.89</v>
      </c>
      <c r="X309" s="67">
        <v>384.89</v>
      </c>
      <c r="Y309" s="67">
        <v>384.89</v>
      </c>
      <c r="Z309" s="67">
        <v>384.89</v>
      </c>
      <c r="AA309" s="67">
        <v>384.89</v>
      </c>
      <c r="AB309" s="67">
        <v>384.89</v>
      </c>
      <c r="AC309" s="67">
        <v>384.89</v>
      </c>
      <c r="AD309" s="67">
        <v>384.89</v>
      </c>
      <c r="AE309" s="67">
        <v>427.85</v>
      </c>
      <c r="AF309" s="67">
        <v>427.85</v>
      </c>
      <c r="AG309" s="67">
        <v>427.85</v>
      </c>
      <c r="AH309" s="67">
        <v>427.85</v>
      </c>
      <c r="AI309" s="67">
        <v>427.85</v>
      </c>
      <c r="AJ309" s="67">
        <v>427.85</v>
      </c>
      <c r="AK309" s="67">
        <v>427.85</v>
      </c>
      <c r="AL309" s="67">
        <v>437.85</v>
      </c>
      <c r="AM309" s="67">
        <v>447.27</v>
      </c>
      <c r="AN309" s="67">
        <v>458.45</v>
      </c>
      <c r="AO309" s="67">
        <v>470.22</v>
      </c>
      <c r="AP309" s="67">
        <v>480.82</v>
      </c>
      <c r="AQ309" s="67">
        <v>492</v>
      </c>
      <c r="AR309" s="67">
        <v>503.77</v>
      </c>
      <c r="AS309" s="67">
        <v>515.54</v>
      </c>
      <c r="AT309" s="67">
        <v>527.30999999999995</v>
      </c>
      <c r="AU309" s="67">
        <v>539.08000000000004</v>
      </c>
      <c r="AV309" s="67">
        <v>545.54999999999995</v>
      </c>
      <c r="AW309" s="67">
        <v>552.03</v>
      </c>
      <c r="AX309" s="67">
        <v>573.79999999999995</v>
      </c>
      <c r="AY309" s="67">
        <v>596.16999999999996</v>
      </c>
      <c r="AZ309" s="67">
        <v>619.71</v>
      </c>
      <c r="BA309" s="67">
        <v>643.83000000000004</v>
      </c>
      <c r="BB309" s="67">
        <v>669.14</v>
      </c>
      <c r="BC309" s="67">
        <v>695.04</v>
      </c>
      <c r="BD309" s="67">
        <v>722.11</v>
      </c>
      <c r="BE309" s="67">
        <v>750.36</v>
      </c>
      <c r="BF309" s="67">
        <v>779.78</v>
      </c>
      <c r="BG309" s="67">
        <v>810.38</v>
      </c>
      <c r="BH309" s="67">
        <v>842.16</v>
      </c>
      <c r="BI309" s="67">
        <v>875.12</v>
      </c>
      <c r="BJ309" s="67">
        <v>909.25</v>
      </c>
      <c r="BK309" s="67">
        <v>944.57</v>
      </c>
      <c r="BL309" s="67">
        <v>981.64</v>
      </c>
      <c r="BM309" s="67">
        <v>1019.9</v>
      </c>
      <c r="BN309" s="67">
        <v>1059.9100000000001</v>
      </c>
      <c r="BO309" s="67">
        <v>1101.1099999999999</v>
      </c>
      <c r="BP309" s="67">
        <v>1144.07</v>
      </c>
      <c r="BQ309" s="67">
        <v>1188.8</v>
      </c>
      <c r="BR309" s="67">
        <v>1235.29</v>
      </c>
      <c r="BS309" s="67">
        <v>1283.55</v>
      </c>
      <c r="BT309" s="67">
        <v>1283.55</v>
      </c>
      <c r="BU309" s="67">
        <v>1283.55</v>
      </c>
      <c r="BV309" s="67">
        <v>1283.55</v>
      </c>
      <c r="BW309" s="67">
        <v>1283.55</v>
      </c>
      <c r="BX309" s="67">
        <v>1283.55</v>
      </c>
      <c r="BY309" s="67">
        <v>1283.55</v>
      </c>
      <c r="BZ309" s="67">
        <v>1283.55</v>
      </c>
      <c r="CA309" s="67">
        <v>1283.55</v>
      </c>
      <c r="CB309" s="67">
        <v>1283.55</v>
      </c>
      <c r="CC309" s="67">
        <v>1283.55</v>
      </c>
      <c r="CD309" s="67">
        <v>1283.55</v>
      </c>
      <c r="CE309" s="67">
        <v>1283.55</v>
      </c>
      <c r="CF309" s="67">
        <v>1283.55</v>
      </c>
      <c r="CG309" s="67">
        <v>1283.55</v>
      </c>
      <c r="CH309" s="67">
        <v>1283.55</v>
      </c>
      <c r="CI309" s="67">
        <v>1283.55</v>
      </c>
      <c r="CJ309" s="67">
        <v>1283.55</v>
      </c>
      <c r="CK309" s="67">
        <v>1283.55</v>
      </c>
      <c r="CL309" s="67">
        <v>1283.55</v>
      </c>
      <c r="CM309" s="67">
        <v>1283.55</v>
      </c>
      <c r="CN309" s="67">
        <v>1283.55</v>
      </c>
      <c r="CO309" s="67">
        <v>1283.55</v>
      </c>
      <c r="CP309" s="67">
        <v>1283.55</v>
      </c>
      <c r="CQ309" s="67">
        <v>1283.55</v>
      </c>
      <c r="CR309" s="67">
        <v>1283.55</v>
      </c>
      <c r="CS309" s="67">
        <v>1283.55</v>
      </c>
      <c r="CT309" s="67">
        <v>1283.55</v>
      </c>
      <c r="CU309" s="67">
        <v>1283.55</v>
      </c>
      <c r="CV309" s="67">
        <v>1283.55</v>
      </c>
      <c r="CW309" s="67">
        <v>1283.55</v>
      </c>
      <c r="CX309" s="67">
        <v>1283.55</v>
      </c>
      <c r="CY309" s="67">
        <v>1283.55</v>
      </c>
      <c r="CZ309" s="67">
        <v>1283.55</v>
      </c>
      <c r="DA309" s="67">
        <v>1283.55</v>
      </c>
      <c r="DB309" s="67">
        <v>1283.55</v>
      </c>
      <c r="DC309" s="67">
        <v>1283.55</v>
      </c>
      <c r="DD309" s="67">
        <v>1283.55</v>
      </c>
      <c r="DE309" s="67">
        <v>1283.55</v>
      </c>
      <c r="DF309" s="67">
        <v>1283.55</v>
      </c>
      <c r="DI309" s="3"/>
      <c r="DJ309" s="3"/>
      <c r="DK309" s="3"/>
      <c r="DL309" s="3"/>
      <c r="DM309" s="3"/>
      <c r="DN309" s="3"/>
      <c r="DO309" s="3"/>
      <c r="DP309" s="3"/>
      <c r="DQ309" s="3"/>
      <c r="DR309" s="3"/>
      <c r="DS309" s="3"/>
      <c r="DT309" s="3"/>
      <c r="DU309" s="3"/>
      <c r="DV309" s="3"/>
      <c r="DW309" s="3"/>
      <c r="DX309" s="3"/>
      <c r="DY309" s="3"/>
      <c r="DZ309" s="3"/>
      <c r="EA309" s="3"/>
      <c r="EB309" s="3"/>
      <c r="EC309" s="3"/>
      <c r="ED309" s="3"/>
      <c r="EE309" s="3"/>
      <c r="EF309" s="3"/>
      <c r="EG309" s="3"/>
      <c r="EH309" s="3"/>
      <c r="EI309" s="3"/>
      <c r="EJ309" s="3"/>
      <c r="EK309" s="3"/>
      <c r="EL309" s="3"/>
      <c r="EM309" s="3"/>
      <c r="EN309" s="3"/>
      <c r="EO309" s="3"/>
      <c r="EP309" s="3"/>
      <c r="EQ309" s="3"/>
      <c r="ER309" s="3"/>
      <c r="ES309" s="3"/>
      <c r="ET309" s="3"/>
      <c r="EU309" s="3"/>
      <c r="EV309" s="3"/>
      <c r="EW309" s="3"/>
      <c r="EX309" s="3"/>
      <c r="EY309" s="3"/>
      <c r="EZ309" s="3"/>
      <c r="FA309" s="3"/>
      <c r="FB309" s="3"/>
    </row>
    <row r="310" spans="1:158" ht="11.25" customHeight="1" x14ac:dyDescent="0.25">
      <c r="A310" s="2" t="str">
        <f t="shared" si="4"/>
        <v>1-94506DC0350041</v>
      </c>
      <c r="B310" s="67">
        <v>1</v>
      </c>
      <c r="C310" s="67" t="s">
        <v>189</v>
      </c>
      <c r="D310" s="67" t="s">
        <v>69</v>
      </c>
      <c r="E310" s="67" t="s">
        <v>209</v>
      </c>
      <c r="F310" s="67" t="s">
        <v>130</v>
      </c>
      <c r="G310" s="67" t="s">
        <v>358</v>
      </c>
      <c r="H310" s="67" t="s">
        <v>403</v>
      </c>
      <c r="I310" s="67" t="s">
        <v>359</v>
      </c>
      <c r="J310" s="67">
        <v>382.8</v>
      </c>
      <c r="K310" s="67">
        <v>382.8</v>
      </c>
      <c r="L310" s="67">
        <v>382.8</v>
      </c>
      <c r="M310" s="67">
        <v>382.8</v>
      </c>
      <c r="N310" s="67">
        <v>382.8</v>
      </c>
      <c r="O310" s="67">
        <v>382.8</v>
      </c>
      <c r="P310" s="67">
        <v>382.8</v>
      </c>
      <c r="Q310" s="67">
        <v>382.8</v>
      </c>
      <c r="R310" s="67">
        <v>382.8</v>
      </c>
      <c r="S310" s="67">
        <v>382.8</v>
      </c>
      <c r="T310" s="67">
        <v>382.8</v>
      </c>
      <c r="U310" s="67">
        <v>382.8</v>
      </c>
      <c r="V310" s="67">
        <v>382.8</v>
      </c>
      <c r="W310" s="67">
        <v>382.8</v>
      </c>
      <c r="X310" s="67">
        <v>382.8</v>
      </c>
      <c r="Y310" s="67">
        <v>382.8</v>
      </c>
      <c r="Z310" s="67">
        <v>382.8</v>
      </c>
      <c r="AA310" s="67">
        <v>382.8</v>
      </c>
      <c r="AB310" s="67">
        <v>382.8</v>
      </c>
      <c r="AC310" s="67">
        <v>382.8</v>
      </c>
      <c r="AD310" s="67">
        <v>382.8</v>
      </c>
      <c r="AE310" s="67">
        <v>425.53</v>
      </c>
      <c r="AF310" s="67">
        <v>425.53</v>
      </c>
      <c r="AG310" s="67">
        <v>425.53</v>
      </c>
      <c r="AH310" s="67">
        <v>425.53</v>
      </c>
      <c r="AI310" s="67">
        <v>425.53</v>
      </c>
      <c r="AJ310" s="67">
        <v>425.53</v>
      </c>
      <c r="AK310" s="67">
        <v>425.53</v>
      </c>
      <c r="AL310" s="67">
        <v>435.48</v>
      </c>
      <c r="AM310" s="67">
        <v>444.85</v>
      </c>
      <c r="AN310" s="67">
        <v>455.97</v>
      </c>
      <c r="AO310" s="67">
        <v>467.67</v>
      </c>
      <c r="AP310" s="67">
        <v>478.21</v>
      </c>
      <c r="AQ310" s="67">
        <v>489.33</v>
      </c>
      <c r="AR310" s="67">
        <v>501.04</v>
      </c>
      <c r="AS310" s="67">
        <v>512.74</v>
      </c>
      <c r="AT310" s="67">
        <v>524.45000000000005</v>
      </c>
      <c r="AU310" s="67">
        <v>536.16</v>
      </c>
      <c r="AV310" s="67">
        <v>542.59</v>
      </c>
      <c r="AW310" s="67">
        <v>549.03</v>
      </c>
      <c r="AX310" s="67">
        <v>570.69000000000005</v>
      </c>
      <c r="AY310" s="67">
        <v>592.92999999999995</v>
      </c>
      <c r="AZ310" s="67">
        <v>616.35</v>
      </c>
      <c r="BA310" s="67">
        <v>640.34</v>
      </c>
      <c r="BB310" s="67">
        <v>665.51</v>
      </c>
      <c r="BC310" s="67">
        <v>691.27</v>
      </c>
      <c r="BD310" s="67">
        <v>718.19</v>
      </c>
      <c r="BE310" s="67">
        <v>746.29</v>
      </c>
      <c r="BF310" s="67">
        <v>775.55</v>
      </c>
      <c r="BG310" s="67">
        <v>805.99</v>
      </c>
      <c r="BH310" s="67">
        <v>837.6</v>
      </c>
      <c r="BI310" s="67">
        <v>870.38</v>
      </c>
      <c r="BJ310" s="67">
        <v>904.32</v>
      </c>
      <c r="BK310" s="67">
        <v>939.44</v>
      </c>
      <c r="BL310" s="67">
        <v>976.32</v>
      </c>
      <c r="BM310" s="67">
        <v>1014.37</v>
      </c>
      <c r="BN310" s="67">
        <v>1054.17</v>
      </c>
      <c r="BO310" s="67">
        <v>1095.1400000000001</v>
      </c>
      <c r="BP310" s="67">
        <v>1137.8699999999999</v>
      </c>
      <c r="BQ310" s="67">
        <v>1182.3499999999999</v>
      </c>
      <c r="BR310" s="67">
        <v>1228.5899999999999</v>
      </c>
      <c r="BS310" s="67">
        <v>1276.5899999999999</v>
      </c>
      <c r="BT310" s="67">
        <v>1276.5899999999999</v>
      </c>
      <c r="BU310" s="67">
        <v>1276.5899999999999</v>
      </c>
      <c r="BV310" s="67">
        <v>1276.5899999999999</v>
      </c>
      <c r="BW310" s="67">
        <v>1276.5899999999999</v>
      </c>
      <c r="BX310" s="67">
        <v>1276.5899999999999</v>
      </c>
      <c r="BY310" s="67">
        <v>1276.5899999999999</v>
      </c>
      <c r="BZ310" s="67">
        <v>1276.5899999999999</v>
      </c>
      <c r="CA310" s="67">
        <v>1276.5899999999999</v>
      </c>
      <c r="CB310" s="67">
        <v>1276.5899999999999</v>
      </c>
      <c r="CC310" s="67">
        <v>1276.5899999999999</v>
      </c>
      <c r="CD310" s="67">
        <v>1276.5899999999999</v>
      </c>
      <c r="CE310" s="67">
        <v>1276.5899999999999</v>
      </c>
      <c r="CF310" s="67">
        <v>1276.5899999999999</v>
      </c>
      <c r="CG310" s="67">
        <v>1276.5899999999999</v>
      </c>
      <c r="CH310" s="67">
        <v>1276.5899999999999</v>
      </c>
      <c r="CI310" s="67">
        <v>1276.5899999999999</v>
      </c>
      <c r="CJ310" s="67">
        <v>1276.5899999999999</v>
      </c>
      <c r="CK310" s="67">
        <v>1276.5899999999999</v>
      </c>
      <c r="CL310" s="67">
        <v>1276.5899999999999</v>
      </c>
      <c r="CM310" s="67">
        <v>1276.5899999999999</v>
      </c>
      <c r="CN310" s="67">
        <v>1276.5899999999999</v>
      </c>
      <c r="CO310" s="67">
        <v>1276.5899999999999</v>
      </c>
      <c r="CP310" s="67">
        <v>1276.5899999999999</v>
      </c>
      <c r="CQ310" s="67">
        <v>1276.5899999999999</v>
      </c>
      <c r="CR310" s="67">
        <v>1276.5899999999999</v>
      </c>
      <c r="CS310" s="67">
        <v>1276.5899999999999</v>
      </c>
      <c r="CT310" s="67">
        <v>1276.5899999999999</v>
      </c>
      <c r="CU310" s="67">
        <v>1276.5899999999999</v>
      </c>
      <c r="CV310" s="67">
        <v>1276.5899999999999</v>
      </c>
      <c r="CW310" s="67">
        <v>1276.5899999999999</v>
      </c>
      <c r="CX310" s="67">
        <v>1276.5899999999999</v>
      </c>
      <c r="CY310" s="67">
        <v>1276.5899999999999</v>
      </c>
      <c r="CZ310" s="67">
        <v>1276.5899999999999</v>
      </c>
      <c r="DA310" s="67">
        <v>1276.5899999999999</v>
      </c>
      <c r="DB310" s="67">
        <v>1276.5899999999999</v>
      </c>
      <c r="DC310" s="67">
        <v>1276.5899999999999</v>
      </c>
      <c r="DD310" s="67">
        <v>1276.5899999999999</v>
      </c>
      <c r="DE310" s="67">
        <v>1276.5899999999999</v>
      </c>
      <c r="DF310" s="67">
        <v>1276.5899999999999</v>
      </c>
      <c r="DI310" s="3"/>
      <c r="DJ310" s="3"/>
      <c r="DK310" s="3"/>
      <c r="DL310" s="3"/>
      <c r="DM310" s="3"/>
      <c r="DN310" s="3"/>
      <c r="DO310" s="3"/>
      <c r="DP310" s="3"/>
      <c r="DQ310" s="3"/>
      <c r="DR310" s="3"/>
      <c r="DS310" s="3"/>
      <c r="DT310" s="3"/>
      <c r="DU310" s="3"/>
      <c r="DV310" s="3"/>
      <c r="DW310" s="3"/>
      <c r="DX310" s="3"/>
      <c r="DY310" s="3"/>
      <c r="DZ310" s="3"/>
      <c r="EA310" s="3"/>
      <c r="EB310" s="3"/>
      <c r="EC310" s="3"/>
      <c r="ED310" s="3"/>
      <c r="EE310" s="3"/>
      <c r="EF310" s="3"/>
      <c r="EG310" s="3"/>
      <c r="EH310" s="3"/>
      <c r="EI310" s="3"/>
      <c r="EJ310" s="3"/>
      <c r="EK310" s="3"/>
      <c r="EL310" s="3"/>
      <c r="EM310" s="3"/>
      <c r="EN310" s="3"/>
      <c r="EO310" s="3"/>
      <c r="EP310" s="3"/>
      <c r="EQ310" s="3"/>
      <c r="ER310" s="3"/>
      <c r="ES310" s="3"/>
      <c r="ET310" s="3"/>
      <c r="EU310" s="3"/>
      <c r="EV310" s="3"/>
      <c r="EW310" s="3"/>
      <c r="EX310" s="3"/>
      <c r="EY310" s="3"/>
      <c r="EZ310" s="3"/>
      <c r="FA310" s="3"/>
      <c r="FB310" s="3"/>
    </row>
    <row r="311" spans="1:158" ht="11.25" customHeight="1" x14ac:dyDescent="0.25">
      <c r="A311" s="2" t="str">
        <f t="shared" si="4"/>
        <v>2-94506DC0350041</v>
      </c>
      <c r="B311" s="67">
        <v>2</v>
      </c>
      <c r="C311" s="67" t="s">
        <v>189</v>
      </c>
      <c r="D311" s="67" t="s">
        <v>69</v>
      </c>
      <c r="E311" s="67" t="s">
        <v>209</v>
      </c>
      <c r="F311" s="67" t="s">
        <v>130</v>
      </c>
      <c r="G311" s="67" t="s">
        <v>358</v>
      </c>
      <c r="H311" s="67" t="s">
        <v>403</v>
      </c>
      <c r="I311" s="67" t="s">
        <v>359</v>
      </c>
      <c r="J311" s="67">
        <v>389.78</v>
      </c>
      <c r="K311" s="67">
        <v>389.78</v>
      </c>
      <c r="L311" s="67">
        <v>389.78</v>
      </c>
      <c r="M311" s="67">
        <v>389.78</v>
      </c>
      <c r="N311" s="67">
        <v>389.78</v>
      </c>
      <c r="O311" s="67">
        <v>389.78</v>
      </c>
      <c r="P311" s="67">
        <v>389.78</v>
      </c>
      <c r="Q311" s="67">
        <v>389.78</v>
      </c>
      <c r="R311" s="67">
        <v>389.78</v>
      </c>
      <c r="S311" s="67">
        <v>389.78</v>
      </c>
      <c r="T311" s="67">
        <v>389.78</v>
      </c>
      <c r="U311" s="67">
        <v>389.78</v>
      </c>
      <c r="V311" s="67">
        <v>389.78</v>
      </c>
      <c r="W311" s="67">
        <v>389.78</v>
      </c>
      <c r="X311" s="67">
        <v>389.78</v>
      </c>
      <c r="Y311" s="67">
        <v>389.78</v>
      </c>
      <c r="Z311" s="67">
        <v>389.78</v>
      </c>
      <c r="AA311" s="67">
        <v>389.78</v>
      </c>
      <c r="AB311" s="67">
        <v>389.78</v>
      </c>
      <c r="AC311" s="67">
        <v>389.78</v>
      </c>
      <c r="AD311" s="67">
        <v>389.78</v>
      </c>
      <c r="AE311" s="67">
        <v>433.29</v>
      </c>
      <c r="AF311" s="67">
        <v>433.29</v>
      </c>
      <c r="AG311" s="67">
        <v>433.29</v>
      </c>
      <c r="AH311" s="67">
        <v>433.29</v>
      </c>
      <c r="AI311" s="67">
        <v>433.29</v>
      </c>
      <c r="AJ311" s="67">
        <v>433.29</v>
      </c>
      <c r="AK311" s="67">
        <v>433.29</v>
      </c>
      <c r="AL311" s="67">
        <v>443.42</v>
      </c>
      <c r="AM311" s="67">
        <v>452.96</v>
      </c>
      <c r="AN311" s="67">
        <v>464.28</v>
      </c>
      <c r="AO311" s="67">
        <v>476.2</v>
      </c>
      <c r="AP311" s="67">
        <v>486.93</v>
      </c>
      <c r="AQ311" s="67">
        <v>498.25</v>
      </c>
      <c r="AR311" s="67">
        <v>510.17</v>
      </c>
      <c r="AS311" s="67">
        <v>522.09</v>
      </c>
      <c r="AT311" s="67">
        <v>534.01</v>
      </c>
      <c r="AU311" s="67">
        <v>545.92999999999995</v>
      </c>
      <c r="AV311" s="67">
        <v>552.49</v>
      </c>
      <c r="AW311" s="67">
        <v>559.04999999999995</v>
      </c>
      <c r="AX311" s="67">
        <v>581.1</v>
      </c>
      <c r="AY311" s="67">
        <v>603.75</v>
      </c>
      <c r="AZ311" s="67">
        <v>627.59</v>
      </c>
      <c r="BA311" s="67">
        <v>652.02</v>
      </c>
      <c r="BB311" s="67">
        <v>677.65</v>
      </c>
      <c r="BC311" s="67">
        <v>703.87</v>
      </c>
      <c r="BD311" s="67">
        <v>731.29</v>
      </c>
      <c r="BE311" s="67">
        <v>759.9</v>
      </c>
      <c r="BF311" s="67">
        <v>789.7</v>
      </c>
      <c r="BG311" s="67">
        <v>820.69</v>
      </c>
      <c r="BH311" s="67">
        <v>852.87</v>
      </c>
      <c r="BI311" s="67">
        <v>886.25</v>
      </c>
      <c r="BJ311" s="67">
        <v>920.82</v>
      </c>
      <c r="BK311" s="67">
        <v>956.58</v>
      </c>
      <c r="BL311" s="67">
        <v>994.12</v>
      </c>
      <c r="BM311" s="67">
        <v>1032.8599999999999</v>
      </c>
      <c r="BN311" s="67">
        <v>1073.3900000000001</v>
      </c>
      <c r="BO311" s="67">
        <v>1115.1099999999999</v>
      </c>
      <c r="BP311" s="67">
        <v>1158.6199999999999</v>
      </c>
      <c r="BQ311" s="67">
        <v>1203.9100000000001</v>
      </c>
      <c r="BR311" s="67">
        <v>1251</v>
      </c>
      <c r="BS311" s="67">
        <v>1299.8699999999999</v>
      </c>
      <c r="BT311" s="67">
        <v>1299.8699999999999</v>
      </c>
      <c r="BU311" s="67">
        <v>1299.8699999999999</v>
      </c>
      <c r="BV311" s="67">
        <v>1299.8699999999999</v>
      </c>
      <c r="BW311" s="67">
        <v>1299.8699999999999</v>
      </c>
      <c r="BX311" s="67">
        <v>1299.8699999999999</v>
      </c>
      <c r="BY311" s="67">
        <v>1299.8699999999999</v>
      </c>
      <c r="BZ311" s="67">
        <v>1299.8699999999999</v>
      </c>
      <c r="CA311" s="67">
        <v>1299.8699999999999</v>
      </c>
      <c r="CB311" s="67">
        <v>1299.8699999999999</v>
      </c>
      <c r="CC311" s="67">
        <v>1299.8699999999999</v>
      </c>
      <c r="CD311" s="67">
        <v>1299.8699999999999</v>
      </c>
      <c r="CE311" s="67">
        <v>1299.8699999999999</v>
      </c>
      <c r="CF311" s="67">
        <v>1299.8699999999999</v>
      </c>
      <c r="CG311" s="67">
        <v>1299.8699999999999</v>
      </c>
      <c r="CH311" s="67">
        <v>1299.8699999999999</v>
      </c>
      <c r="CI311" s="67">
        <v>1299.8699999999999</v>
      </c>
      <c r="CJ311" s="67">
        <v>1299.8699999999999</v>
      </c>
      <c r="CK311" s="67">
        <v>1299.8699999999999</v>
      </c>
      <c r="CL311" s="67">
        <v>1299.8699999999999</v>
      </c>
      <c r="CM311" s="67">
        <v>1299.8699999999999</v>
      </c>
      <c r="CN311" s="67">
        <v>1299.8699999999999</v>
      </c>
      <c r="CO311" s="67">
        <v>1299.8699999999999</v>
      </c>
      <c r="CP311" s="67">
        <v>1299.8699999999999</v>
      </c>
      <c r="CQ311" s="67">
        <v>1299.8699999999999</v>
      </c>
      <c r="CR311" s="67">
        <v>1299.8699999999999</v>
      </c>
      <c r="CS311" s="67">
        <v>1299.8699999999999</v>
      </c>
      <c r="CT311" s="67">
        <v>1299.8699999999999</v>
      </c>
      <c r="CU311" s="67">
        <v>1299.8699999999999</v>
      </c>
      <c r="CV311" s="67">
        <v>1299.8699999999999</v>
      </c>
      <c r="CW311" s="67">
        <v>1299.8699999999999</v>
      </c>
      <c r="CX311" s="67">
        <v>1299.8699999999999</v>
      </c>
      <c r="CY311" s="67">
        <v>1299.8699999999999</v>
      </c>
      <c r="CZ311" s="67">
        <v>1299.8699999999999</v>
      </c>
      <c r="DA311" s="67">
        <v>1299.8699999999999</v>
      </c>
      <c r="DB311" s="67">
        <v>1299.8699999999999</v>
      </c>
      <c r="DC311" s="67">
        <v>1299.8699999999999</v>
      </c>
      <c r="DD311" s="67">
        <v>1299.8699999999999</v>
      </c>
      <c r="DE311" s="67">
        <v>1299.8699999999999</v>
      </c>
      <c r="DF311" s="67">
        <v>1299.8699999999999</v>
      </c>
      <c r="DI311" s="3"/>
      <c r="DJ311" s="3"/>
      <c r="DK311" s="3"/>
      <c r="DL311" s="3"/>
      <c r="DM311" s="3"/>
      <c r="DN311" s="3"/>
      <c r="DO311" s="3"/>
      <c r="DP311" s="3"/>
      <c r="DQ311" s="3"/>
      <c r="DR311" s="3"/>
      <c r="DS311" s="3"/>
      <c r="DT311" s="3"/>
      <c r="DU311" s="3"/>
      <c r="DV311" s="3"/>
      <c r="DW311" s="3"/>
      <c r="DX311" s="3"/>
      <c r="DY311" s="3"/>
      <c r="DZ311" s="3"/>
      <c r="EA311" s="3"/>
      <c r="EB311" s="3"/>
      <c r="EC311" s="3"/>
      <c r="ED311" s="3"/>
      <c r="EE311" s="3"/>
      <c r="EF311" s="3"/>
      <c r="EG311" s="3"/>
      <c r="EH311" s="3"/>
      <c r="EI311" s="3"/>
      <c r="EJ311" s="3"/>
      <c r="EK311" s="3"/>
      <c r="EL311" s="3"/>
      <c r="EM311" s="3"/>
      <c r="EN311" s="3"/>
      <c r="EO311" s="3"/>
      <c r="EP311" s="3"/>
      <c r="EQ311" s="3"/>
      <c r="ER311" s="3"/>
      <c r="ES311" s="3"/>
      <c r="ET311" s="3"/>
      <c r="EU311" s="3"/>
      <c r="EV311" s="3"/>
      <c r="EW311" s="3"/>
      <c r="EX311" s="3"/>
      <c r="EY311" s="3"/>
      <c r="EZ311" s="3"/>
      <c r="FA311" s="3"/>
      <c r="FB311" s="3"/>
    </row>
    <row r="312" spans="1:158" ht="11.25" customHeight="1" x14ac:dyDescent="0.25">
      <c r="A312" s="2" t="str">
        <f t="shared" si="4"/>
        <v>3-94506DC0350041</v>
      </c>
      <c r="B312" s="67">
        <v>3</v>
      </c>
      <c r="C312" s="67" t="s">
        <v>189</v>
      </c>
      <c r="D312" s="67" t="s">
        <v>69</v>
      </c>
      <c r="E312" s="67" t="s">
        <v>209</v>
      </c>
      <c r="F312" s="67" t="s">
        <v>130</v>
      </c>
      <c r="G312" s="67" t="s">
        <v>358</v>
      </c>
      <c r="H312" s="67" t="s">
        <v>403</v>
      </c>
      <c r="I312" s="67" t="s">
        <v>359</v>
      </c>
      <c r="J312" s="67">
        <v>396.89</v>
      </c>
      <c r="K312" s="67">
        <v>396.89</v>
      </c>
      <c r="L312" s="67">
        <v>396.89</v>
      </c>
      <c r="M312" s="67">
        <v>396.89</v>
      </c>
      <c r="N312" s="67">
        <v>396.89</v>
      </c>
      <c r="O312" s="67">
        <v>396.89</v>
      </c>
      <c r="P312" s="67">
        <v>396.89</v>
      </c>
      <c r="Q312" s="67">
        <v>396.89</v>
      </c>
      <c r="R312" s="67">
        <v>396.89</v>
      </c>
      <c r="S312" s="67">
        <v>396.89</v>
      </c>
      <c r="T312" s="67">
        <v>396.89</v>
      </c>
      <c r="U312" s="67">
        <v>396.89</v>
      </c>
      <c r="V312" s="67">
        <v>396.89</v>
      </c>
      <c r="W312" s="67">
        <v>396.89</v>
      </c>
      <c r="X312" s="67">
        <v>396.89</v>
      </c>
      <c r="Y312" s="67">
        <v>396.89</v>
      </c>
      <c r="Z312" s="67">
        <v>396.89</v>
      </c>
      <c r="AA312" s="67">
        <v>396.89</v>
      </c>
      <c r="AB312" s="67">
        <v>396.89</v>
      </c>
      <c r="AC312" s="67">
        <v>396.89</v>
      </c>
      <c r="AD312" s="67">
        <v>396.89</v>
      </c>
      <c r="AE312" s="67">
        <v>441.19</v>
      </c>
      <c r="AF312" s="67">
        <v>441.19</v>
      </c>
      <c r="AG312" s="67">
        <v>441.19</v>
      </c>
      <c r="AH312" s="67">
        <v>441.19</v>
      </c>
      <c r="AI312" s="67">
        <v>441.19</v>
      </c>
      <c r="AJ312" s="67">
        <v>441.19</v>
      </c>
      <c r="AK312" s="67">
        <v>441.19</v>
      </c>
      <c r="AL312" s="67">
        <v>451.51</v>
      </c>
      <c r="AM312" s="67">
        <v>461.22</v>
      </c>
      <c r="AN312" s="67">
        <v>472.75</v>
      </c>
      <c r="AO312" s="67">
        <v>484.88</v>
      </c>
      <c r="AP312" s="67">
        <v>495.81</v>
      </c>
      <c r="AQ312" s="67">
        <v>507.34</v>
      </c>
      <c r="AR312" s="67">
        <v>519.48</v>
      </c>
      <c r="AS312" s="67">
        <v>531.61</v>
      </c>
      <c r="AT312" s="67">
        <v>543.75</v>
      </c>
      <c r="AU312" s="67">
        <v>555.89</v>
      </c>
      <c r="AV312" s="67">
        <v>562.55999999999995</v>
      </c>
      <c r="AW312" s="67">
        <v>569.24</v>
      </c>
      <c r="AX312" s="67">
        <v>591.69000000000005</v>
      </c>
      <c r="AY312" s="67">
        <v>614.75</v>
      </c>
      <c r="AZ312" s="67">
        <v>639.03</v>
      </c>
      <c r="BA312" s="67">
        <v>663.91</v>
      </c>
      <c r="BB312" s="67">
        <v>690</v>
      </c>
      <c r="BC312" s="67">
        <v>716.71</v>
      </c>
      <c r="BD312" s="67">
        <v>744.62</v>
      </c>
      <c r="BE312" s="67">
        <v>773.75</v>
      </c>
      <c r="BF312" s="67">
        <v>804.09</v>
      </c>
      <c r="BG312" s="67">
        <v>835.65</v>
      </c>
      <c r="BH312" s="67">
        <v>868.42</v>
      </c>
      <c r="BI312" s="67">
        <v>902.41</v>
      </c>
      <c r="BJ312" s="67">
        <v>937.6</v>
      </c>
      <c r="BK312" s="67">
        <v>974.02</v>
      </c>
      <c r="BL312" s="67">
        <v>1012.25</v>
      </c>
      <c r="BM312" s="67">
        <v>1051.7</v>
      </c>
      <c r="BN312" s="67">
        <v>1092.96</v>
      </c>
      <c r="BO312" s="67">
        <v>1135.44</v>
      </c>
      <c r="BP312" s="67">
        <v>1179.74</v>
      </c>
      <c r="BQ312" s="67">
        <v>1225.8599999999999</v>
      </c>
      <c r="BR312" s="67">
        <v>1273.81</v>
      </c>
      <c r="BS312" s="67">
        <v>1323.57</v>
      </c>
      <c r="BT312" s="67">
        <v>1323.57</v>
      </c>
      <c r="BU312" s="67">
        <v>1323.57</v>
      </c>
      <c r="BV312" s="67">
        <v>1323.57</v>
      </c>
      <c r="BW312" s="67">
        <v>1323.57</v>
      </c>
      <c r="BX312" s="67">
        <v>1323.57</v>
      </c>
      <c r="BY312" s="67">
        <v>1323.57</v>
      </c>
      <c r="BZ312" s="67">
        <v>1323.57</v>
      </c>
      <c r="CA312" s="67">
        <v>1323.57</v>
      </c>
      <c r="CB312" s="67">
        <v>1323.57</v>
      </c>
      <c r="CC312" s="67">
        <v>1323.57</v>
      </c>
      <c r="CD312" s="67">
        <v>1323.57</v>
      </c>
      <c r="CE312" s="67">
        <v>1323.57</v>
      </c>
      <c r="CF312" s="67">
        <v>1323.57</v>
      </c>
      <c r="CG312" s="67">
        <v>1323.57</v>
      </c>
      <c r="CH312" s="67">
        <v>1323.57</v>
      </c>
      <c r="CI312" s="67">
        <v>1323.57</v>
      </c>
      <c r="CJ312" s="67">
        <v>1323.57</v>
      </c>
      <c r="CK312" s="67">
        <v>1323.57</v>
      </c>
      <c r="CL312" s="67">
        <v>1323.57</v>
      </c>
      <c r="CM312" s="67">
        <v>1323.57</v>
      </c>
      <c r="CN312" s="67">
        <v>1323.57</v>
      </c>
      <c r="CO312" s="67">
        <v>1323.57</v>
      </c>
      <c r="CP312" s="67">
        <v>1323.57</v>
      </c>
      <c r="CQ312" s="67">
        <v>1323.57</v>
      </c>
      <c r="CR312" s="67">
        <v>1323.57</v>
      </c>
      <c r="CS312" s="67">
        <v>1323.57</v>
      </c>
      <c r="CT312" s="67">
        <v>1323.57</v>
      </c>
      <c r="CU312" s="67">
        <v>1323.57</v>
      </c>
      <c r="CV312" s="67">
        <v>1323.57</v>
      </c>
      <c r="CW312" s="67">
        <v>1323.57</v>
      </c>
      <c r="CX312" s="67">
        <v>1323.57</v>
      </c>
      <c r="CY312" s="67">
        <v>1323.57</v>
      </c>
      <c r="CZ312" s="67">
        <v>1323.57</v>
      </c>
      <c r="DA312" s="67">
        <v>1323.57</v>
      </c>
      <c r="DB312" s="67">
        <v>1323.57</v>
      </c>
      <c r="DC312" s="67">
        <v>1323.57</v>
      </c>
      <c r="DD312" s="67">
        <v>1323.57</v>
      </c>
      <c r="DE312" s="67">
        <v>1323.57</v>
      </c>
      <c r="DF312" s="67">
        <v>1323.57</v>
      </c>
      <c r="DI312" s="3"/>
      <c r="DJ312" s="3"/>
      <c r="DK312" s="3"/>
      <c r="DL312" s="3"/>
      <c r="DM312" s="3"/>
      <c r="DN312" s="3"/>
      <c r="DO312" s="3"/>
      <c r="DP312" s="3"/>
      <c r="DQ312" s="3"/>
      <c r="DR312" s="3"/>
      <c r="DS312" s="3"/>
      <c r="DT312" s="3"/>
      <c r="DU312" s="3"/>
      <c r="DV312" s="3"/>
      <c r="DW312" s="3"/>
      <c r="DX312" s="3"/>
      <c r="DY312" s="3"/>
      <c r="DZ312" s="3"/>
      <c r="EA312" s="3"/>
      <c r="EB312" s="3"/>
      <c r="EC312" s="3"/>
      <c r="ED312" s="3"/>
      <c r="EE312" s="3"/>
      <c r="EF312" s="3"/>
      <c r="EG312" s="3"/>
      <c r="EH312" s="3"/>
      <c r="EI312" s="3"/>
      <c r="EJ312" s="3"/>
      <c r="EK312" s="3"/>
      <c r="EL312" s="3"/>
      <c r="EM312" s="3"/>
      <c r="EN312" s="3"/>
      <c r="EO312" s="3"/>
      <c r="EP312" s="3"/>
      <c r="EQ312" s="3"/>
      <c r="ER312" s="3"/>
      <c r="ES312" s="3"/>
      <c r="ET312" s="3"/>
      <c r="EU312" s="3"/>
      <c r="EV312" s="3"/>
      <c r="EW312" s="3"/>
      <c r="EX312" s="3"/>
      <c r="EY312" s="3"/>
      <c r="EZ312" s="3"/>
      <c r="FA312" s="3"/>
      <c r="FB312" s="3"/>
    </row>
    <row r="313" spans="1:158" ht="11.25" customHeight="1" x14ac:dyDescent="0.25">
      <c r="A313" s="2" t="str">
        <f t="shared" si="4"/>
        <v>4-94506DC0350041</v>
      </c>
      <c r="B313" s="67">
        <v>4</v>
      </c>
      <c r="C313" s="67" t="s">
        <v>189</v>
      </c>
      <c r="D313" s="67" t="s">
        <v>69</v>
      </c>
      <c r="E313" s="67" t="s">
        <v>209</v>
      </c>
      <c r="F313" s="67" t="s">
        <v>130</v>
      </c>
      <c r="G313" s="67" t="s">
        <v>358</v>
      </c>
      <c r="H313" s="67" t="s">
        <v>403</v>
      </c>
      <c r="I313" s="67" t="s">
        <v>359</v>
      </c>
      <c r="J313" s="67">
        <v>404.13</v>
      </c>
      <c r="K313" s="67">
        <v>404.13</v>
      </c>
      <c r="L313" s="67">
        <v>404.13</v>
      </c>
      <c r="M313" s="67">
        <v>404.13</v>
      </c>
      <c r="N313" s="67">
        <v>404.13</v>
      </c>
      <c r="O313" s="67">
        <v>404.13</v>
      </c>
      <c r="P313" s="67">
        <v>404.13</v>
      </c>
      <c r="Q313" s="67">
        <v>404.13</v>
      </c>
      <c r="R313" s="67">
        <v>404.13</v>
      </c>
      <c r="S313" s="67">
        <v>404.13</v>
      </c>
      <c r="T313" s="67">
        <v>404.13</v>
      </c>
      <c r="U313" s="67">
        <v>404.13</v>
      </c>
      <c r="V313" s="67">
        <v>404.13</v>
      </c>
      <c r="W313" s="67">
        <v>404.13</v>
      </c>
      <c r="X313" s="67">
        <v>404.13</v>
      </c>
      <c r="Y313" s="67">
        <v>404.13</v>
      </c>
      <c r="Z313" s="67">
        <v>404.13</v>
      </c>
      <c r="AA313" s="67">
        <v>404.13</v>
      </c>
      <c r="AB313" s="67">
        <v>404.13</v>
      </c>
      <c r="AC313" s="67">
        <v>404.13</v>
      </c>
      <c r="AD313" s="67">
        <v>404.13</v>
      </c>
      <c r="AE313" s="67">
        <v>449.24</v>
      </c>
      <c r="AF313" s="67">
        <v>449.24</v>
      </c>
      <c r="AG313" s="67">
        <v>449.24</v>
      </c>
      <c r="AH313" s="67">
        <v>449.24</v>
      </c>
      <c r="AI313" s="67">
        <v>449.24</v>
      </c>
      <c r="AJ313" s="67">
        <v>449.24</v>
      </c>
      <c r="AK313" s="67">
        <v>449.24</v>
      </c>
      <c r="AL313" s="67">
        <v>459.74</v>
      </c>
      <c r="AM313" s="67">
        <v>469.63</v>
      </c>
      <c r="AN313" s="67">
        <v>481.37</v>
      </c>
      <c r="AO313" s="67">
        <v>493.73</v>
      </c>
      <c r="AP313" s="67">
        <v>504.85</v>
      </c>
      <c r="AQ313" s="67">
        <v>516.6</v>
      </c>
      <c r="AR313" s="67">
        <v>528.95000000000005</v>
      </c>
      <c r="AS313" s="67">
        <v>541.30999999999995</v>
      </c>
      <c r="AT313" s="67">
        <v>553.66999999999996</v>
      </c>
      <c r="AU313" s="67">
        <v>566.03</v>
      </c>
      <c r="AV313" s="67">
        <v>572.83000000000004</v>
      </c>
      <c r="AW313" s="67">
        <v>579.62</v>
      </c>
      <c r="AX313" s="67">
        <v>602.49</v>
      </c>
      <c r="AY313" s="67">
        <v>625.97</v>
      </c>
      <c r="AZ313" s="67">
        <v>650.69000000000005</v>
      </c>
      <c r="BA313" s="67">
        <v>676.02</v>
      </c>
      <c r="BB313" s="67">
        <v>702.59</v>
      </c>
      <c r="BC313" s="67">
        <v>729.78</v>
      </c>
      <c r="BD313" s="67">
        <v>758.21</v>
      </c>
      <c r="BE313" s="67">
        <v>787.87</v>
      </c>
      <c r="BF313" s="67">
        <v>818.77</v>
      </c>
      <c r="BG313" s="67">
        <v>850.9</v>
      </c>
      <c r="BH313" s="67">
        <v>884.27</v>
      </c>
      <c r="BI313" s="67">
        <v>918.87</v>
      </c>
      <c r="BJ313" s="67">
        <v>954.71</v>
      </c>
      <c r="BK313" s="67">
        <v>991.79</v>
      </c>
      <c r="BL313" s="67">
        <v>1030.72</v>
      </c>
      <c r="BM313" s="67">
        <v>1070.8800000000001</v>
      </c>
      <c r="BN313" s="67">
        <v>1112.9000000000001</v>
      </c>
      <c r="BO313" s="67">
        <v>1156.1600000000001</v>
      </c>
      <c r="BP313" s="67">
        <v>1201.27</v>
      </c>
      <c r="BQ313" s="67">
        <v>1248.23</v>
      </c>
      <c r="BR313" s="67">
        <v>1297.05</v>
      </c>
      <c r="BS313" s="67">
        <v>1347.72</v>
      </c>
      <c r="BT313" s="67">
        <v>1347.72</v>
      </c>
      <c r="BU313" s="67">
        <v>1347.72</v>
      </c>
      <c r="BV313" s="67">
        <v>1347.72</v>
      </c>
      <c r="BW313" s="67">
        <v>1347.72</v>
      </c>
      <c r="BX313" s="67">
        <v>1347.72</v>
      </c>
      <c r="BY313" s="67">
        <v>1347.72</v>
      </c>
      <c r="BZ313" s="67">
        <v>1347.72</v>
      </c>
      <c r="CA313" s="67">
        <v>1347.72</v>
      </c>
      <c r="CB313" s="67">
        <v>1347.72</v>
      </c>
      <c r="CC313" s="67">
        <v>1347.72</v>
      </c>
      <c r="CD313" s="67">
        <v>1347.72</v>
      </c>
      <c r="CE313" s="67">
        <v>1347.72</v>
      </c>
      <c r="CF313" s="67">
        <v>1347.72</v>
      </c>
      <c r="CG313" s="67">
        <v>1347.72</v>
      </c>
      <c r="CH313" s="67">
        <v>1347.72</v>
      </c>
      <c r="CI313" s="67">
        <v>1347.72</v>
      </c>
      <c r="CJ313" s="67">
        <v>1347.72</v>
      </c>
      <c r="CK313" s="67">
        <v>1347.72</v>
      </c>
      <c r="CL313" s="67">
        <v>1347.72</v>
      </c>
      <c r="CM313" s="67">
        <v>1347.72</v>
      </c>
      <c r="CN313" s="67">
        <v>1347.72</v>
      </c>
      <c r="CO313" s="67">
        <v>1347.72</v>
      </c>
      <c r="CP313" s="67">
        <v>1347.72</v>
      </c>
      <c r="CQ313" s="67">
        <v>1347.72</v>
      </c>
      <c r="CR313" s="67">
        <v>1347.72</v>
      </c>
      <c r="CS313" s="67">
        <v>1347.72</v>
      </c>
      <c r="CT313" s="67">
        <v>1347.72</v>
      </c>
      <c r="CU313" s="67">
        <v>1347.72</v>
      </c>
      <c r="CV313" s="67">
        <v>1347.72</v>
      </c>
      <c r="CW313" s="67">
        <v>1347.72</v>
      </c>
      <c r="CX313" s="67">
        <v>1347.72</v>
      </c>
      <c r="CY313" s="67">
        <v>1347.72</v>
      </c>
      <c r="CZ313" s="67">
        <v>1347.72</v>
      </c>
      <c r="DA313" s="67">
        <v>1347.72</v>
      </c>
      <c r="DB313" s="67">
        <v>1347.72</v>
      </c>
      <c r="DC313" s="67">
        <v>1347.72</v>
      </c>
      <c r="DD313" s="67">
        <v>1347.72</v>
      </c>
      <c r="DE313" s="67">
        <v>1347.72</v>
      </c>
      <c r="DF313" s="67">
        <v>1347.72</v>
      </c>
      <c r="DI313" s="3"/>
      <c r="DJ313" s="3"/>
      <c r="DK313" s="3"/>
      <c r="DL313" s="3"/>
      <c r="DM313" s="3"/>
      <c r="DN313" s="3"/>
      <c r="DO313" s="3"/>
      <c r="DP313" s="3"/>
      <c r="DQ313" s="3"/>
      <c r="DR313" s="3"/>
      <c r="DS313" s="3"/>
      <c r="DT313" s="3"/>
      <c r="DU313" s="3"/>
      <c r="DV313" s="3"/>
      <c r="DW313" s="3"/>
      <c r="DX313" s="3"/>
      <c r="DY313" s="3"/>
      <c r="DZ313" s="3"/>
      <c r="EA313" s="3"/>
      <c r="EB313" s="3"/>
      <c r="EC313" s="3"/>
      <c r="ED313" s="3"/>
      <c r="EE313" s="3"/>
      <c r="EF313" s="3"/>
      <c r="EG313" s="3"/>
      <c r="EH313" s="3"/>
      <c r="EI313" s="3"/>
      <c r="EJ313" s="3"/>
      <c r="EK313" s="3"/>
      <c r="EL313" s="3"/>
      <c r="EM313" s="3"/>
      <c r="EN313" s="3"/>
      <c r="EO313" s="3"/>
      <c r="EP313" s="3"/>
      <c r="EQ313" s="3"/>
      <c r="ER313" s="3"/>
      <c r="ES313" s="3"/>
      <c r="ET313" s="3"/>
      <c r="EU313" s="3"/>
      <c r="EV313" s="3"/>
      <c r="EW313" s="3"/>
      <c r="EX313" s="3"/>
      <c r="EY313" s="3"/>
      <c r="EZ313" s="3"/>
      <c r="FA313" s="3"/>
      <c r="FB313" s="3"/>
    </row>
    <row r="314" spans="1:158" ht="11.25" customHeight="1" x14ac:dyDescent="0.25">
      <c r="A314" s="2" t="str">
        <f t="shared" si="4"/>
        <v>1-94506DC0360003</v>
      </c>
      <c r="B314" s="67">
        <v>1</v>
      </c>
      <c r="C314" s="67" t="s">
        <v>189</v>
      </c>
      <c r="D314" s="67" t="s">
        <v>70</v>
      </c>
      <c r="E314" s="67" t="s">
        <v>210</v>
      </c>
      <c r="F314" s="67" t="s">
        <v>130</v>
      </c>
      <c r="G314" s="67" t="s">
        <v>356</v>
      </c>
      <c r="H314" s="67" t="s">
        <v>403</v>
      </c>
      <c r="I314" s="67" t="s">
        <v>359</v>
      </c>
      <c r="J314" s="67">
        <v>415.58</v>
      </c>
      <c r="K314" s="67">
        <v>415.58</v>
      </c>
      <c r="L314" s="67">
        <v>415.58</v>
      </c>
      <c r="M314" s="67">
        <v>415.58</v>
      </c>
      <c r="N314" s="67">
        <v>415.58</v>
      </c>
      <c r="O314" s="67">
        <v>415.58</v>
      </c>
      <c r="P314" s="67">
        <v>415.58</v>
      </c>
      <c r="Q314" s="67">
        <v>415.58</v>
      </c>
      <c r="R314" s="67">
        <v>415.58</v>
      </c>
      <c r="S314" s="67">
        <v>415.58</v>
      </c>
      <c r="T314" s="67">
        <v>415.58</v>
      </c>
      <c r="U314" s="67">
        <v>415.58</v>
      </c>
      <c r="V314" s="67">
        <v>415.58</v>
      </c>
      <c r="W314" s="67">
        <v>415.58</v>
      </c>
      <c r="X314" s="67">
        <v>415.58</v>
      </c>
      <c r="Y314" s="67">
        <v>415.58</v>
      </c>
      <c r="Z314" s="67">
        <v>415.58</v>
      </c>
      <c r="AA314" s="67">
        <v>415.58</v>
      </c>
      <c r="AB314" s="67">
        <v>415.58</v>
      </c>
      <c r="AC314" s="67">
        <v>415.58</v>
      </c>
      <c r="AD314" s="67">
        <v>415.58</v>
      </c>
      <c r="AE314" s="67">
        <v>461.97</v>
      </c>
      <c r="AF314" s="67">
        <v>461.97</v>
      </c>
      <c r="AG314" s="67">
        <v>461.97</v>
      </c>
      <c r="AH314" s="67">
        <v>461.97</v>
      </c>
      <c r="AI314" s="67">
        <v>461.97</v>
      </c>
      <c r="AJ314" s="67">
        <v>461.97</v>
      </c>
      <c r="AK314" s="67">
        <v>461.97</v>
      </c>
      <c r="AL314" s="67">
        <v>472.77</v>
      </c>
      <c r="AM314" s="67">
        <v>482.94</v>
      </c>
      <c r="AN314" s="67">
        <v>495.01</v>
      </c>
      <c r="AO314" s="67">
        <v>507.72</v>
      </c>
      <c r="AP314" s="67">
        <v>519.16</v>
      </c>
      <c r="AQ314" s="67">
        <v>531.23</v>
      </c>
      <c r="AR314" s="67">
        <v>543.94000000000005</v>
      </c>
      <c r="AS314" s="67">
        <v>556.65</v>
      </c>
      <c r="AT314" s="67">
        <v>569.36</v>
      </c>
      <c r="AU314" s="67">
        <v>582.07000000000005</v>
      </c>
      <c r="AV314" s="67">
        <v>589.05999999999995</v>
      </c>
      <c r="AW314" s="67">
        <v>596.04999999999995</v>
      </c>
      <c r="AX314" s="67">
        <v>619.55999999999995</v>
      </c>
      <c r="AY314" s="67">
        <v>643.71</v>
      </c>
      <c r="AZ314" s="67">
        <v>669.13</v>
      </c>
      <c r="BA314" s="67">
        <v>695.18</v>
      </c>
      <c r="BB314" s="67">
        <v>722.5</v>
      </c>
      <c r="BC314" s="67">
        <v>750.46</v>
      </c>
      <c r="BD314" s="67">
        <v>779.69</v>
      </c>
      <c r="BE314" s="67">
        <v>810.19</v>
      </c>
      <c r="BF314" s="67">
        <v>841.97</v>
      </c>
      <c r="BG314" s="67">
        <v>875.01</v>
      </c>
      <c r="BH314" s="67">
        <v>909.32</v>
      </c>
      <c r="BI314" s="67">
        <v>944.91</v>
      </c>
      <c r="BJ314" s="67">
        <v>981.77</v>
      </c>
      <c r="BK314" s="67">
        <v>1019.89</v>
      </c>
      <c r="BL314" s="67">
        <v>1059.93</v>
      </c>
      <c r="BM314" s="67">
        <v>1101.23</v>
      </c>
      <c r="BN314" s="67">
        <v>1144.44</v>
      </c>
      <c r="BO314" s="67">
        <v>1188.92</v>
      </c>
      <c r="BP314" s="67">
        <v>1235.31</v>
      </c>
      <c r="BQ314" s="67">
        <v>1283.5999999999999</v>
      </c>
      <c r="BR314" s="67">
        <v>1333.8</v>
      </c>
      <c r="BS314" s="67">
        <v>1385.91</v>
      </c>
      <c r="BT314" s="67">
        <v>1385.91</v>
      </c>
      <c r="BU314" s="67">
        <v>1385.91</v>
      </c>
      <c r="BV314" s="67">
        <v>1385.91</v>
      </c>
      <c r="BW314" s="67">
        <v>1385.91</v>
      </c>
      <c r="BX314" s="67">
        <v>1385.91</v>
      </c>
      <c r="BY314" s="67">
        <v>1385.91</v>
      </c>
      <c r="BZ314" s="67">
        <v>1385.91</v>
      </c>
      <c r="CA314" s="67">
        <v>1385.91</v>
      </c>
      <c r="CB314" s="67">
        <v>1385.91</v>
      </c>
      <c r="CC314" s="67">
        <v>1385.91</v>
      </c>
      <c r="CD314" s="67">
        <v>1385.91</v>
      </c>
      <c r="CE314" s="67">
        <v>1385.91</v>
      </c>
      <c r="CF314" s="67">
        <v>1385.91</v>
      </c>
      <c r="CG314" s="67">
        <v>1385.91</v>
      </c>
      <c r="CH314" s="67">
        <v>1385.91</v>
      </c>
      <c r="CI314" s="67">
        <v>1385.91</v>
      </c>
      <c r="CJ314" s="67">
        <v>1385.91</v>
      </c>
      <c r="CK314" s="67">
        <v>1385.91</v>
      </c>
      <c r="CL314" s="67">
        <v>1385.91</v>
      </c>
      <c r="CM314" s="67">
        <v>1385.91</v>
      </c>
      <c r="CN314" s="67">
        <v>1385.91</v>
      </c>
      <c r="CO314" s="67">
        <v>1385.91</v>
      </c>
      <c r="CP314" s="67">
        <v>1385.91</v>
      </c>
      <c r="CQ314" s="67">
        <v>1385.91</v>
      </c>
      <c r="CR314" s="67">
        <v>1385.91</v>
      </c>
      <c r="CS314" s="67">
        <v>1385.91</v>
      </c>
      <c r="CT314" s="67">
        <v>1385.91</v>
      </c>
      <c r="CU314" s="67">
        <v>1385.91</v>
      </c>
      <c r="CV314" s="67">
        <v>1385.91</v>
      </c>
      <c r="CW314" s="67">
        <v>1385.91</v>
      </c>
      <c r="CX314" s="67">
        <v>1385.91</v>
      </c>
      <c r="CY314" s="67">
        <v>1385.91</v>
      </c>
      <c r="CZ314" s="67">
        <v>1385.91</v>
      </c>
      <c r="DA314" s="67">
        <v>1385.91</v>
      </c>
      <c r="DB314" s="67">
        <v>1385.91</v>
      </c>
      <c r="DC314" s="67">
        <v>1385.91</v>
      </c>
      <c r="DD314" s="67">
        <v>1385.91</v>
      </c>
      <c r="DE314" s="67">
        <v>1385.91</v>
      </c>
      <c r="DF314" s="67">
        <v>1385.91</v>
      </c>
      <c r="DI314" s="3"/>
      <c r="DJ314" s="3"/>
      <c r="DK314" s="3"/>
      <c r="DL314" s="3"/>
      <c r="DM314" s="3"/>
      <c r="DN314" s="3"/>
      <c r="DO314" s="3"/>
      <c r="DP314" s="3"/>
      <c r="DQ314" s="3"/>
      <c r="DR314" s="3"/>
      <c r="DS314" s="3"/>
      <c r="DT314" s="3"/>
      <c r="DU314" s="3"/>
      <c r="DV314" s="3"/>
      <c r="DW314" s="3"/>
      <c r="DX314" s="3"/>
      <c r="DY314" s="3"/>
      <c r="DZ314" s="3"/>
      <c r="EA314" s="3"/>
      <c r="EB314" s="3"/>
      <c r="EC314" s="3"/>
      <c r="ED314" s="3"/>
      <c r="EE314" s="3"/>
      <c r="EF314" s="3"/>
      <c r="EG314" s="3"/>
      <c r="EH314" s="3"/>
      <c r="EI314" s="3"/>
      <c r="EJ314" s="3"/>
      <c r="EK314" s="3"/>
      <c r="EL314" s="3"/>
      <c r="EM314" s="3"/>
      <c r="EN314" s="3"/>
      <c r="EO314" s="3"/>
      <c r="EP314" s="3"/>
      <c r="EQ314" s="3"/>
      <c r="ER314" s="3"/>
      <c r="ES314" s="3"/>
      <c r="ET314" s="3"/>
      <c r="EU314" s="3"/>
      <c r="EV314" s="3"/>
      <c r="EW314" s="3"/>
      <c r="EX314" s="3"/>
      <c r="EY314" s="3"/>
      <c r="EZ314" s="3"/>
      <c r="FA314" s="3"/>
      <c r="FB314" s="3"/>
    </row>
    <row r="315" spans="1:158" ht="11.25" customHeight="1" x14ac:dyDescent="0.25">
      <c r="A315" s="2" t="str">
        <f t="shared" si="4"/>
        <v>2-94506DC0360003</v>
      </c>
      <c r="B315" s="67">
        <v>2</v>
      </c>
      <c r="C315" s="67" t="s">
        <v>189</v>
      </c>
      <c r="D315" s="67" t="s">
        <v>70</v>
      </c>
      <c r="E315" s="67" t="s">
        <v>210</v>
      </c>
      <c r="F315" s="67" t="s">
        <v>130</v>
      </c>
      <c r="G315" s="67" t="s">
        <v>356</v>
      </c>
      <c r="H315" s="67" t="s">
        <v>403</v>
      </c>
      <c r="I315" s="67" t="s">
        <v>359</v>
      </c>
      <c r="J315" s="67">
        <v>423.16</v>
      </c>
      <c r="K315" s="67">
        <v>423.16</v>
      </c>
      <c r="L315" s="67">
        <v>423.16</v>
      </c>
      <c r="M315" s="67">
        <v>423.16</v>
      </c>
      <c r="N315" s="67">
        <v>423.16</v>
      </c>
      <c r="O315" s="67">
        <v>423.16</v>
      </c>
      <c r="P315" s="67">
        <v>423.16</v>
      </c>
      <c r="Q315" s="67">
        <v>423.16</v>
      </c>
      <c r="R315" s="67">
        <v>423.16</v>
      </c>
      <c r="S315" s="67">
        <v>423.16</v>
      </c>
      <c r="T315" s="67">
        <v>423.16</v>
      </c>
      <c r="U315" s="67">
        <v>423.16</v>
      </c>
      <c r="V315" s="67">
        <v>423.16</v>
      </c>
      <c r="W315" s="67">
        <v>423.16</v>
      </c>
      <c r="X315" s="67">
        <v>423.16</v>
      </c>
      <c r="Y315" s="67">
        <v>423.16</v>
      </c>
      <c r="Z315" s="67">
        <v>423.16</v>
      </c>
      <c r="AA315" s="67">
        <v>423.16</v>
      </c>
      <c r="AB315" s="67">
        <v>423.16</v>
      </c>
      <c r="AC315" s="67">
        <v>423.16</v>
      </c>
      <c r="AD315" s="67">
        <v>423.16</v>
      </c>
      <c r="AE315" s="67">
        <v>470.39</v>
      </c>
      <c r="AF315" s="67">
        <v>470.39</v>
      </c>
      <c r="AG315" s="67">
        <v>470.39</v>
      </c>
      <c r="AH315" s="67">
        <v>470.39</v>
      </c>
      <c r="AI315" s="67">
        <v>470.39</v>
      </c>
      <c r="AJ315" s="67">
        <v>470.39</v>
      </c>
      <c r="AK315" s="67">
        <v>470.39</v>
      </c>
      <c r="AL315" s="67">
        <v>481.39</v>
      </c>
      <c r="AM315" s="67">
        <v>491.74</v>
      </c>
      <c r="AN315" s="67">
        <v>504.04</v>
      </c>
      <c r="AO315" s="67">
        <v>516.98</v>
      </c>
      <c r="AP315" s="67">
        <v>528.62</v>
      </c>
      <c r="AQ315" s="67">
        <v>540.91999999999996</v>
      </c>
      <c r="AR315" s="67">
        <v>553.86</v>
      </c>
      <c r="AS315" s="67">
        <v>566.79999999999995</v>
      </c>
      <c r="AT315" s="67">
        <v>579.74</v>
      </c>
      <c r="AU315" s="67">
        <v>592.67999999999995</v>
      </c>
      <c r="AV315" s="67">
        <v>599.79999999999995</v>
      </c>
      <c r="AW315" s="67">
        <v>606.91</v>
      </c>
      <c r="AX315" s="67">
        <v>630.85</v>
      </c>
      <c r="AY315" s="67">
        <v>655.44</v>
      </c>
      <c r="AZ315" s="67">
        <v>681.32</v>
      </c>
      <c r="BA315" s="67">
        <v>707.85</v>
      </c>
      <c r="BB315" s="67">
        <v>735.67</v>
      </c>
      <c r="BC315" s="67">
        <v>764.14</v>
      </c>
      <c r="BD315" s="67">
        <v>793.9</v>
      </c>
      <c r="BE315" s="67">
        <v>824.96</v>
      </c>
      <c r="BF315" s="67">
        <v>857.31</v>
      </c>
      <c r="BG315" s="67">
        <v>890.96</v>
      </c>
      <c r="BH315" s="67">
        <v>925.9</v>
      </c>
      <c r="BI315" s="67">
        <v>962.13</v>
      </c>
      <c r="BJ315" s="67">
        <v>999.66</v>
      </c>
      <c r="BK315" s="67">
        <v>1038.48</v>
      </c>
      <c r="BL315" s="67">
        <v>1079.24</v>
      </c>
      <c r="BM315" s="67">
        <v>1121.3</v>
      </c>
      <c r="BN315" s="67">
        <v>1165.3</v>
      </c>
      <c r="BO315" s="67">
        <v>1210.5899999999999</v>
      </c>
      <c r="BP315" s="67">
        <v>1257.82</v>
      </c>
      <c r="BQ315" s="67">
        <v>1307</v>
      </c>
      <c r="BR315" s="67">
        <v>1358.11</v>
      </c>
      <c r="BS315" s="67">
        <v>1411.17</v>
      </c>
      <c r="BT315" s="67">
        <v>1411.17</v>
      </c>
      <c r="BU315" s="67">
        <v>1411.17</v>
      </c>
      <c r="BV315" s="67">
        <v>1411.17</v>
      </c>
      <c r="BW315" s="67">
        <v>1411.17</v>
      </c>
      <c r="BX315" s="67">
        <v>1411.17</v>
      </c>
      <c r="BY315" s="67">
        <v>1411.17</v>
      </c>
      <c r="BZ315" s="67">
        <v>1411.17</v>
      </c>
      <c r="CA315" s="67">
        <v>1411.17</v>
      </c>
      <c r="CB315" s="67">
        <v>1411.17</v>
      </c>
      <c r="CC315" s="67">
        <v>1411.17</v>
      </c>
      <c r="CD315" s="67">
        <v>1411.17</v>
      </c>
      <c r="CE315" s="67">
        <v>1411.17</v>
      </c>
      <c r="CF315" s="67">
        <v>1411.17</v>
      </c>
      <c r="CG315" s="67">
        <v>1411.17</v>
      </c>
      <c r="CH315" s="67">
        <v>1411.17</v>
      </c>
      <c r="CI315" s="67">
        <v>1411.17</v>
      </c>
      <c r="CJ315" s="67">
        <v>1411.17</v>
      </c>
      <c r="CK315" s="67">
        <v>1411.17</v>
      </c>
      <c r="CL315" s="67">
        <v>1411.17</v>
      </c>
      <c r="CM315" s="67">
        <v>1411.17</v>
      </c>
      <c r="CN315" s="67">
        <v>1411.17</v>
      </c>
      <c r="CO315" s="67">
        <v>1411.17</v>
      </c>
      <c r="CP315" s="67">
        <v>1411.17</v>
      </c>
      <c r="CQ315" s="67">
        <v>1411.17</v>
      </c>
      <c r="CR315" s="67">
        <v>1411.17</v>
      </c>
      <c r="CS315" s="67">
        <v>1411.17</v>
      </c>
      <c r="CT315" s="67">
        <v>1411.17</v>
      </c>
      <c r="CU315" s="67">
        <v>1411.17</v>
      </c>
      <c r="CV315" s="67">
        <v>1411.17</v>
      </c>
      <c r="CW315" s="67">
        <v>1411.17</v>
      </c>
      <c r="CX315" s="67">
        <v>1411.17</v>
      </c>
      <c r="CY315" s="67">
        <v>1411.17</v>
      </c>
      <c r="CZ315" s="67">
        <v>1411.17</v>
      </c>
      <c r="DA315" s="67">
        <v>1411.17</v>
      </c>
      <c r="DB315" s="67">
        <v>1411.17</v>
      </c>
      <c r="DC315" s="67">
        <v>1411.17</v>
      </c>
      <c r="DD315" s="67">
        <v>1411.17</v>
      </c>
      <c r="DE315" s="67">
        <v>1411.17</v>
      </c>
      <c r="DF315" s="67">
        <v>1411.17</v>
      </c>
      <c r="DI315" s="3"/>
      <c r="DJ315" s="3"/>
      <c r="DK315" s="3"/>
      <c r="DL315" s="3"/>
      <c r="DM315" s="3"/>
      <c r="DN315" s="3"/>
      <c r="DO315" s="3"/>
      <c r="DP315" s="3"/>
      <c r="DQ315" s="3"/>
      <c r="DR315" s="3"/>
      <c r="DS315" s="3"/>
      <c r="DT315" s="3"/>
      <c r="DU315" s="3"/>
      <c r="DV315" s="3"/>
      <c r="DW315" s="3"/>
      <c r="DX315" s="3"/>
      <c r="DY315" s="3"/>
      <c r="DZ315" s="3"/>
      <c r="EA315" s="3"/>
      <c r="EB315" s="3"/>
      <c r="EC315" s="3"/>
      <c r="ED315" s="3"/>
      <c r="EE315" s="3"/>
      <c r="EF315" s="3"/>
      <c r="EG315" s="3"/>
      <c r="EH315" s="3"/>
      <c r="EI315" s="3"/>
      <c r="EJ315" s="3"/>
      <c r="EK315" s="3"/>
      <c r="EL315" s="3"/>
      <c r="EM315" s="3"/>
      <c r="EN315" s="3"/>
      <c r="EO315" s="3"/>
      <c r="EP315" s="3"/>
      <c r="EQ315" s="3"/>
      <c r="ER315" s="3"/>
      <c r="ES315" s="3"/>
      <c r="ET315" s="3"/>
      <c r="EU315" s="3"/>
      <c r="EV315" s="3"/>
      <c r="EW315" s="3"/>
      <c r="EX315" s="3"/>
      <c r="EY315" s="3"/>
      <c r="EZ315" s="3"/>
      <c r="FA315" s="3"/>
      <c r="FB315" s="3"/>
    </row>
    <row r="316" spans="1:158" ht="11.25" customHeight="1" x14ac:dyDescent="0.25">
      <c r="A316" s="2" t="str">
        <f t="shared" si="4"/>
        <v>3-94506DC0360003</v>
      </c>
      <c r="B316" s="67">
        <v>3</v>
      </c>
      <c r="C316" s="67" t="s">
        <v>189</v>
      </c>
      <c r="D316" s="67" t="s">
        <v>70</v>
      </c>
      <c r="E316" s="67" t="s">
        <v>210</v>
      </c>
      <c r="F316" s="67" t="s">
        <v>130</v>
      </c>
      <c r="G316" s="67" t="s">
        <v>356</v>
      </c>
      <c r="H316" s="67" t="s">
        <v>403</v>
      </c>
      <c r="I316" s="67" t="s">
        <v>359</v>
      </c>
      <c r="J316" s="67">
        <v>430.88</v>
      </c>
      <c r="K316" s="67">
        <v>430.88</v>
      </c>
      <c r="L316" s="67">
        <v>430.88</v>
      </c>
      <c r="M316" s="67">
        <v>430.88</v>
      </c>
      <c r="N316" s="67">
        <v>430.88</v>
      </c>
      <c r="O316" s="67">
        <v>430.88</v>
      </c>
      <c r="P316" s="67">
        <v>430.88</v>
      </c>
      <c r="Q316" s="67">
        <v>430.88</v>
      </c>
      <c r="R316" s="67">
        <v>430.88</v>
      </c>
      <c r="S316" s="67">
        <v>430.88</v>
      </c>
      <c r="T316" s="67">
        <v>430.88</v>
      </c>
      <c r="U316" s="67">
        <v>430.88</v>
      </c>
      <c r="V316" s="67">
        <v>430.88</v>
      </c>
      <c r="W316" s="67">
        <v>430.88</v>
      </c>
      <c r="X316" s="67">
        <v>430.88</v>
      </c>
      <c r="Y316" s="67">
        <v>430.88</v>
      </c>
      <c r="Z316" s="67">
        <v>430.88</v>
      </c>
      <c r="AA316" s="67">
        <v>430.88</v>
      </c>
      <c r="AB316" s="67">
        <v>430.88</v>
      </c>
      <c r="AC316" s="67">
        <v>430.88</v>
      </c>
      <c r="AD316" s="67">
        <v>430.88</v>
      </c>
      <c r="AE316" s="67">
        <v>478.97</v>
      </c>
      <c r="AF316" s="67">
        <v>478.97</v>
      </c>
      <c r="AG316" s="67">
        <v>478.97</v>
      </c>
      <c r="AH316" s="67">
        <v>478.97</v>
      </c>
      <c r="AI316" s="67">
        <v>478.97</v>
      </c>
      <c r="AJ316" s="67">
        <v>478.97</v>
      </c>
      <c r="AK316" s="67">
        <v>478.97</v>
      </c>
      <c r="AL316" s="67">
        <v>490.17</v>
      </c>
      <c r="AM316" s="67">
        <v>500.71</v>
      </c>
      <c r="AN316" s="67">
        <v>513.23</v>
      </c>
      <c r="AO316" s="67">
        <v>526.41</v>
      </c>
      <c r="AP316" s="67">
        <v>538.26</v>
      </c>
      <c r="AQ316" s="67">
        <v>550.78</v>
      </c>
      <c r="AR316" s="67">
        <v>563.96</v>
      </c>
      <c r="AS316" s="67">
        <v>577.14</v>
      </c>
      <c r="AT316" s="67">
        <v>590.30999999999995</v>
      </c>
      <c r="AU316" s="67">
        <v>603.49</v>
      </c>
      <c r="AV316" s="67">
        <v>610.74</v>
      </c>
      <c r="AW316" s="67">
        <v>617.98</v>
      </c>
      <c r="AX316" s="67">
        <v>642.36</v>
      </c>
      <c r="AY316" s="67">
        <v>667.4</v>
      </c>
      <c r="AZ316" s="67">
        <v>693.75</v>
      </c>
      <c r="BA316" s="67">
        <v>720.76</v>
      </c>
      <c r="BB316" s="67">
        <v>749.09</v>
      </c>
      <c r="BC316" s="67">
        <v>778.08</v>
      </c>
      <c r="BD316" s="67">
        <v>808.39</v>
      </c>
      <c r="BE316" s="67">
        <v>840.01</v>
      </c>
      <c r="BF316" s="67">
        <v>872.95</v>
      </c>
      <c r="BG316" s="67">
        <v>907.21</v>
      </c>
      <c r="BH316" s="67">
        <v>942.79</v>
      </c>
      <c r="BI316" s="67">
        <v>979.68</v>
      </c>
      <c r="BJ316" s="67">
        <v>1017.89</v>
      </c>
      <c r="BK316" s="67">
        <v>1057.42</v>
      </c>
      <c r="BL316" s="67">
        <v>1098.93</v>
      </c>
      <c r="BM316" s="67">
        <v>1141.75</v>
      </c>
      <c r="BN316" s="67">
        <v>1186.55</v>
      </c>
      <c r="BO316" s="67">
        <v>1232.67</v>
      </c>
      <c r="BP316" s="67">
        <v>1280.77</v>
      </c>
      <c r="BQ316" s="67">
        <v>1330.84</v>
      </c>
      <c r="BR316" s="67">
        <v>1382.89</v>
      </c>
      <c r="BS316" s="67">
        <v>1436.91</v>
      </c>
      <c r="BT316" s="67">
        <v>1436.91</v>
      </c>
      <c r="BU316" s="67">
        <v>1436.91</v>
      </c>
      <c r="BV316" s="67">
        <v>1436.91</v>
      </c>
      <c r="BW316" s="67">
        <v>1436.91</v>
      </c>
      <c r="BX316" s="67">
        <v>1436.91</v>
      </c>
      <c r="BY316" s="67">
        <v>1436.91</v>
      </c>
      <c r="BZ316" s="67">
        <v>1436.91</v>
      </c>
      <c r="CA316" s="67">
        <v>1436.91</v>
      </c>
      <c r="CB316" s="67">
        <v>1436.91</v>
      </c>
      <c r="CC316" s="67">
        <v>1436.91</v>
      </c>
      <c r="CD316" s="67">
        <v>1436.91</v>
      </c>
      <c r="CE316" s="67">
        <v>1436.91</v>
      </c>
      <c r="CF316" s="67">
        <v>1436.91</v>
      </c>
      <c r="CG316" s="67">
        <v>1436.91</v>
      </c>
      <c r="CH316" s="67">
        <v>1436.91</v>
      </c>
      <c r="CI316" s="67">
        <v>1436.91</v>
      </c>
      <c r="CJ316" s="67">
        <v>1436.91</v>
      </c>
      <c r="CK316" s="67">
        <v>1436.91</v>
      </c>
      <c r="CL316" s="67">
        <v>1436.91</v>
      </c>
      <c r="CM316" s="67">
        <v>1436.91</v>
      </c>
      <c r="CN316" s="67">
        <v>1436.91</v>
      </c>
      <c r="CO316" s="67">
        <v>1436.91</v>
      </c>
      <c r="CP316" s="67">
        <v>1436.91</v>
      </c>
      <c r="CQ316" s="67">
        <v>1436.91</v>
      </c>
      <c r="CR316" s="67">
        <v>1436.91</v>
      </c>
      <c r="CS316" s="67">
        <v>1436.91</v>
      </c>
      <c r="CT316" s="67">
        <v>1436.91</v>
      </c>
      <c r="CU316" s="67">
        <v>1436.91</v>
      </c>
      <c r="CV316" s="67">
        <v>1436.91</v>
      </c>
      <c r="CW316" s="67">
        <v>1436.91</v>
      </c>
      <c r="CX316" s="67">
        <v>1436.91</v>
      </c>
      <c r="CY316" s="67">
        <v>1436.91</v>
      </c>
      <c r="CZ316" s="67">
        <v>1436.91</v>
      </c>
      <c r="DA316" s="67">
        <v>1436.91</v>
      </c>
      <c r="DB316" s="67">
        <v>1436.91</v>
      </c>
      <c r="DC316" s="67">
        <v>1436.91</v>
      </c>
      <c r="DD316" s="67">
        <v>1436.91</v>
      </c>
      <c r="DE316" s="67">
        <v>1436.91</v>
      </c>
      <c r="DF316" s="67">
        <v>1436.91</v>
      </c>
      <c r="DI316" s="3"/>
      <c r="DJ316" s="3"/>
      <c r="DK316" s="3"/>
      <c r="DL316" s="3"/>
      <c r="DM316" s="3"/>
      <c r="DN316" s="3"/>
      <c r="DO316" s="3"/>
      <c r="DP316" s="3"/>
      <c r="DQ316" s="3"/>
      <c r="DR316" s="3"/>
      <c r="DS316" s="3"/>
      <c r="DT316" s="3"/>
      <c r="DU316" s="3"/>
      <c r="DV316" s="3"/>
      <c r="DW316" s="3"/>
      <c r="DX316" s="3"/>
      <c r="DY316" s="3"/>
      <c r="DZ316" s="3"/>
      <c r="EA316" s="3"/>
      <c r="EB316" s="3"/>
      <c r="EC316" s="3"/>
      <c r="ED316" s="3"/>
      <c r="EE316" s="3"/>
      <c r="EF316" s="3"/>
      <c r="EG316" s="3"/>
      <c r="EH316" s="3"/>
      <c r="EI316" s="3"/>
      <c r="EJ316" s="3"/>
      <c r="EK316" s="3"/>
      <c r="EL316" s="3"/>
      <c r="EM316" s="3"/>
      <c r="EN316" s="3"/>
      <c r="EO316" s="3"/>
      <c r="EP316" s="3"/>
      <c r="EQ316" s="3"/>
      <c r="ER316" s="3"/>
      <c r="ES316" s="3"/>
      <c r="ET316" s="3"/>
      <c r="EU316" s="3"/>
      <c r="EV316" s="3"/>
      <c r="EW316" s="3"/>
      <c r="EX316" s="3"/>
      <c r="EY316" s="3"/>
      <c r="EZ316" s="3"/>
      <c r="FA316" s="3"/>
      <c r="FB316" s="3"/>
    </row>
    <row r="317" spans="1:158" ht="11.25" customHeight="1" x14ac:dyDescent="0.25">
      <c r="A317" s="2" t="str">
        <f t="shared" si="4"/>
        <v>4-94506DC0360003</v>
      </c>
      <c r="B317" s="67">
        <v>4</v>
      </c>
      <c r="C317" s="67" t="s">
        <v>189</v>
      </c>
      <c r="D317" s="67" t="s">
        <v>70</v>
      </c>
      <c r="E317" s="67" t="s">
        <v>210</v>
      </c>
      <c r="F317" s="67" t="s">
        <v>130</v>
      </c>
      <c r="G317" s="67" t="s">
        <v>356</v>
      </c>
      <c r="H317" s="67" t="s">
        <v>403</v>
      </c>
      <c r="I317" s="67" t="s">
        <v>359</v>
      </c>
      <c r="J317" s="67">
        <v>438.74</v>
      </c>
      <c r="K317" s="67">
        <v>438.74</v>
      </c>
      <c r="L317" s="67">
        <v>438.74</v>
      </c>
      <c r="M317" s="67">
        <v>438.74</v>
      </c>
      <c r="N317" s="67">
        <v>438.74</v>
      </c>
      <c r="O317" s="67">
        <v>438.74</v>
      </c>
      <c r="P317" s="67">
        <v>438.74</v>
      </c>
      <c r="Q317" s="67">
        <v>438.74</v>
      </c>
      <c r="R317" s="67">
        <v>438.74</v>
      </c>
      <c r="S317" s="67">
        <v>438.74</v>
      </c>
      <c r="T317" s="67">
        <v>438.74</v>
      </c>
      <c r="U317" s="67">
        <v>438.74</v>
      </c>
      <c r="V317" s="67">
        <v>438.74</v>
      </c>
      <c r="W317" s="67">
        <v>438.74</v>
      </c>
      <c r="X317" s="67">
        <v>438.74</v>
      </c>
      <c r="Y317" s="67">
        <v>438.74</v>
      </c>
      <c r="Z317" s="67">
        <v>438.74</v>
      </c>
      <c r="AA317" s="67">
        <v>438.74</v>
      </c>
      <c r="AB317" s="67">
        <v>438.74</v>
      </c>
      <c r="AC317" s="67">
        <v>438.74</v>
      </c>
      <c r="AD317" s="67">
        <v>438.74</v>
      </c>
      <c r="AE317" s="67">
        <v>487.71</v>
      </c>
      <c r="AF317" s="67">
        <v>487.71</v>
      </c>
      <c r="AG317" s="67">
        <v>487.71</v>
      </c>
      <c r="AH317" s="67">
        <v>487.71</v>
      </c>
      <c r="AI317" s="67">
        <v>487.71</v>
      </c>
      <c r="AJ317" s="67">
        <v>487.71</v>
      </c>
      <c r="AK317" s="67">
        <v>487.71</v>
      </c>
      <c r="AL317" s="67">
        <v>499.11</v>
      </c>
      <c r="AM317" s="67">
        <v>509.85</v>
      </c>
      <c r="AN317" s="67">
        <v>522.59</v>
      </c>
      <c r="AO317" s="67">
        <v>536.01</v>
      </c>
      <c r="AP317" s="67">
        <v>548.09</v>
      </c>
      <c r="AQ317" s="67">
        <v>560.83000000000004</v>
      </c>
      <c r="AR317" s="67">
        <v>574.25</v>
      </c>
      <c r="AS317" s="67">
        <v>587.66999999999996</v>
      </c>
      <c r="AT317" s="67">
        <v>601.08000000000004</v>
      </c>
      <c r="AU317" s="67">
        <v>614.5</v>
      </c>
      <c r="AV317" s="67">
        <v>621.88</v>
      </c>
      <c r="AW317" s="67">
        <v>629.26</v>
      </c>
      <c r="AX317" s="67">
        <v>654.08000000000004</v>
      </c>
      <c r="AY317" s="67">
        <v>679.57</v>
      </c>
      <c r="AZ317" s="67">
        <v>706.41</v>
      </c>
      <c r="BA317" s="67">
        <v>733.91</v>
      </c>
      <c r="BB317" s="67">
        <v>762.76</v>
      </c>
      <c r="BC317" s="67">
        <v>792.28</v>
      </c>
      <c r="BD317" s="67">
        <v>823.14</v>
      </c>
      <c r="BE317" s="67">
        <v>855.34</v>
      </c>
      <c r="BF317" s="67">
        <v>888.88</v>
      </c>
      <c r="BG317" s="67">
        <v>923.76</v>
      </c>
      <c r="BH317" s="67">
        <v>959.99</v>
      </c>
      <c r="BI317" s="67">
        <v>997.56</v>
      </c>
      <c r="BJ317" s="67">
        <v>1036.47</v>
      </c>
      <c r="BK317" s="67">
        <v>1076.72</v>
      </c>
      <c r="BL317" s="67">
        <v>1118.98</v>
      </c>
      <c r="BM317" s="67">
        <v>1162.5899999999999</v>
      </c>
      <c r="BN317" s="67">
        <v>1208.21</v>
      </c>
      <c r="BO317" s="67">
        <v>1255.17</v>
      </c>
      <c r="BP317" s="67">
        <v>1304.1400000000001</v>
      </c>
      <c r="BQ317" s="67">
        <v>1355.12</v>
      </c>
      <c r="BR317" s="67">
        <v>1408.12</v>
      </c>
      <c r="BS317" s="67">
        <v>1463.13</v>
      </c>
      <c r="BT317" s="67">
        <v>1463.13</v>
      </c>
      <c r="BU317" s="67">
        <v>1463.13</v>
      </c>
      <c r="BV317" s="67">
        <v>1463.13</v>
      </c>
      <c r="BW317" s="67">
        <v>1463.13</v>
      </c>
      <c r="BX317" s="67">
        <v>1463.13</v>
      </c>
      <c r="BY317" s="67">
        <v>1463.13</v>
      </c>
      <c r="BZ317" s="67">
        <v>1463.13</v>
      </c>
      <c r="CA317" s="67">
        <v>1463.13</v>
      </c>
      <c r="CB317" s="67">
        <v>1463.13</v>
      </c>
      <c r="CC317" s="67">
        <v>1463.13</v>
      </c>
      <c r="CD317" s="67">
        <v>1463.13</v>
      </c>
      <c r="CE317" s="67">
        <v>1463.13</v>
      </c>
      <c r="CF317" s="67">
        <v>1463.13</v>
      </c>
      <c r="CG317" s="67">
        <v>1463.13</v>
      </c>
      <c r="CH317" s="67">
        <v>1463.13</v>
      </c>
      <c r="CI317" s="67">
        <v>1463.13</v>
      </c>
      <c r="CJ317" s="67">
        <v>1463.13</v>
      </c>
      <c r="CK317" s="67">
        <v>1463.13</v>
      </c>
      <c r="CL317" s="67">
        <v>1463.13</v>
      </c>
      <c r="CM317" s="67">
        <v>1463.13</v>
      </c>
      <c r="CN317" s="67">
        <v>1463.13</v>
      </c>
      <c r="CO317" s="67">
        <v>1463.13</v>
      </c>
      <c r="CP317" s="67">
        <v>1463.13</v>
      </c>
      <c r="CQ317" s="67">
        <v>1463.13</v>
      </c>
      <c r="CR317" s="67">
        <v>1463.13</v>
      </c>
      <c r="CS317" s="67">
        <v>1463.13</v>
      </c>
      <c r="CT317" s="67">
        <v>1463.13</v>
      </c>
      <c r="CU317" s="67">
        <v>1463.13</v>
      </c>
      <c r="CV317" s="67">
        <v>1463.13</v>
      </c>
      <c r="CW317" s="67">
        <v>1463.13</v>
      </c>
      <c r="CX317" s="67">
        <v>1463.13</v>
      </c>
      <c r="CY317" s="67">
        <v>1463.13</v>
      </c>
      <c r="CZ317" s="67">
        <v>1463.13</v>
      </c>
      <c r="DA317" s="67">
        <v>1463.13</v>
      </c>
      <c r="DB317" s="67">
        <v>1463.13</v>
      </c>
      <c r="DC317" s="67">
        <v>1463.13</v>
      </c>
      <c r="DD317" s="67">
        <v>1463.13</v>
      </c>
      <c r="DE317" s="67">
        <v>1463.13</v>
      </c>
      <c r="DF317" s="67">
        <v>1463.13</v>
      </c>
      <c r="DI317" s="3"/>
      <c r="DJ317" s="3"/>
      <c r="DK317" s="3"/>
      <c r="DL317" s="3"/>
      <c r="DM317" s="3"/>
      <c r="DN317" s="3"/>
      <c r="DO317" s="3"/>
      <c r="DP317" s="3"/>
      <c r="DQ317" s="3"/>
      <c r="DR317" s="3"/>
      <c r="DS317" s="3"/>
      <c r="DT317" s="3"/>
      <c r="DU317" s="3"/>
      <c r="DV317" s="3"/>
      <c r="DW317" s="3"/>
      <c r="DX317" s="3"/>
      <c r="DY317" s="3"/>
      <c r="DZ317" s="3"/>
      <c r="EA317" s="3"/>
      <c r="EB317" s="3"/>
      <c r="EC317" s="3"/>
      <c r="ED317" s="3"/>
      <c r="EE317" s="3"/>
      <c r="EF317" s="3"/>
      <c r="EG317" s="3"/>
      <c r="EH317" s="3"/>
      <c r="EI317" s="3"/>
      <c r="EJ317" s="3"/>
      <c r="EK317" s="3"/>
      <c r="EL317" s="3"/>
      <c r="EM317" s="3"/>
      <c r="EN317" s="3"/>
      <c r="EO317" s="3"/>
      <c r="EP317" s="3"/>
      <c r="EQ317" s="3"/>
      <c r="ER317" s="3"/>
      <c r="ES317" s="3"/>
      <c r="ET317" s="3"/>
      <c r="EU317" s="3"/>
      <c r="EV317" s="3"/>
      <c r="EW317" s="3"/>
      <c r="EX317" s="3"/>
      <c r="EY317" s="3"/>
      <c r="EZ317" s="3"/>
      <c r="FA317" s="3"/>
      <c r="FB317" s="3"/>
    </row>
    <row r="318" spans="1:158" ht="11.25" customHeight="1" x14ac:dyDescent="0.25">
      <c r="A318" s="2" t="str">
        <f t="shared" si="4"/>
        <v>1-94506DC0350024</v>
      </c>
      <c r="B318" s="67">
        <v>1</v>
      </c>
      <c r="C318" s="67" t="s">
        <v>189</v>
      </c>
      <c r="D318" s="67" t="s">
        <v>71</v>
      </c>
      <c r="E318" s="67" t="s">
        <v>211</v>
      </c>
      <c r="F318" s="67" t="s">
        <v>130</v>
      </c>
      <c r="G318" s="67" t="s">
        <v>358</v>
      </c>
      <c r="H318" s="67" t="s">
        <v>403</v>
      </c>
      <c r="I318" s="67" t="s">
        <v>359</v>
      </c>
      <c r="J318" s="67">
        <v>419.4</v>
      </c>
      <c r="K318" s="67">
        <v>419.4</v>
      </c>
      <c r="L318" s="67">
        <v>419.4</v>
      </c>
      <c r="M318" s="67">
        <v>419.4</v>
      </c>
      <c r="N318" s="67">
        <v>419.4</v>
      </c>
      <c r="O318" s="67">
        <v>419.4</v>
      </c>
      <c r="P318" s="67">
        <v>419.4</v>
      </c>
      <c r="Q318" s="67">
        <v>419.4</v>
      </c>
      <c r="R318" s="67">
        <v>419.4</v>
      </c>
      <c r="S318" s="67">
        <v>419.4</v>
      </c>
      <c r="T318" s="67">
        <v>419.4</v>
      </c>
      <c r="U318" s="67">
        <v>419.4</v>
      </c>
      <c r="V318" s="67">
        <v>419.4</v>
      </c>
      <c r="W318" s="67">
        <v>419.4</v>
      </c>
      <c r="X318" s="67">
        <v>419.4</v>
      </c>
      <c r="Y318" s="67">
        <v>419.4</v>
      </c>
      <c r="Z318" s="67">
        <v>419.4</v>
      </c>
      <c r="AA318" s="67">
        <v>419.4</v>
      </c>
      <c r="AB318" s="67">
        <v>419.4</v>
      </c>
      <c r="AC318" s="67">
        <v>419.4</v>
      </c>
      <c r="AD318" s="67">
        <v>419.4</v>
      </c>
      <c r="AE318" s="67">
        <v>466.21</v>
      </c>
      <c r="AF318" s="67">
        <v>466.21</v>
      </c>
      <c r="AG318" s="67">
        <v>466.21</v>
      </c>
      <c r="AH318" s="67">
        <v>466.21</v>
      </c>
      <c r="AI318" s="67">
        <v>466.21</v>
      </c>
      <c r="AJ318" s="67">
        <v>466.21</v>
      </c>
      <c r="AK318" s="67">
        <v>466.21</v>
      </c>
      <c r="AL318" s="67">
        <v>477.11</v>
      </c>
      <c r="AM318" s="67">
        <v>487.37</v>
      </c>
      <c r="AN318" s="67">
        <v>499.56</v>
      </c>
      <c r="AO318" s="67">
        <v>512.38</v>
      </c>
      <c r="AP318" s="67">
        <v>523.92999999999995</v>
      </c>
      <c r="AQ318" s="67">
        <v>536.11</v>
      </c>
      <c r="AR318" s="67">
        <v>548.94000000000005</v>
      </c>
      <c r="AS318" s="67">
        <v>561.76</v>
      </c>
      <c r="AT318" s="67">
        <v>574.59</v>
      </c>
      <c r="AU318" s="67">
        <v>587.41</v>
      </c>
      <c r="AV318" s="67">
        <v>594.47</v>
      </c>
      <c r="AW318" s="67">
        <v>601.52</v>
      </c>
      <c r="AX318" s="67">
        <v>625.25</v>
      </c>
      <c r="AY318" s="67">
        <v>649.62</v>
      </c>
      <c r="AZ318" s="67">
        <v>675.27</v>
      </c>
      <c r="BA318" s="67">
        <v>701.56</v>
      </c>
      <c r="BB318" s="67">
        <v>729.13</v>
      </c>
      <c r="BC318" s="67">
        <v>757.35</v>
      </c>
      <c r="BD318" s="67">
        <v>786.85</v>
      </c>
      <c r="BE318" s="67">
        <v>817.63</v>
      </c>
      <c r="BF318" s="67">
        <v>849.69</v>
      </c>
      <c r="BG318" s="67">
        <v>883.04</v>
      </c>
      <c r="BH318" s="67">
        <v>917.67</v>
      </c>
      <c r="BI318" s="67">
        <v>953.58</v>
      </c>
      <c r="BJ318" s="67">
        <v>990.78</v>
      </c>
      <c r="BK318" s="67">
        <v>1029.25</v>
      </c>
      <c r="BL318" s="67">
        <v>1069.6500000000001</v>
      </c>
      <c r="BM318" s="67">
        <v>1111.3399999999999</v>
      </c>
      <c r="BN318" s="67">
        <v>1154.94</v>
      </c>
      <c r="BO318" s="67">
        <v>1199.83</v>
      </c>
      <c r="BP318" s="67">
        <v>1246.6500000000001</v>
      </c>
      <c r="BQ318" s="67">
        <v>1295.3800000000001</v>
      </c>
      <c r="BR318" s="67">
        <v>1346.05</v>
      </c>
      <c r="BS318" s="67">
        <v>1398.63</v>
      </c>
      <c r="BT318" s="67">
        <v>1398.63</v>
      </c>
      <c r="BU318" s="67">
        <v>1398.63</v>
      </c>
      <c r="BV318" s="67">
        <v>1398.63</v>
      </c>
      <c r="BW318" s="67">
        <v>1398.63</v>
      </c>
      <c r="BX318" s="67">
        <v>1398.63</v>
      </c>
      <c r="BY318" s="67">
        <v>1398.63</v>
      </c>
      <c r="BZ318" s="67">
        <v>1398.63</v>
      </c>
      <c r="CA318" s="67">
        <v>1398.63</v>
      </c>
      <c r="CB318" s="67">
        <v>1398.63</v>
      </c>
      <c r="CC318" s="67">
        <v>1398.63</v>
      </c>
      <c r="CD318" s="67">
        <v>1398.63</v>
      </c>
      <c r="CE318" s="67">
        <v>1398.63</v>
      </c>
      <c r="CF318" s="67">
        <v>1398.63</v>
      </c>
      <c r="CG318" s="67">
        <v>1398.63</v>
      </c>
      <c r="CH318" s="67">
        <v>1398.63</v>
      </c>
      <c r="CI318" s="67">
        <v>1398.63</v>
      </c>
      <c r="CJ318" s="67">
        <v>1398.63</v>
      </c>
      <c r="CK318" s="67">
        <v>1398.63</v>
      </c>
      <c r="CL318" s="67">
        <v>1398.63</v>
      </c>
      <c r="CM318" s="67">
        <v>1398.63</v>
      </c>
      <c r="CN318" s="67">
        <v>1398.63</v>
      </c>
      <c r="CO318" s="67">
        <v>1398.63</v>
      </c>
      <c r="CP318" s="67">
        <v>1398.63</v>
      </c>
      <c r="CQ318" s="67">
        <v>1398.63</v>
      </c>
      <c r="CR318" s="67">
        <v>1398.63</v>
      </c>
      <c r="CS318" s="67">
        <v>1398.63</v>
      </c>
      <c r="CT318" s="67">
        <v>1398.63</v>
      </c>
      <c r="CU318" s="67">
        <v>1398.63</v>
      </c>
      <c r="CV318" s="67">
        <v>1398.63</v>
      </c>
      <c r="CW318" s="67">
        <v>1398.63</v>
      </c>
      <c r="CX318" s="67">
        <v>1398.63</v>
      </c>
      <c r="CY318" s="67">
        <v>1398.63</v>
      </c>
      <c r="CZ318" s="67">
        <v>1398.63</v>
      </c>
      <c r="DA318" s="67">
        <v>1398.63</v>
      </c>
      <c r="DB318" s="67">
        <v>1398.63</v>
      </c>
      <c r="DC318" s="67">
        <v>1398.63</v>
      </c>
      <c r="DD318" s="67">
        <v>1398.63</v>
      </c>
      <c r="DE318" s="67">
        <v>1398.63</v>
      </c>
      <c r="DF318" s="67">
        <v>1398.63</v>
      </c>
      <c r="DI318" s="3"/>
      <c r="DJ318" s="3"/>
      <c r="DK318" s="3"/>
      <c r="DL318" s="3"/>
      <c r="DM318" s="3"/>
      <c r="DN318" s="3"/>
      <c r="DO318" s="3"/>
      <c r="DP318" s="3"/>
      <c r="DQ318" s="3"/>
      <c r="DR318" s="3"/>
      <c r="DS318" s="3"/>
      <c r="DT318" s="3"/>
      <c r="DU318" s="3"/>
      <c r="DV318" s="3"/>
      <c r="DW318" s="3"/>
      <c r="DX318" s="3"/>
      <c r="DY318" s="3"/>
      <c r="DZ318" s="3"/>
      <c r="EA318" s="3"/>
      <c r="EB318" s="3"/>
      <c r="EC318" s="3"/>
      <c r="ED318" s="3"/>
      <c r="EE318" s="3"/>
      <c r="EF318" s="3"/>
      <c r="EG318" s="3"/>
      <c r="EH318" s="3"/>
      <c r="EI318" s="3"/>
      <c r="EJ318" s="3"/>
      <c r="EK318" s="3"/>
      <c r="EL318" s="3"/>
      <c r="EM318" s="3"/>
      <c r="EN318" s="3"/>
      <c r="EO318" s="3"/>
      <c r="EP318" s="3"/>
      <c r="EQ318" s="3"/>
      <c r="ER318" s="3"/>
      <c r="ES318" s="3"/>
      <c r="ET318" s="3"/>
      <c r="EU318" s="3"/>
      <c r="EV318" s="3"/>
      <c r="EW318" s="3"/>
      <c r="EX318" s="3"/>
      <c r="EY318" s="3"/>
      <c r="EZ318" s="3"/>
      <c r="FA318" s="3"/>
      <c r="FB318" s="3"/>
    </row>
    <row r="319" spans="1:158" ht="11.25" customHeight="1" x14ac:dyDescent="0.25">
      <c r="A319" s="2" t="str">
        <f t="shared" si="4"/>
        <v>2-94506DC0350024</v>
      </c>
      <c r="B319" s="67">
        <v>2</v>
      </c>
      <c r="C319" s="67" t="s">
        <v>189</v>
      </c>
      <c r="D319" s="67" t="s">
        <v>71</v>
      </c>
      <c r="E319" s="67" t="s">
        <v>211</v>
      </c>
      <c r="F319" s="67" t="s">
        <v>130</v>
      </c>
      <c r="G319" s="67" t="s">
        <v>358</v>
      </c>
      <c r="H319" s="67" t="s">
        <v>403</v>
      </c>
      <c r="I319" s="67" t="s">
        <v>359</v>
      </c>
      <c r="J319" s="67">
        <v>427.04</v>
      </c>
      <c r="K319" s="67">
        <v>427.04</v>
      </c>
      <c r="L319" s="67">
        <v>427.04</v>
      </c>
      <c r="M319" s="67">
        <v>427.04</v>
      </c>
      <c r="N319" s="67">
        <v>427.04</v>
      </c>
      <c r="O319" s="67">
        <v>427.04</v>
      </c>
      <c r="P319" s="67">
        <v>427.04</v>
      </c>
      <c r="Q319" s="67">
        <v>427.04</v>
      </c>
      <c r="R319" s="67">
        <v>427.04</v>
      </c>
      <c r="S319" s="67">
        <v>427.04</v>
      </c>
      <c r="T319" s="67">
        <v>427.04</v>
      </c>
      <c r="U319" s="67">
        <v>427.04</v>
      </c>
      <c r="V319" s="67">
        <v>427.04</v>
      </c>
      <c r="W319" s="67">
        <v>427.04</v>
      </c>
      <c r="X319" s="67">
        <v>427.04</v>
      </c>
      <c r="Y319" s="67">
        <v>427.04</v>
      </c>
      <c r="Z319" s="67">
        <v>427.04</v>
      </c>
      <c r="AA319" s="67">
        <v>427.04</v>
      </c>
      <c r="AB319" s="67">
        <v>427.04</v>
      </c>
      <c r="AC319" s="67">
        <v>427.04</v>
      </c>
      <c r="AD319" s="67">
        <v>427.04</v>
      </c>
      <c r="AE319" s="67">
        <v>474.71</v>
      </c>
      <c r="AF319" s="67">
        <v>474.71</v>
      </c>
      <c r="AG319" s="67">
        <v>474.71</v>
      </c>
      <c r="AH319" s="67">
        <v>474.71</v>
      </c>
      <c r="AI319" s="67">
        <v>474.71</v>
      </c>
      <c r="AJ319" s="67">
        <v>474.71</v>
      </c>
      <c r="AK319" s="67">
        <v>474.71</v>
      </c>
      <c r="AL319" s="67">
        <v>485.81</v>
      </c>
      <c r="AM319" s="67">
        <v>496.26</v>
      </c>
      <c r="AN319" s="67">
        <v>508.66</v>
      </c>
      <c r="AO319" s="67">
        <v>521.72</v>
      </c>
      <c r="AP319" s="67">
        <v>533.48</v>
      </c>
      <c r="AQ319" s="67">
        <v>545.88</v>
      </c>
      <c r="AR319" s="67">
        <v>558.94000000000005</v>
      </c>
      <c r="AS319" s="67">
        <v>572</v>
      </c>
      <c r="AT319" s="67">
        <v>585.05999999999995</v>
      </c>
      <c r="AU319" s="67">
        <v>598.12</v>
      </c>
      <c r="AV319" s="67">
        <v>605.29999999999995</v>
      </c>
      <c r="AW319" s="67">
        <v>612.49</v>
      </c>
      <c r="AX319" s="67">
        <v>636.65</v>
      </c>
      <c r="AY319" s="67">
        <v>661.46</v>
      </c>
      <c r="AZ319" s="67">
        <v>687.58</v>
      </c>
      <c r="BA319" s="67">
        <v>714.35</v>
      </c>
      <c r="BB319" s="67">
        <v>742.43</v>
      </c>
      <c r="BC319" s="67">
        <v>771.16</v>
      </c>
      <c r="BD319" s="67">
        <v>801.2</v>
      </c>
      <c r="BE319" s="67">
        <v>832.54</v>
      </c>
      <c r="BF319" s="67">
        <v>865.19</v>
      </c>
      <c r="BG319" s="67">
        <v>899.14</v>
      </c>
      <c r="BH319" s="67">
        <v>934.4</v>
      </c>
      <c r="BI319" s="67">
        <v>970.97</v>
      </c>
      <c r="BJ319" s="67">
        <v>1008.84</v>
      </c>
      <c r="BK319" s="67">
        <v>1048.02</v>
      </c>
      <c r="BL319" s="67">
        <v>1089.1600000000001</v>
      </c>
      <c r="BM319" s="67">
        <v>1131.5999999999999</v>
      </c>
      <c r="BN319" s="67">
        <v>1176</v>
      </c>
      <c r="BO319" s="67">
        <v>1221.71</v>
      </c>
      <c r="BP319" s="67">
        <v>1269.3800000000001</v>
      </c>
      <c r="BQ319" s="67">
        <v>1319</v>
      </c>
      <c r="BR319" s="67">
        <v>1370.59</v>
      </c>
      <c r="BS319" s="67">
        <v>1424.13</v>
      </c>
      <c r="BT319" s="67">
        <v>1424.13</v>
      </c>
      <c r="BU319" s="67">
        <v>1424.13</v>
      </c>
      <c r="BV319" s="67">
        <v>1424.13</v>
      </c>
      <c r="BW319" s="67">
        <v>1424.13</v>
      </c>
      <c r="BX319" s="67">
        <v>1424.13</v>
      </c>
      <c r="BY319" s="67">
        <v>1424.13</v>
      </c>
      <c r="BZ319" s="67">
        <v>1424.13</v>
      </c>
      <c r="CA319" s="67">
        <v>1424.13</v>
      </c>
      <c r="CB319" s="67">
        <v>1424.13</v>
      </c>
      <c r="CC319" s="67">
        <v>1424.13</v>
      </c>
      <c r="CD319" s="67">
        <v>1424.13</v>
      </c>
      <c r="CE319" s="67">
        <v>1424.13</v>
      </c>
      <c r="CF319" s="67">
        <v>1424.13</v>
      </c>
      <c r="CG319" s="67">
        <v>1424.13</v>
      </c>
      <c r="CH319" s="67">
        <v>1424.13</v>
      </c>
      <c r="CI319" s="67">
        <v>1424.13</v>
      </c>
      <c r="CJ319" s="67">
        <v>1424.13</v>
      </c>
      <c r="CK319" s="67">
        <v>1424.13</v>
      </c>
      <c r="CL319" s="67">
        <v>1424.13</v>
      </c>
      <c r="CM319" s="67">
        <v>1424.13</v>
      </c>
      <c r="CN319" s="67">
        <v>1424.13</v>
      </c>
      <c r="CO319" s="67">
        <v>1424.13</v>
      </c>
      <c r="CP319" s="67">
        <v>1424.13</v>
      </c>
      <c r="CQ319" s="67">
        <v>1424.13</v>
      </c>
      <c r="CR319" s="67">
        <v>1424.13</v>
      </c>
      <c r="CS319" s="67">
        <v>1424.13</v>
      </c>
      <c r="CT319" s="67">
        <v>1424.13</v>
      </c>
      <c r="CU319" s="67">
        <v>1424.13</v>
      </c>
      <c r="CV319" s="67">
        <v>1424.13</v>
      </c>
      <c r="CW319" s="67">
        <v>1424.13</v>
      </c>
      <c r="CX319" s="67">
        <v>1424.13</v>
      </c>
      <c r="CY319" s="67">
        <v>1424.13</v>
      </c>
      <c r="CZ319" s="67">
        <v>1424.13</v>
      </c>
      <c r="DA319" s="67">
        <v>1424.13</v>
      </c>
      <c r="DB319" s="67">
        <v>1424.13</v>
      </c>
      <c r="DC319" s="67">
        <v>1424.13</v>
      </c>
      <c r="DD319" s="67">
        <v>1424.13</v>
      </c>
      <c r="DE319" s="67">
        <v>1424.13</v>
      </c>
      <c r="DF319" s="67">
        <v>1424.13</v>
      </c>
      <c r="DI319" s="3"/>
      <c r="DJ319" s="3"/>
      <c r="DK319" s="3"/>
      <c r="DL319" s="3"/>
      <c r="DM319" s="3"/>
      <c r="DN319" s="3"/>
      <c r="DO319" s="3"/>
      <c r="DP319" s="3"/>
      <c r="DQ319" s="3"/>
      <c r="DR319" s="3"/>
      <c r="DS319" s="3"/>
      <c r="DT319" s="3"/>
      <c r="DU319" s="3"/>
      <c r="DV319" s="3"/>
      <c r="DW319" s="3"/>
      <c r="DX319" s="3"/>
      <c r="DY319" s="3"/>
      <c r="DZ319" s="3"/>
      <c r="EA319" s="3"/>
      <c r="EB319" s="3"/>
      <c r="EC319" s="3"/>
      <c r="ED319" s="3"/>
      <c r="EE319" s="3"/>
      <c r="EF319" s="3"/>
      <c r="EG319" s="3"/>
      <c r="EH319" s="3"/>
      <c r="EI319" s="3"/>
      <c r="EJ319" s="3"/>
      <c r="EK319" s="3"/>
      <c r="EL319" s="3"/>
      <c r="EM319" s="3"/>
      <c r="EN319" s="3"/>
      <c r="EO319" s="3"/>
      <c r="EP319" s="3"/>
      <c r="EQ319" s="3"/>
      <c r="ER319" s="3"/>
      <c r="ES319" s="3"/>
      <c r="ET319" s="3"/>
      <c r="EU319" s="3"/>
      <c r="EV319" s="3"/>
      <c r="EW319" s="3"/>
      <c r="EX319" s="3"/>
      <c r="EY319" s="3"/>
      <c r="EZ319" s="3"/>
      <c r="FA319" s="3"/>
      <c r="FB319" s="3"/>
    </row>
    <row r="320" spans="1:158" ht="11.25" customHeight="1" x14ac:dyDescent="0.25">
      <c r="A320" s="2" t="str">
        <f t="shared" si="4"/>
        <v>3-94506DC0350024</v>
      </c>
      <c r="B320" s="67">
        <v>3</v>
      </c>
      <c r="C320" s="67" t="s">
        <v>189</v>
      </c>
      <c r="D320" s="67" t="s">
        <v>71</v>
      </c>
      <c r="E320" s="67" t="s">
        <v>211</v>
      </c>
      <c r="F320" s="67" t="s">
        <v>130</v>
      </c>
      <c r="G320" s="67" t="s">
        <v>358</v>
      </c>
      <c r="H320" s="67" t="s">
        <v>403</v>
      </c>
      <c r="I320" s="67" t="s">
        <v>359</v>
      </c>
      <c r="J320" s="67">
        <v>434.83</v>
      </c>
      <c r="K320" s="67">
        <v>434.83</v>
      </c>
      <c r="L320" s="67">
        <v>434.83</v>
      </c>
      <c r="M320" s="67">
        <v>434.83</v>
      </c>
      <c r="N320" s="67">
        <v>434.83</v>
      </c>
      <c r="O320" s="67">
        <v>434.83</v>
      </c>
      <c r="P320" s="67">
        <v>434.83</v>
      </c>
      <c r="Q320" s="67">
        <v>434.83</v>
      </c>
      <c r="R320" s="67">
        <v>434.83</v>
      </c>
      <c r="S320" s="67">
        <v>434.83</v>
      </c>
      <c r="T320" s="67">
        <v>434.83</v>
      </c>
      <c r="U320" s="67">
        <v>434.83</v>
      </c>
      <c r="V320" s="67">
        <v>434.83</v>
      </c>
      <c r="W320" s="67">
        <v>434.83</v>
      </c>
      <c r="X320" s="67">
        <v>434.83</v>
      </c>
      <c r="Y320" s="67">
        <v>434.83</v>
      </c>
      <c r="Z320" s="67">
        <v>434.83</v>
      </c>
      <c r="AA320" s="67">
        <v>434.83</v>
      </c>
      <c r="AB320" s="67">
        <v>434.83</v>
      </c>
      <c r="AC320" s="67">
        <v>434.83</v>
      </c>
      <c r="AD320" s="67">
        <v>434.83</v>
      </c>
      <c r="AE320" s="67">
        <v>483.37</v>
      </c>
      <c r="AF320" s="67">
        <v>483.37</v>
      </c>
      <c r="AG320" s="67">
        <v>483.37</v>
      </c>
      <c r="AH320" s="67">
        <v>483.37</v>
      </c>
      <c r="AI320" s="67">
        <v>483.37</v>
      </c>
      <c r="AJ320" s="67">
        <v>483.37</v>
      </c>
      <c r="AK320" s="67">
        <v>483.37</v>
      </c>
      <c r="AL320" s="67">
        <v>494.67</v>
      </c>
      <c r="AM320" s="67">
        <v>505.31</v>
      </c>
      <c r="AN320" s="67">
        <v>517.94000000000005</v>
      </c>
      <c r="AO320" s="67">
        <v>531.24</v>
      </c>
      <c r="AP320" s="67">
        <v>543.21</v>
      </c>
      <c r="AQ320" s="67">
        <v>555.84</v>
      </c>
      <c r="AR320" s="67">
        <v>569.14</v>
      </c>
      <c r="AS320" s="67">
        <v>582.44000000000005</v>
      </c>
      <c r="AT320" s="67">
        <v>595.74</v>
      </c>
      <c r="AU320" s="67">
        <v>609.03</v>
      </c>
      <c r="AV320" s="67">
        <v>616.35</v>
      </c>
      <c r="AW320" s="67">
        <v>623.66</v>
      </c>
      <c r="AX320" s="67">
        <v>648.26</v>
      </c>
      <c r="AY320" s="67">
        <v>673.53</v>
      </c>
      <c r="AZ320" s="67">
        <v>700.12</v>
      </c>
      <c r="BA320" s="67">
        <v>727.38</v>
      </c>
      <c r="BB320" s="67">
        <v>755.97</v>
      </c>
      <c r="BC320" s="67">
        <v>785.23</v>
      </c>
      <c r="BD320" s="67">
        <v>815.81</v>
      </c>
      <c r="BE320" s="67">
        <v>847.73</v>
      </c>
      <c r="BF320" s="67">
        <v>880.97</v>
      </c>
      <c r="BG320" s="67">
        <v>915.54</v>
      </c>
      <c r="BH320" s="67">
        <v>951.45</v>
      </c>
      <c r="BI320" s="67">
        <v>988.68</v>
      </c>
      <c r="BJ320" s="67">
        <v>1027.24</v>
      </c>
      <c r="BK320" s="67">
        <v>1067.1400000000001</v>
      </c>
      <c r="BL320" s="67">
        <v>1109.02</v>
      </c>
      <c r="BM320" s="67">
        <v>1152.24</v>
      </c>
      <c r="BN320" s="67">
        <v>1197.45</v>
      </c>
      <c r="BO320" s="67">
        <v>1244</v>
      </c>
      <c r="BP320" s="67">
        <v>1292.53</v>
      </c>
      <c r="BQ320" s="67">
        <v>1343.06</v>
      </c>
      <c r="BR320" s="67">
        <v>1395.59</v>
      </c>
      <c r="BS320" s="67">
        <v>1450.11</v>
      </c>
      <c r="BT320" s="67">
        <v>1450.11</v>
      </c>
      <c r="BU320" s="67">
        <v>1450.11</v>
      </c>
      <c r="BV320" s="67">
        <v>1450.11</v>
      </c>
      <c r="BW320" s="67">
        <v>1450.11</v>
      </c>
      <c r="BX320" s="67">
        <v>1450.11</v>
      </c>
      <c r="BY320" s="67">
        <v>1450.11</v>
      </c>
      <c r="BZ320" s="67">
        <v>1450.11</v>
      </c>
      <c r="CA320" s="67">
        <v>1450.11</v>
      </c>
      <c r="CB320" s="67">
        <v>1450.11</v>
      </c>
      <c r="CC320" s="67">
        <v>1450.11</v>
      </c>
      <c r="CD320" s="67">
        <v>1450.11</v>
      </c>
      <c r="CE320" s="67">
        <v>1450.11</v>
      </c>
      <c r="CF320" s="67">
        <v>1450.11</v>
      </c>
      <c r="CG320" s="67">
        <v>1450.11</v>
      </c>
      <c r="CH320" s="67">
        <v>1450.11</v>
      </c>
      <c r="CI320" s="67">
        <v>1450.11</v>
      </c>
      <c r="CJ320" s="67">
        <v>1450.11</v>
      </c>
      <c r="CK320" s="67">
        <v>1450.11</v>
      </c>
      <c r="CL320" s="67">
        <v>1450.11</v>
      </c>
      <c r="CM320" s="67">
        <v>1450.11</v>
      </c>
      <c r="CN320" s="67">
        <v>1450.11</v>
      </c>
      <c r="CO320" s="67">
        <v>1450.11</v>
      </c>
      <c r="CP320" s="67">
        <v>1450.11</v>
      </c>
      <c r="CQ320" s="67">
        <v>1450.11</v>
      </c>
      <c r="CR320" s="67">
        <v>1450.11</v>
      </c>
      <c r="CS320" s="67">
        <v>1450.11</v>
      </c>
      <c r="CT320" s="67">
        <v>1450.11</v>
      </c>
      <c r="CU320" s="67">
        <v>1450.11</v>
      </c>
      <c r="CV320" s="67">
        <v>1450.11</v>
      </c>
      <c r="CW320" s="67">
        <v>1450.11</v>
      </c>
      <c r="CX320" s="67">
        <v>1450.11</v>
      </c>
      <c r="CY320" s="67">
        <v>1450.11</v>
      </c>
      <c r="CZ320" s="67">
        <v>1450.11</v>
      </c>
      <c r="DA320" s="67">
        <v>1450.11</v>
      </c>
      <c r="DB320" s="67">
        <v>1450.11</v>
      </c>
      <c r="DC320" s="67">
        <v>1450.11</v>
      </c>
      <c r="DD320" s="67">
        <v>1450.11</v>
      </c>
      <c r="DE320" s="67">
        <v>1450.11</v>
      </c>
      <c r="DF320" s="67">
        <v>1450.11</v>
      </c>
      <c r="DI320" s="3"/>
      <c r="DJ320" s="3"/>
      <c r="DK320" s="3"/>
      <c r="DL320" s="3"/>
      <c r="DM320" s="3"/>
      <c r="DN320" s="3"/>
      <c r="DO320" s="3"/>
      <c r="DP320" s="3"/>
      <c r="DQ320" s="3"/>
      <c r="DR320" s="3"/>
      <c r="DS320" s="3"/>
      <c r="DT320" s="3"/>
      <c r="DU320" s="3"/>
      <c r="DV320" s="3"/>
      <c r="DW320" s="3"/>
      <c r="DX320" s="3"/>
      <c r="DY320" s="3"/>
      <c r="DZ320" s="3"/>
      <c r="EA320" s="3"/>
      <c r="EB320" s="3"/>
      <c r="EC320" s="3"/>
      <c r="ED320" s="3"/>
      <c r="EE320" s="3"/>
      <c r="EF320" s="3"/>
      <c r="EG320" s="3"/>
      <c r="EH320" s="3"/>
      <c r="EI320" s="3"/>
      <c r="EJ320" s="3"/>
      <c r="EK320" s="3"/>
      <c r="EL320" s="3"/>
      <c r="EM320" s="3"/>
      <c r="EN320" s="3"/>
      <c r="EO320" s="3"/>
      <c r="EP320" s="3"/>
      <c r="EQ320" s="3"/>
      <c r="ER320" s="3"/>
      <c r="ES320" s="3"/>
      <c r="ET320" s="3"/>
      <c r="EU320" s="3"/>
      <c r="EV320" s="3"/>
      <c r="EW320" s="3"/>
      <c r="EX320" s="3"/>
      <c r="EY320" s="3"/>
      <c r="EZ320" s="3"/>
      <c r="FA320" s="3"/>
      <c r="FB320" s="3"/>
    </row>
    <row r="321" spans="1:158" ht="11.25" customHeight="1" x14ac:dyDescent="0.25">
      <c r="A321" s="2" t="str">
        <f t="shared" si="4"/>
        <v>4-94506DC0350024</v>
      </c>
      <c r="B321" s="67">
        <v>4</v>
      </c>
      <c r="C321" s="67" t="s">
        <v>189</v>
      </c>
      <c r="D321" s="67" t="s">
        <v>71</v>
      </c>
      <c r="E321" s="67" t="s">
        <v>211</v>
      </c>
      <c r="F321" s="67" t="s">
        <v>130</v>
      </c>
      <c r="G321" s="67" t="s">
        <v>358</v>
      </c>
      <c r="H321" s="67" t="s">
        <v>403</v>
      </c>
      <c r="I321" s="67" t="s">
        <v>359</v>
      </c>
      <c r="J321" s="67">
        <v>442.76</v>
      </c>
      <c r="K321" s="67">
        <v>442.76</v>
      </c>
      <c r="L321" s="67">
        <v>442.76</v>
      </c>
      <c r="M321" s="67">
        <v>442.76</v>
      </c>
      <c r="N321" s="67">
        <v>442.76</v>
      </c>
      <c r="O321" s="67">
        <v>442.76</v>
      </c>
      <c r="P321" s="67">
        <v>442.76</v>
      </c>
      <c r="Q321" s="67">
        <v>442.76</v>
      </c>
      <c r="R321" s="67">
        <v>442.76</v>
      </c>
      <c r="S321" s="67">
        <v>442.76</v>
      </c>
      <c r="T321" s="67">
        <v>442.76</v>
      </c>
      <c r="U321" s="67">
        <v>442.76</v>
      </c>
      <c r="V321" s="67">
        <v>442.76</v>
      </c>
      <c r="W321" s="67">
        <v>442.76</v>
      </c>
      <c r="X321" s="67">
        <v>442.76</v>
      </c>
      <c r="Y321" s="67">
        <v>442.76</v>
      </c>
      <c r="Z321" s="67">
        <v>442.76</v>
      </c>
      <c r="AA321" s="67">
        <v>442.76</v>
      </c>
      <c r="AB321" s="67">
        <v>442.76</v>
      </c>
      <c r="AC321" s="67">
        <v>442.76</v>
      </c>
      <c r="AD321" s="67">
        <v>442.76</v>
      </c>
      <c r="AE321" s="67">
        <v>492.18</v>
      </c>
      <c r="AF321" s="67">
        <v>492.18</v>
      </c>
      <c r="AG321" s="67">
        <v>492.18</v>
      </c>
      <c r="AH321" s="67">
        <v>492.18</v>
      </c>
      <c r="AI321" s="67">
        <v>492.18</v>
      </c>
      <c r="AJ321" s="67">
        <v>492.18</v>
      </c>
      <c r="AK321" s="67">
        <v>492.18</v>
      </c>
      <c r="AL321" s="67">
        <v>503.69</v>
      </c>
      <c r="AM321" s="67">
        <v>514.52</v>
      </c>
      <c r="AN321" s="67">
        <v>527.38</v>
      </c>
      <c r="AO321" s="67">
        <v>540.91999999999996</v>
      </c>
      <c r="AP321" s="67">
        <v>553.11</v>
      </c>
      <c r="AQ321" s="67">
        <v>565.97</v>
      </c>
      <c r="AR321" s="67">
        <v>579.51</v>
      </c>
      <c r="AS321" s="67">
        <v>593.04999999999995</v>
      </c>
      <c r="AT321" s="67">
        <v>606.59</v>
      </c>
      <c r="AU321" s="67">
        <v>620.13</v>
      </c>
      <c r="AV321" s="67">
        <v>627.58000000000004</v>
      </c>
      <c r="AW321" s="67">
        <v>635.03</v>
      </c>
      <c r="AX321" s="67">
        <v>660.08</v>
      </c>
      <c r="AY321" s="67">
        <v>685.8</v>
      </c>
      <c r="AZ321" s="67">
        <v>712.88</v>
      </c>
      <c r="BA321" s="67">
        <v>740.64</v>
      </c>
      <c r="BB321" s="67">
        <v>769.75</v>
      </c>
      <c r="BC321" s="67">
        <v>799.54</v>
      </c>
      <c r="BD321" s="67">
        <v>830.68</v>
      </c>
      <c r="BE321" s="67">
        <v>863.18</v>
      </c>
      <c r="BF321" s="67">
        <v>897.03</v>
      </c>
      <c r="BG321" s="67">
        <v>932.23</v>
      </c>
      <c r="BH321" s="67">
        <v>968.79</v>
      </c>
      <c r="BI321" s="67">
        <v>1006.7</v>
      </c>
      <c r="BJ321" s="67">
        <v>1045.97</v>
      </c>
      <c r="BK321" s="67">
        <v>1086.5899999999999</v>
      </c>
      <c r="BL321" s="67">
        <v>1129.24</v>
      </c>
      <c r="BM321" s="67">
        <v>1173.24</v>
      </c>
      <c r="BN321" s="67">
        <v>1219.28</v>
      </c>
      <c r="BO321" s="67">
        <v>1266.67</v>
      </c>
      <c r="BP321" s="67">
        <v>1316.09</v>
      </c>
      <c r="BQ321" s="67">
        <v>1367.54</v>
      </c>
      <c r="BR321" s="67">
        <v>1421.03</v>
      </c>
      <c r="BS321" s="67">
        <v>1476.54</v>
      </c>
      <c r="BT321" s="67">
        <v>1476.54</v>
      </c>
      <c r="BU321" s="67">
        <v>1476.54</v>
      </c>
      <c r="BV321" s="67">
        <v>1476.54</v>
      </c>
      <c r="BW321" s="67">
        <v>1476.54</v>
      </c>
      <c r="BX321" s="67">
        <v>1476.54</v>
      </c>
      <c r="BY321" s="67">
        <v>1476.54</v>
      </c>
      <c r="BZ321" s="67">
        <v>1476.54</v>
      </c>
      <c r="CA321" s="67">
        <v>1476.54</v>
      </c>
      <c r="CB321" s="67">
        <v>1476.54</v>
      </c>
      <c r="CC321" s="67">
        <v>1476.54</v>
      </c>
      <c r="CD321" s="67">
        <v>1476.54</v>
      </c>
      <c r="CE321" s="67">
        <v>1476.54</v>
      </c>
      <c r="CF321" s="67">
        <v>1476.54</v>
      </c>
      <c r="CG321" s="67">
        <v>1476.54</v>
      </c>
      <c r="CH321" s="67">
        <v>1476.54</v>
      </c>
      <c r="CI321" s="67">
        <v>1476.54</v>
      </c>
      <c r="CJ321" s="67">
        <v>1476.54</v>
      </c>
      <c r="CK321" s="67">
        <v>1476.54</v>
      </c>
      <c r="CL321" s="67">
        <v>1476.54</v>
      </c>
      <c r="CM321" s="67">
        <v>1476.54</v>
      </c>
      <c r="CN321" s="67">
        <v>1476.54</v>
      </c>
      <c r="CO321" s="67">
        <v>1476.54</v>
      </c>
      <c r="CP321" s="67">
        <v>1476.54</v>
      </c>
      <c r="CQ321" s="67">
        <v>1476.54</v>
      </c>
      <c r="CR321" s="67">
        <v>1476.54</v>
      </c>
      <c r="CS321" s="67">
        <v>1476.54</v>
      </c>
      <c r="CT321" s="67">
        <v>1476.54</v>
      </c>
      <c r="CU321" s="67">
        <v>1476.54</v>
      </c>
      <c r="CV321" s="67">
        <v>1476.54</v>
      </c>
      <c r="CW321" s="67">
        <v>1476.54</v>
      </c>
      <c r="CX321" s="67">
        <v>1476.54</v>
      </c>
      <c r="CY321" s="67">
        <v>1476.54</v>
      </c>
      <c r="CZ321" s="67">
        <v>1476.54</v>
      </c>
      <c r="DA321" s="67">
        <v>1476.54</v>
      </c>
      <c r="DB321" s="67">
        <v>1476.54</v>
      </c>
      <c r="DC321" s="67">
        <v>1476.54</v>
      </c>
      <c r="DD321" s="67">
        <v>1476.54</v>
      </c>
      <c r="DE321" s="67">
        <v>1476.54</v>
      </c>
      <c r="DF321" s="67">
        <v>1476.54</v>
      </c>
      <c r="DI321" s="3"/>
      <c r="DJ321" s="3"/>
      <c r="DK321" s="3"/>
      <c r="DL321" s="3"/>
      <c r="DM321" s="3"/>
      <c r="DN321" s="3"/>
      <c r="DO321" s="3"/>
      <c r="DP321" s="3"/>
      <c r="DQ321" s="3"/>
      <c r="DR321" s="3"/>
      <c r="DS321" s="3"/>
      <c r="DT321" s="3"/>
      <c r="DU321" s="3"/>
      <c r="DV321" s="3"/>
      <c r="DW321" s="3"/>
      <c r="DX321" s="3"/>
      <c r="DY321" s="3"/>
      <c r="DZ321" s="3"/>
      <c r="EA321" s="3"/>
      <c r="EB321" s="3"/>
      <c r="EC321" s="3"/>
      <c r="ED321" s="3"/>
      <c r="EE321" s="3"/>
      <c r="EF321" s="3"/>
      <c r="EG321" s="3"/>
      <c r="EH321" s="3"/>
      <c r="EI321" s="3"/>
      <c r="EJ321" s="3"/>
      <c r="EK321" s="3"/>
      <c r="EL321" s="3"/>
      <c r="EM321" s="3"/>
      <c r="EN321" s="3"/>
      <c r="EO321" s="3"/>
      <c r="EP321" s="3"/>
      <c r="EQ321" s="3"/>
      <c r="ER321" s="3"/>
      <c r="ES321" s="3"/>
      <c r="ET321" s="3"/>
      <c r="EU321" s="3"/>
      <c r="EV321" s="3"/>
      <c r="EW321" s="3"/>
      <c r="EX321" s="3"/>
      <c r="EY321" s="3"/>
      <c r="EZ321" s="3"/>
      <c r="FA321" s="3"/>
      <c r="FB321" s="3"/>
    </row>
    <row r="322" spans="1:158" ht="11.25" customHeight="1" x14ac:dyDescent="0.25">
      <c r="A322" s="2" t="str">
        <f t="shared" ref="A322:A385" si="5">B322&amp;"-"&amp;E322</f>
        <v>1-94506DC0350026</v>
      </c>
      <c r="B322" s="67">
        <v>1</v>
      </c>
      <c r="C322" s="67" t="s">
        <v>189</v>
      </c>
      <c r="D322" s="67" t="s">
        <v>72</v>
      </c>
      <c r="E322" s="67" t="s">
        <v>212</v>
      </c>
      <c r="F322" s="67" t="s">
        <v>130</v>
      </c>
      <c r="G322" s="67" t="s">
        <v>358</v>
      </c>
      <c r="H322" s="67" t="s">
        <v>403</v>
      </c>
      <c r="I322" s="67" t="s">
        <v>359</v>
      </c>
      <c r="J322" s="67">
        <v>392.86</v>
      </c>
      <c r="K322" s="67">
        <v>392.86</v>
      </c>
      <c r="L322" s="67">
        <v>392.86</v>
      </c>
      <c r="M322" s="67">
        <v>392.86</v>
      </c>
      <c r="N322" s="67">
        <v>392.86</v>
      </c>
      <c r="O322" s="67">
        <v>392.86</v>
      </c>
      <c r="P322" s="67">
        <v>392.86</v>
      </c>
      <c r="Q322" s="67">
        <v>392.86</v>
      </c>
      <c r="R322" s="67">
        <v>392.86</v>
      </c>
      <c r="S322" s="67">
        <v>392.86</v>
      </c>
      <c r="T322" s="67">
        <v>392.86</v>
      </c>
      <c r="U322" s="67">
        <v>392.86</v>
      </c>
      <c r="V322" s="67">
        <v>392.86</v>
      </c>
      <c r="W322" s="67">
        <v>392.86</v>
      </c>
      <c r="X322" s="67">
        <v>392.86</v>
      </c>
      <c r="Y322" s="67">
        <v>392.86</v>
      </c>
      <c r="Z322" s="67">
        <v>392.86</v>
      </c>
      <c r="AA322" s="67">
        <v>392.86</v>
      </c>
      <c r="AB322" s="67">
        <v>392.86</v>
      </c>
      <c r="AC322" s="67">
        <v>392.86</v>
      </c>
      <c r="AD322" s="67">
        <v>392.86</v>
      </c>
      <c r="AE322" s="67">
        <v>436.71</v>
      </c>
      <c r="AF322" s="67">
        <v>436.71</v>
      </c>
      <c r="AG322" s="67">
        <v>436.71</v>
      </c>
      <c r="AH322" s="67">
        <v>436.71</v>
      </c>
      <c r="AI322" s="67">
        <v>436.71</v>
      </c>
      <c r="AJ322" s="67">
        <v>436.71</v>
      </c>
      <c r="AK322" s="67">
        <v>436.71</v>
      </c>
      <c r="AL322" s="67">
        <v>446.92</v>
      </c>
      <c r="AM322" s="67">
        <v>456.53</v>
      </c>
      <c r="AN322" s="67">
        <v>467.95</v>
      </c>
      <c r="AO322" s="67">
        <v>479.96</v>
      </c>
      <c r="AP322" s="67">
        <v>490.77</v>
      </c>
      <c r="AQ322" s="67">
        <v>502.19</v>
      </c>
      <c r="AR322" s="67">
        <v>514.20000000000005</v>
      </c>
      <c r="AS322" s="67">
        <v>526.21</v>
      </c>
      <c r="AT322" s="67">
        <v>538.23</v>
      </c>
      <c r="AU322" s="67">
        <v>550.24</v>
      </c>
      <c r="AV322" s="67">
        <v>556.85</v>
      </c>
      <c r="AW322" s="67">
        <v>563.46</v>
      </c>
      <c r="AX322" s="67">
        <v>585.67999999999995</v>
      </c>
      <c r="AY322" s="67">
        <v>608.51</v>
      </c>
      <c r="AZ322" s="67">
        <v>632.54</v>
      </c>
      <c r="BA322" s="67">
        <v>657.17</v>
      </c>
      <c r="BB322" s="67">
        <v>683</v>
      </c>
      <c r="BC322" s="67">
        <v>709.43</v>
      </c>
      <c r="BD322" s="67">
        <v>737.06</v>
      </c>
      <c r="BE322" s="67">
        <v>765.89</v>
      </c>
      <c r="BF322" s="67">
        <v>795.93</v>
      </c>
      <c r="BG322" s="67">
        <v>827.17</v>
      </c>
      <c r="BH322" s="67">
        <v>859.6</v>
      </c>
      <c r="BI322" s="67">
        <v>893.24</v>
      </c>
      <c r="BJ322" s="67">
        <v>928.08</v>
      </c>
      <c r="BK322" s="67">
        <v>964.13</v>
      </c>
      <c r="BL322" s="67">
        <v>1001.97</v>
      </c>
      <c r="BM322" s="67">
        <v>1041.02</v>
      </c>
      <c r="BN322" s="67">
        <v>1081.8599999999999</v>
      </c>
      <c r="BO322" s="67">
        <v>1123.9100000000001</v>
      </c>
      <c r="BP322" s="67">
        <v>1167.76</v>
      </c>
      <c r="BQ322" s="67">
        <v>1213.42</v>
      </c>
      <c r="BR322" s="67">
        <v>1260.8699999999999</v>
      </c>
      <c r="BS322" s="67">
        <v>1310.1300000000001</v>
      </c>
      <c r="BT322" s="67">
        <v>1310.1300000000001</v>
      </c>
      <c r="BU322" s="67">
        <v>1310.1300000000001</v>
      </c>
      <c r="BV322" s="67">
        <v>1310.1300000000001</v>
      </c>
      <c r="BW322" s="67">
        <v>1310.1300000000001</v>
      </c>
      <c r="BX322" s="67">
        <v>1310.1300000000001</v>
      </c>
      <c r="BY322" s="67">
        <v>1310.1300000000001</v>
      </c>
      <c r="BZ322" s="67">
        <v>1310.1300000000001</v>
      </c>
      <c r="CA322" s="67">
        <v>1310.1300000000001</v>
      </c>
      <c r="CB322" s="67">
        <v>1310.1300000000001</v>
      </c>
      <c r="CC322" s="67">
        <v>1310.1300000000001</v>
      </c>
      <c r="CD322" s="67">
        <v>1310.1300000000001</v>
      </c>
      <c r="CE322" s="67">
        <v>1310.1300000000001</v>
      </c>
      <c r="CF322" s="67">
        <v>1310.1300000000001</v>
      </c>
      <c r="CG322" s="67">
        <v>1310.1300000000001</v>
      </c>
      <c r="CH322" s="67">
        <v>1310.1300000000001</v>
      </c>
      <c r="CI322" s="67">
        <v>1310.1300000000001</v>
      </c>
      <c r="CJ322" s="67">
        <v>1310.1300000000001</v>
      </c>
      <c r="CK322" s="67">
        <v>1310.1300000000001</v>
      </c>
      <c r="CL322" s="67">
        <v>1310.1300000000001</v>
      </c>
      <c r="CM322" s="67">
        <v>1310.1300000000001</v>
      </c>
      <c r="CN322" s="67">
        <v>1310.1300000000001</v>
      </c>
      <c r="CO322" s="67">
        <v>1310.1300000000001</v>
      </c>
      <c r="CP322" s="67">
        <v>1310.1300000000001</v>
      </c>
      <c r="CQ322" s="67">
        <v>1310.1300000000001</v>
      </c>
      <c r="CR322" s="67">
        <v>1310.1300000000001</v>
      </c>
      <c r="CS322" s="67">
        <v>1310.1300000000001</v>
      </c>
      <c r="CT322" s="67">
        <v>1310.1300000000001</v>
      </c>
      <c r="CU322" s="67">
        <v>1310.1300000000001</v>
      </c>
      <c r="CV322" s="67">
        <v>1310.1300000000001</v>
      </c>
      <c r="CW322" s="67">
        <v>1310.1300000000001</v>
      </c>
      <c r="CX322" s="67">
        <v>1310.1300000000001</v>
      </c>
      <c r="CY322" s="67">
        <v>1310.1300000000001</v>
      </c>
      <c r="CZ322" s="67">
        <v>1310.1300000000001</v>
      </c>
      <c r="DA322" s="67">
        <v>1310.1300000000001</v>
      </c>
      <c r="DB322" s="67">
        <v>1310.1300000000001</v>
      </c>
      <c r="DC322" s="67">
        <v>1310.1300000000001</v>
      </c>
      <c r="DD322" s="67">
        <v>1310.1300000000001</v>
      </c>
      <c r="DE322" s="67">
        <v>1310.1300000000001</v>
      </c>
      <c r="DF322" s="67">
        <v>1310.1300000000001</v>
      </c>
      <c r="DI322" s="3"/>
      <c r="DJ322" s="3"/>
      <c r="DK322" s="3"/>
      <c r="DL322" s="3"/>
      <c r="DM322" s="3"/>
      <c r="DN322" s="3"/>
      <c r="DO322" s="3"/>
      <c r="DP322" s="3"/>
      <c r="DQ322" s="3"/>
      <c r="DR322" s="3"/>
      <c r="DS322" s="3"/>
      <c r="DT322" s="3"/>
      <c r="DU322" s="3"/>
      <c r="DV322" s="3"/>
      <c r="DW322" s="3"/>
      <c r="DX322" s="3"/>
      <c r="DY322" s="3"/>
      <c r="DZ322" s="3"/>
      <c r="EA322" s="3"/>
      <c r="EB322" s="3"/>
      <c r="EC322" s="3"/>
      <c r="ED322" s="3"/>
      <c r="EE322" s="3"/>
      <c r="EF322" s="3"/>
      <c r="EG322" s="3"/>
      <c r="EH322" s="3"/>
      <c r="EI322" s="3"/>
      <c r="EJ322" s="3"/>
      <c r="EK322" s="3"/>
      <c r="EL322" s="3"/>
      <c r="EM322" s="3"/>
      <c r="EN322" s="3"/>
      <c r="EO322" s="3"/>
      <c r="EP322" s="3"/>
      <c r="EQ322" s="3"/>
      <c r="ER322" s="3"/>
      <c r="ES322" s="3"/>
      <c r="ET322" s="3"/>
      <c r="EU322" s="3"/>
      <c r="EV322" s="3"/>
      <c r="EW322" s="3"/>
      <c r="EX322" s="3"/>
      <c r="EY322" s="3"/>
      <c r="EZ322" s="3"/>
      <c r="FA322" s="3"/>
      <c r="FB322" s="3"/>
    </row>
    <row r="323" spans="1:158" ht="11.25" customHeight="1" x14ac:dyDescent="0.25">
      <c r="A323" s="2" t="str">
        <f t="shared" si="5"/>
        <v>2-94506DC0350026</v>
      </c>
      <c r="B323" s="67">
        <v>2</v>
      </c>
      <c r="C323" s="67" t="s">
        <v>189</v>
      </c>
      <c r="D323" s="67" t="s">
        <v>72</v>
      </c>
      <c r="E323" s="67" t="s">
        <v>212</v>
      </c>
      <c r="F323" s="67" t="s">
        <v>130</v>
      </c>
      <c r="G323" s="67" t="s">
        <v>358</v>
      </c>
      <c r="H323" s="67" t="s">
        <v>403</v>
      </c>
      <c r="I323" s="67" t="s">
        <v>359</v>
      </c>
      <c r="J323" s="67">
        <v>400.02</v>
      </c>
      <c r="K323" s="67">
        <v>400.02</v>
      </c>
      <c r="L323" s="67">
        <v>400.02</v>
      </c>
      <c r="M323" s="67">
        <v>400.02</v>
      </c>
      <c r="N323" s="67">
        <v>400.02</v>
      </c>
      <c r="O323" s="67">
        <v>400.02</v>
      </c>
      <c r="P323" s="67">
        <v>400.02</v>
      </c>
      <c r="Q323" s="67">
        <v>400.02</v>
      </c>
      <c r="R323" s="67">
        <v>400.02</v>
      </c>
      <c r="S323" s="67">
        <v>400.02</v>
      </c>
      <c r="T323" s="67">
        <v>400.02</v>
      </c>
      <c r="U323" s="67">
        <v>400.02</v>
      </c>
      <c r="V323" s="67">
        <v>400.02</v>
      </c>
      <c r="W323" s="67">
        <v>400.02</v>
      </c>
      <c r="X323" s="67">
        <v>400.02</v>
      </c>
      <c r="Y323" s="67">
        <v>400.02</v>
      </c>
      <c r="Z323" s="67">
        <v>400.02</v>
      </c>
      <c r="AA323" s="67">
        <v>400.02</v>
      </c>
      <c r="AB323" s="67">
        <v>400.02</v>
      </c>
      <c r="AC323" s="67">
        <v>400.02</v>
      </c>
      <c r="AD323" s="67">
        <v>400.02</v>
      </c>
      <c r="AE323" s="67">
        <v>444.67</v>
      </c>
      <c r="AF323" s="67">
        <v>444.67</v>
      </c>
      <c r="AG323" s="67">
        <v>444.67</v>
      </c>
      <c r="AH323" s="67">
        <v>444.67</v>
      </c>
      <c r="AI323" s="67">
        <v>444.67</v>
      </c>
      <c r="AJ323" s="67">
        <v>444.67</v>
      </c>
      <c r="AK323" s="67">
        <v>444.67</v>
      </c>
      <c r="AL323" s="67">
        <v>455.07</v>
      </c>
      <c r="AM323" s="67">
        <v>464.85</v>
      </c>
      <c r="AN323" s="67">
        <v>476.48</v>
      </c>
      <c r="AO323" s="67">
        <v>488.71</v>
      </c>
      <c r="AP323" s="67">
        <v>499.72</v>
      </c>
      <c r="AQ323" s="67">
        <v>511.34</v>
      </c>
      <c r="AR323" s="67">
        <v>523.57000000000005</v>
      </c>
      <c r="AS323" s="67">
        <v>535.80999999999995</v>
      </c>
      <c r="AT323" s="67">
        <v>548.04</v>
      </c>
      <c r="AU323" s="67">
        <v>560.27</v>
      </c>
      <c r="AV323" s="67">
        <v>567</v>
      </c>
      <c r="AW323" s="67">
        <v>573.73</v>
      </c>
      <c r="AX323" s="67">
        <v>596.36</v>
      </c>
      <c r="AY323" s="67">
        <v>619.6</v>
      </c>
      <c r="AZ323" s="67">
        <v>644.07000000000005</v>
      </c>
      <c r="BA323" s="67">
        <v>669.15</v>
      </c>
      <c r="BB323" s="67">
        <v>695.45</v>
      </c>
      <c r="BC323" s="67">
        <v>722.36</v>
      </c>
      <c r="BD323" s="67">
        <v>750.5</v>
      </c>
      <c r="BE323" s="67">
        <v>779.85</v>
      </c>
      <c r="BF323" s="67">
        <v>810.44</v>
      </c>
      <c r="BG323" s="67">
        <v>842.24</v>
      </c>
      <c r="BH323" s="67">
        <v>875.27</v>
      </c>
      <c r="BI323" s="67">
        <v>909.52</v>
      </c>
      <c r="BJ323" s="67">
        <v>945</v>
      </c>
      <c r="BK323" s="67">
        <v>981.7</v>
      </c>
      <c r="BL323" s="67">
        <v>1020.23</v>
      </c>
      <c r="BM323" s="67">
        <v>1059.99</v>
      </c>
      <c r="BN323" s="67">
        <v>1101.58</v>
      </c>
      <c r="BO323" s="67">
        <v>1144.4000000000001</v>
      </c>
      <c r="BP323" s="67">
        <v>1189.05</v>
      </c>
      <c r="BQ323" s="67">
        <v>1235.53</v>
      </c>
      <c r="BR323" s="67">
        <v>1283.8499999999999</v>
      </c>
      <c r="BS323" s="67">
        <v>1334.01</v>
      </c>
      <c r="BT323" s="67">
        <v>1334.01</v>
      </c>
      <c r="BU323" s="67">
        <v>1334.01</v>
      </c>
      <c r="BV323" s="67">
        <v>1334.01</v>
      </c>
      <c r="BW323" s="67">
        <v>1334.01</v>
      </c>
      <c r="BX323" s="67">
        <v>1334.01</v>
      </c>
      <c r="BY323" s="67">
        <v>1334.01</v>
      </c>
      <c r="BZ323" s="67">
        <v>1334.01</v>
      </c>
      <c r="CA323" s="67">
        <v>1334.01</v>
      </c>
      <c r="CB323" s="67">
        <v>1334.01</v>
      </c>
      <c r="CC323" s="67">
        <v>1334.01</v>
      </c>
      <c r="CD323" s="67">
        <v>1334.01</v>
      </c>
      <c r="CE323" s="67">
        <v>1334.01</v>
      </c>
      <c r="CF323" s="67">
        <v>1334.01</v>
      </c>
      <c r="CG323" s="67">
        <v>1334.01</v>
      </c>
      <c r="CH323" s="67">
        <v>1334.01</v>
      </c>
      <c r="CI323" s="67">
        <v>1334.01</v>
      </c>
      <c r="CJ323" s="67">
        <v>1334.01</v>
      </c>
      <c r="CK323" s="67">
        <v>1334.01</v>
      </c>
      <c r="CL323" s="67">
        <v>1334.01</v>
      </c>
      <c r="CM323" s="67">
        <v>1334.01</v>
      </c>
      <c r="CN323" s="67">
        <v>1334.01</v>
      </c>
      <c r="CO323" s="67">
        <v>1334.01</v>
      </c>
      <c r="CP323" s="67">
        <v>1334.01</v>
      </c>
      <c r="CQ323" s="67">
        <v>1334.01</v>
      </c>
      <c r="CR323" s="67">
        <v>1334.01</v>
      </c>
      <c r="CS323" s="67">
        <v>1334.01</v>
      </c>
      <c r="CT323" s="67">
        <v>1334.01</v>
      </c>
      <c r="CU323" s="67">
        <v>1334.01</v>
      </c>
      <c r="CV323" s="67">
        <v>1334.01</v>
      </c>
      <c r="CW323" s="67">
        <v>1334.01</v>
      </c>
      <c r="CX323" s="67">
        <v>1334.01</v>
      </c>
      <c r="CY323" s="67">
        <v>1334.01</v>
      </c>
      <c r="CZ323" s="67">
        <v>1334.01</v>
      </c>
      <c r="DA323" s="67">
        <v>1334.01</v>
      </c>
      <c r="DB323" s="67">
        <v>1334.01</v>
      </c>
      <c r="DC323" s="67">
        <v>1334.01</v>
      </c>
      <c r="DD323" s="67">
        <v>1334.01</v>
      </c>
      <c r="DE323" s="67">
        <v>1334.01</v>
      </c>
      <c r="DF323" s="67">
        <v>1334.01</v>
      </c>
      <c r="DI323" s="3"/>
      <c r="DJ323" s="3"/>
      <c r="DK323" s="3"/>
      <c r="DL323" s="3"/>
      <c r="DM323" s="3"/>
      <c r="DN323" s="3"/>
      <c r="DO323" s="3"/>
      <c r="DP323" s="3"/>
      <c r="DQ323" s="3"/>
      <c r="DR323" s="3"/>
      <c r="DS323" s="3"/>
      <c r="DT323" s="3"/>
      <c r="DU323" s="3"/>
      <c r="DV323" s="3"/>
      <c r="DW323" s="3"/>
      <c r="DX323" s="3"/>
      <c r="DY323" s="3"/>
      <c r="DZ323" s="3"/>
      <c r="EA323" s="3"/>
      <c r="EB323" s="3"/>
      <c r="EC323" s="3"/>
      <c r="ED323" s="3"/>
      <c r="EE323" s="3"/>
      <c r="EF323" s="3"/>
      <c r="EG323" s="3"/>
      <c r="EH323" s="3"/>
      <c r="EI323" s="3"/>
      <c r="EJ323" s="3"/>
      <c r="EK323" s="3"/>
      <c r="EL323" s="3"/>
      <c r="EM323" s="3"/>
      <c r="EN323" s="3"/>
      <c r="EO323" s="3"/>
      <c r="EP323" s="3"/>
      <c r="EQ323" s="3"/>
      <c r="ER323" s="3"/>
      <c r="ES323" s="3"/>
      <c r="ET323" s="3"/>
      <c r="EU323" s="3"/>
      <c r="EV323" s="3"/>
      <c r="EW323" s="3"/>
      <c r="EX323" s="3"/>
      <c r="EY323" s="3"/>
      <c r="EZ323" s="3"/>
      <c r="FA323" s="3"/>
      <c r="FB323" s="3"/>
    </row>
    <row r="324" spans="1:158" ht="11.25" customHeight="1" x14ac:dyDescent="0.25">
      <c r="A324" s="2" t="str">
        <f t="shared" si="5"/>
        <v>3-94506DC0350026</v>
      </c>
      <c r="B324" s="67">
        <v>3</v>
      </c>
      <c r="C324" s="67" t="s">
        <v>189</v>
      </c>
      <c r="D324" s="67" t="s">
        <v>72</v>
      </c>
      <c r="E324" s="67" t="s">
        <v>212</v>
      </c>
      <c r="F324" s="67" t="s">
        <v>130</v>
      </c>
      <c r="G324" s="67" t="s">
        <v>358</v>
      </c>
      <c r="H324" s="67" t="s">
        <v>403</v>
      </c>
      <c r="I324" s="67" t="s">
        <v>359</v>
      </c>
      <c r="J324" s="67">
        <v>407.32</v>
      </c>
      <c r="K324" s="67">
        <v>407.32</v>
      </c>
      <c r="L324" s="67">
        <v>407.32</v>
      </c>
      <c r="M324" s="67">
        <v>407.32</v>
      </c>
      <c r="N324" s="67">
        <v>407.32</v>
      </c>
      <c r="O324" s="67">
        <v>407.32</v>
      </c>
      <c r="P324" s="67">
        <v>407.32</v>
      </c>
      <c r="Q324" s="67">
        <v>407.32</v>
      </c>
      <c r="R324" s="67">
        <v>407.32</v>
      </c>
      <c r="S324" s="67">
        <v>407.32</v>
      </c>
      <c r="T324" s="67">
        <v>407.32</v>
      </c>
      <c r="U324" s="67">
        <v>407.32</v>
      </c>
      <c r="V324" s="67">
        <v>407.32</v>
      </c>
      <c r="W324" s="67">
        <v>407.32</v>
      </c>
      <c r="X324" s="67">
        <v>407.32</v>
      </c>
      <c r="Y324" s="67">
        <v>407.32</v>
      </c>
      <c r="Z324" s="67">
        <v>407.32</v>
      </c>
      <c r="AA324" s="67">
        <v>407.32</v>
      </c>
      <c r="AB324" s="67">
        <v>407.32</v>
      </c>
      <c r="AC324" s="67">
        <v>407.32</v>
      </c>
      <c r="AD324" s="67">
        <v>407.32</v>
      </c>
      <c r="AE324" s="67">
        <v>452.78</v>
      </c>
      <c r="AF324" s="67">
        <v>452.78</v>
      </c>
      <c r="AG324" s="67">
        <v>452.78</v>
      </c>
      <c r="AH324" s="67">
        <v>452.78</v>
      </c>
      <c r="AI324" s="67">
        <v>452.78</v>
      </c>
      <c r="AJ324" s="67">
        <v>452.78</v>
      </c>
      <c r="AK324" s="67">
        <v>452.78</v>
      </c>
      <c r="AL324" s="67">
        <v>463.37</v>
      </c>
      <c r="AM324" s="67">
        <v>473.33</v>
      </c>
      <c r="AN324" s="67">
        <v>485.17</v>
      </c>
      <c r="AO324" s="67">
        <v>497.62</v>
      </c>
      <c r="AP324" s="67">
        <v>508.83</v>
      </c>
      <c r="AQ324" s="67">
        <v>520.66999999999996</v>
      </c>
      <c r="AR324" s="67">
        <v>533.12</v>
      </c>
      <c r="AS324" s="67">
        <v>545.58000000000004</v>
      </c>
      <c r="AT324" s="67">
        <v>558.03</v>
      </c>
      <c r="AU324" s="67">
        <v>570.49</v>
      </c>
      <c r="AV324" s="67">
        <v>577.34</v>
      </c>
      <c r="AW324" s="67">
        <v>584.19000000000005</v>
      </c>
      <c r="AX324" s="67">
        <v>607.24</v>
      </c>
      <c r="AY324" s="67">
        <v>630.9</v>
      </c>
      <c r="AZ324" s="67">
        <v>655.81</v>
      </c>
      <c r="BA324" s="67">
        <v>681.35</v>
      </c>
      <c r="BB324" s="67">
        <v>708.13</v>
      </c>
      <c r="BC324" s="67">
        <v>735.53</v>
      </c>
      <c r="BD324" s="67">
        <v>764.18</v>
      </c>
      <c r="BE324" s="67">
        <v>794.08</v>
      </c>
      <c r="BF324" s="67">
        <v>825.22</v>
      </c>
      <c r="BG324" s="67">
        <v>857.6</v>
      </c>
      <c r="BH324" s="67">
        <v>891.24</v>
      </c>
      <c r="BI324" s="67">
        <v>926.11</v>
      </c>
      <c r="BJ324" s="67">
        <v>962.24</v>
      </c>
      <c r="BK324" s="67">
        <v>999.6</v>
      </c>
      <c r="BL324" s="67">
        <v>1038.8399999999999</v>
      </c>
      <c r="BM324" s="67">
        <v>1079.32</v>
      </c>
      <c r="BN324" s="67">
        <v>1121.67</v>
      </c>
      <c r="BO324" s="67">
        <v>1165.27</v>
      </c>
      <c r="BP324" s="67">
        <v>1210.73</v>
      </c>
      <c r="BQ324" s="67">
        <v>1258.07</v>
      </c>
      <c r="BR324" s="67">
        <v>1307.27</v>
      </c>
      <c r="BS324" s="67">
        <v>1358.34</v>
      </c>
      <c r="BT324" s="67">
        <v>1358.34</v>
      </c>
      <c r="BU324" s="67">
        <v>1358.34</v>
      </c>
      <c r="BV324" s="67">
        <v>1358.34</v>
      </c>
      <c r="BW324" s="67">
        <v>1358.34</v>
      </c>
      <c r="BX324" s="67">
        <v>1358.34</v>
      </c>
      <c r="BY324" s="67">
        <v>1358.34</v>
      </c>
      <c r="BZ324" s="67">
        <v>1358.34</v>
      </c>
      <c r="CA324" s="67">
        <v>1358.34</v>
      </c>
      <c r="CB324" s="67">
        <v>1358.34</v>
      </c>
      <c r="CC324" s="67">
        <v>1358.34</v>
      </c>
      <c r="CD324" s="67">
        <v>1358.34</v>
      </c>
      <c r="CE324" s="67">
        <v>1358.34</v>
      </c>
      <c r="CF324" s="67">
        <v>1358.34</v>
      </c>
      <c r="CG324" s="67">
        <v>1358.34</v>
      </c>
      <c r="CH324" s="67">
        <v>1358.34</v>
      </c>
      <c r="CI324" s="67">
        <v>1358.34</v>
      </c>
      <c r="CJ324" s="67">
        <v>1358.34</v>
      </c>
      <c r="CK324" s="67">
        <v>1358.34</v>
      </c>
      <c r="CL324" s="67">
        <v>1358.34</v>
      </c>
      <c r="CM324" s="67">
        <v>1358.34</v>
      </c>
      <c r="CN324" s="67">
        <v>1358.34</v>
      </c>
      <c r="CO324" s="67">
        <v>1358.34</v>
      </c>
      <c r="CP324" s="67">
        <v>1358.34</v>
      </c>
      <c r="CQ324" s="67">
        <v>1358.34</v>
      </c>
      <c r="CR324" s="67">
        <v>1358.34</v>
      </c>
      <c r="CS324" s="67">
        <v>1358.34</v>
      </c>
      <c r="CT324" s="67">
        <v>1358.34</v>
      </c>
      <c r="CU324" s="67">
        <v>1358.34</v>
      </c>
      <c r="CV324" s="67">
        <v>1358.34</v>
      </c>
      <c r="CW324" s="67">
        <v>1358.34</v>
      </c>
      <c r="CX324" s="67">
        <v>1358.34</v>
      </c>
      <c r="CY324" s="67">
        <v>1358.34</v>
      </c>
      <c r="CZ324" s="67">
        <v>1358.34</v>
      </c>
      <c r="DA324" s="67">
        <v>1358.34</v>
      </c>
      <c r="DB324" s="67">
        <v>1358.34</v>
      </c>
      <c r="DC324" s="67">
        <v>1358.34</v>
      </c>
      <c r="DD324" s="67">
        <v>1358.34</v>
      </c>
      <c r="DE324" s="67">
        <v>1358.34</v>
      </c>
      <c r="DF324" s="67">
        <v>1358.34</v>
      </c>
      <c r="DI324" s="3"/>
      <c r="DJ324" s="3"/>
      <c r="DK324" s="3"/>
      <c r="DL324" s="3"/>
      <c r="DM324" s="3"/>
      <c r="DN324" s="3"/>
      <c r="DO324" s="3"/>
      <c r="DP324" s="3"/>
      <c r="DQ324" s="3"/>
      <c r="DR324" s="3"/>
      <c r="DS324" s="3"/>
      <c r="DT324" s="3"/>
      <c r="DU324" s="3"/>
      <c r="DV324" s="3"/>
      <c r="DW324" s="3"/>
      <c r="DX324" s="3"/>
      <c r="DY324" s="3"/>
      <c r="DZ324" s="3"/>
      <c r="EA324" s="3"/>
      <c r="EB324" s="3"/>
      <c r="EC324" s="3"/>
      <c r="ED324" s="3"/>
      <c r="EE324" s="3"/>
      <c r="EF324" s="3"/>
      <c r="EG324" s="3"/>
      <c r="EH324" s="3"/>
      <c r="EI324" s="3"/>
      <c r="EJ324" s="3"/>
      <c r="EK324" s="3"/>
      <c r="EL324" s="3"/>
      <c r="EM324" s="3"/>
      <c r="EN324" s="3"/>
      <c r="EO324" s="3"/>
      <c r="EP324" s="3"/>
      <c r="EQ324" s="3"/>
      <c r="ER324" s="3"/>
      <c r="ES324" s="3"/>
      <c r="ET324" s="3"/>
      <c r="EU324" s="3"/>
      <c r="EV324" s="3"/>
      <c r="EW324" s="3"/>
      <c r="EX324" s="3"/>
      <c r="EY324" s="3"/>
      <c r="EZ324" s="3"/>
      <c r="FA324" s="3"/>
      <c r="FB324" s="3"/>
    </row>
    <row r="325" spans="1:158" ht="11.25" customHeight="1" x14ac:dyDescent="0.25">
      <c r="A325" s="2" t="str">
        <f t="shared" si="5"/>
        <v>4-94506DC0350026</v>
      </c>
      <c r="B325" s="67">
        <v>4</v>
      </c>
      <c r="C325" s="67" t="s">
        <v>189</v>
      </c>
      <c r="D325" s="67" t="s">
        <v>72</v>
      </c>
      <c r="E325" s="67" t="s">
        <v>212</v>
      </c>
      <c r="F325" s="67" t="s">
        <v>130</v>
      </c>
      <c r="G325" s="67" t="s">
        <v>358</v>
      </c>
      <c r="H325" s="67" t="s">
        <v>403</v>
      </c>
      <c r="I325" s="67" t="s">
        <v>359</v>
      </c>
      <c r="J325" s="67">
        <v>414.75</v>
      </c>
      <c r="K325" s="67">
        <v>414.75</v>
      </c>
      <c r="L325" s="67">
        <v>414.75</v>
      </c>
      <c r="M325" s="67">
        <v>414.75</v>
      </c>
      <c r="N325" s="67">
        <v>414.75</v>
      </c>
      <c r="O325" s="67">
        <v>414.75</v>
      </c>
      <c r="P325" s="67">
        <v>414.75</v>
      </c>
      <c r="Q325" s="67">
        <v>414.75</v>
      </c>
      <c r="R325" s="67">
        <v>414.75</v>
      </c>
      <c r="S325" s="67">
        <v>414.75</v>
      </c>
      <c r="T325" s="67">
        <v>414.75</v>
      </c>
      <c r="U325" s="67">
        <v>414.75</v>
      </c>
      <c r="V325" s="67">
        <v>414.75</v>
      </c>
      <c r="W325" s="67">
        <v>414.75</v>
      </c>
      <c r="X325" s="67">
        <v>414.75</v>
      </c>
      <c r="Y325" s="67">
        <v>414.75</v>
      </c>
      <c r="Z325" s="67">
        <v>414.75</v>
      </c>
      <c r="AA325" s="67">
        <v>414.75</v>
      </c>
      <c r="AB325" s="67">
        <v>414.75</v>
      </c>
      <c r="AC325" s="67">
        <v>414.75</v>
      </c>
      <c r="AD325" s="67">
        <v>414.75</v>
      </c>
      <c r="AE325" s="67">
        <v>461.04</v>
      </c>
      <c r="AF325" s="67">
        <v>461.04</v>
      </c>
      <c r="AG325" s="67">
        <v>461.04</v>
      </c>
      <c r="AH325" s="67">
        <v>461.04</v>
      </c>
      <c r="AI325" s="67">
        <v>461.04</v>
      </c>
      <c r="AJ325" s="67">
        <v>461.04</v>
      </c>
      <c r="AK325" s="67">
        <v>461.04</v>
      </c>
      <c r="AL325" s="67">
        <v>471.82</v>
      </c>
      <c r="AM325" s="67">
        <v>481.97</v>
      </c>
      <c r="AN325" s="67">
        <v>494.02</v>
      </c>
      <c r="AO325" s="67">
        <v>506.7</v>
      </c>
      <c r="AP325" s="67">
        <v>518.12</v>
      </c>
      <c r="AQ325" s="67">
        <v>530.16</v>
      </c>
      <c r="AR325" s="67">
        <v>542.85</v>
      </c>
      <c r="AS325" s="67">
        <v>555.53</v>
      </c>
      <c r="AT325" s="67">
        <v>568.21</v>
      </c>
      <c r="AU325" s="67">
        <v>580.9</v>
      </c>
      <c r="AV325" s="67">
        <v>587.87</v>
      </c>
      <c r="AW325" s="67">
        <v>594.85</v>
      </c>
      <c r="AX325" s="67">
        <v>618.30999999999995</v>
      </c>
      <c r="AY325" s="67">
        <v>642.41</v>
      </c>
      <c r="AZ325" s="67">
        <v>667.78</v>
      </c>
      <c r="BA325" s="67">
        <v>693.78</v>
      </c>
      <c r="BB325" s="67">
        <v>721.05</v>
      </c>
      <c r="BC325" s="67">
        <v>748.95</v>
      </c>
      <c r="BD325" s="67">
        <v>778.12</v>
      </c>
      <c r="BE325" s="67">
        <v>808.56</v>
      </c>
      <c r="BF325" s="67">
        <v>840.27</v>
      </c>
      <c r="BG325" s="67">
        <v>873.25</v>
      </c>
      <c r="BH325" s="67">
        <v>907.49</v>
      </c>
      <c r="BI325" s="67">
        <v>943.01</v>
      </c>
      <c r="BJ325" s="67">
        <v>979.79</v>
      </c>
      <c r="BK325" s="67">
        <v>1017.84</v>
      </c>
      <c r="BL325" s="67">
        <v>1057.79</v>
      </c>
      <c r="BM325" s="67">
        <v>1099.01</v>
      </c>
      <c r="BN325" s="67">
        <v>1142.1400000000001</v>
      </c>
      <c r="BO325" s="67">
        <v>1186.53</v>
      </c>
      <c r="BP325" s="67">
        <v>1232.82</v>
      </c>
      <c r="BQ325" s="67">
        <v>1281.02</v>
      </c>
      <c r="BR325" s="67">
        <v>1331.12</v>
      </c>
      <c r="BS325" s="67">
        <v>1383.12</v>
      </c>
      <c r="BT325" s="67">
        <v>1383.12</v>
      </c>
      <c r="BU325" s="67">
        <v>1383.12</v>
      </c>
      <c r="BV325" s="67">
        <v>1383.12</v>
      </c>
      <c r="BW325" s="67">
        <v>1383.12</v>
      </c>
      <c r="BX325" s="67">
        <v>1383.12</v>
      </c>
      <c r="BY325" s="67">
        <v>1383.12</v>
      </c>
      <c r="BZ325" s="67">
        <v>1383.12</v>
      </c>
      <c r="CA325" s="67">
        <v>1383.12</v>
      </c>
      <c r="CB325" s="67">
        <v>1383.12</v>
      </c>
      <c r="CC325" s="67">
        <v>1383.12</v>
      </c>
      <c r="CD325" s="67">
        <v>1383.12</v>
      </c>
      <c r="CE325" s="67">
        <v>1383.12</v>
      </c>
      <c r="CF325" s="67">
        <v>1383.12</v>
      </c>
      <c r="CG325" s="67">
        <v>1383.12</v>
      </c>
      <c r="CH325" s="67">
        <v>1383.12</v>
      </c>
      <c r="CI325" s="67">
        <v>1383.12</v>
      </c>
      <c r="CJ325" s="67">
        <v>1383.12</v>
      </c>
      <c r="CK325" s="67">
        <v>1383.12</v>
      </c>
      <c r="CL325" s="67">
        <v>1383.12</v>
      </c>
      <c r="CM325" s="67">
        <v>1383.12</v>
      </c>
      <c r="CN325" s="67">
        <v>1383.12</v>
      </c>
      <c r="CO325" s="67">
        <v>1383.12</v>
      </c>
      <c r="CP325" s="67">
        <v>1383.12</v>
      </c>
      <c r="CQ325" s="67">
        <v>1383.12</v>
      </c>
      <c r="CR325" s="67">
        <v>1383.12</v>
      </c>
      <c r="CS325" s="67">
        <v>1383.12</v>
      </c>
      <c r="CT325" s="67">
        <v>1383.12</v>
      </c>
      <c r="CU325" s="67">
        <v>1383.12</v>
      </c>
      <c r="CV325" s="67">
        <v>1383.12</v>
      </c>
      <c r="CW325" s="67">
        <v>1383.12</v>
      </c>
      <c r="CX325" s="67">
        <v>1383.12</v>
      </c>
      <c r="CY325" s="67">
        <v>1383.12</v>
      </c>
      <c r="CZ325" s="67">
        <v>1383.12</v>
      </c>
      <c r="DA325" s="67">
        <v>1383.12</v>
      </c>
      <c r="DB325" s="67">
        <v>1383.12</v>
      </c>
      <c r="DC325" s="67">
        <v>1383.12</v>
      </c>
      <c r="DD325" s="67">
        <v>1383.12</v>
      </c>
      <c r="DE325" s="67">
        <v>1383.12</v>
      </c>
      <c r="DF325" s="67">
        <v>1383.12</v>
      </c>
      <c r="DI325" s="3"/>
      <c r="DJ325" s="3"/>
      <c r="DK325" s="3"/>
      <c r="DL325" s="3"/>
      <c r="DM325" s="3"/>
      <c r="DN325" s="3"/>
      <c r="DO325" s="3"/>
      <c r="DP325" s="3"/>
      <c r="DQ325" s="3"/>
      <c r="DR325" s="3"/>
      <c r="DS325" s="3"/>
      <c r="DT325" s="3"/>
      <c r="DU325" s="3"/>
      <c r="DV325" s="3"/>
      <c r="DW325" s="3"/>
      <c r="DX325" s="3"/>
      <c r="DY325" s="3"/>
      <c r="DZ325" s="3"/>
      <c r="EA325" s="3"/>
      <c r="EB325" s="3"/>
      <c r="EC325" s="3"/>
      <c r="ED325" s="3"/>
      <c r="EE325" s="3"/>
      <c r="EF325" s="3"/>
      <c r="EG325" s="3"/>
      <c r="EH325" s="3"/>
      <c r="EI325" s="3"/>
      <c r="EJ325" s="3"/>
      <c r="EK325" s="3"/>
      <c r="EL325" s="3"/>
      <c r="EM325" s="3"/>
      <c r="EN325" s="3"/>
      <c r="EO325" s="3"/>
      <c r="EP325" s="3"/>
      <c r="EQ325" s="3"/>
      <c r="ER325" s="3"/>
      <c r="ES325" s="3"/>
      <c r="ET325" s="3"/>
      <c r="EU325" s="3"/>
      <c r="EV325" s="3"/>
      <c r="EW325" s="3"/>
      <c r="EX325" s="3"/>
      <c r="EY325" s="3"/>
      <c r="EZ325" s="3"/>
      <c r="FA325" s="3"/>
      <c r="FB325" s="3"/>
    </row>
    <row r="326" spans="1:158" ht="11.25" customHeight="1" x14ac:dyDescent="0.25">
      <c r="A326" s="2" t="str">
        <f t="shared" si="5"/>
        <v>1-94506DC0350029</v>
      </c>
      <c r="B326" s="67">
        <v>1</v>
      </c>
      <c r="C326" s="67" t="s">
        <v>189</v>
      </c>
      <c r="D326" s="67" t="s">
        <v>73</v>
      </c>
      <c r="E326" s="67" t="s">
        <v>213</v>
      </c>
      <c r="F326" s="67" t="s">
        <v>130</v>
      </c>
      <c r="G326" s="67" t="s">
        <v>358</v>
      </c>
      <c r="H326" s="67" t="s">
        <v>403</v>
      </c>
      <c r="I326" s="67" t="s">
        <v>359</v>
      </c>
      <c r="J326" s="67">
        <v>359.89</v>
      </c>
      <c r="K326" s="67">
        <v>359.89</v>
      </c>
      <c r="L326" s="67">
        <v>359.89</v>
      </c>
      <c r="M326" s="67">
        <v>359.89</v>
      </c>
      <c r="N326" s="67">
        <v>359.89</v>
      </c>
      <c r="O326" s="67">
        <v>359.89</v>
      </c>
      <c r="P326" s="67">
        <v>359.89</v>
      </c>
      <c r="Q326" s="67">
        <v>359.89</v>
      </c>
      <c r="R326" s="67">
        <v>359.89</v>
      </c>
      <c r="S326" s="67">
        <v>359.89</v>
      </c>
      <c r="T326" s="67">
        <v>359.89</v>
      </c>
      <c r="U326" s="67">
        <v>359.89</v>
      </c>
      <c r="V326" s="67">
        <v>359.89</v>
      </c>
      <c r="W326" s="67">
        <v>359.89</v>
      </c>
      <c r="X326" s="67">
        <v>359.89</v>
      </c>
      <c r="Y326" s="67">
        <v>359.89</v>
      </c>
      <c r="Z326" s="67">
        <v>359.89</v>
      </c>
      <c r="AA326" s="67">
        <v>359.89</v>
      </c>
      <c r="AB326" s="67">
        <v>359.89</v>
      </c>
      <c r="AC326" s="67">
        <v>359.89</v>
      </c>
      <c r="AD326" s="67">
        <v>359.89</v>
      </c>
      <c r="AE326" s="67">
        <v>400.06</v>
      </c>
      <c r="AF326" s="67">
        <v>400.06</v>
      </c>
      <c r="AG326" s="67">
        <v>400.06</v>
      </c>
      <c r="AH326" s="67">
        <v>400.06</v>
      </c>
      <c r="AI326" s="67">
        <v>400.06</v>
      </c>
      <c r="AJ326" s="67">
        <v>400.06</v>
      </c>
      <c r="AK326" s="67">
        <v>400.06</v>
      </c>
      <c r="AL326" s="67">
        <v>409.41</v>
      </c>
      <c r="AM326" s="67">
        <v>418.22</v>
      </c>
      <c r="AN326" s="67">
        <v>428.68</v>
      </c>
      <c r="AO326" s="67">
        <v>439.68</v>
      </c>
      <c r="AP326" s="67">
        <v>449.59</v>
      </c>
      <c r="AQ326" s="67">
        <v>460.04</v>
      </c>
      <c r="AR326" s="67">
        <v>471.05</v>
      </c>
      <c r="AS326" s="67">
        <v>482.05</v>
      </c>
      <c r="AT326" s="67">
        <v>493.06</v>
      </c>
      <c r="AU326" s="67">
        <v>504.06</v>
      </c>
      <c r="AV326" s="67">
        <v>510.12</v>
      </c>
      <c r="AW326" s="67">
        <v>516.16999999999996</v>
      </c>
      <c r="AX326" s="67">
        <v>536.53</v>
      </c>
      <c r="AY326" s="67">
        <v>557.44000000000005</v>
      </c>
      <c r="AZ326" s="67">
        <v>579.45000000000005</v>
      </c>
      <c r="BA326" s="67">
        <v>602.02</v>
      </c>
      <c r="BB326" s="67">
        <v>625.67999999999995</v>
      </c>
      <c r="BC326" s="67">
        <v>649.89</v>
      </c>
      <c r="BD326" s="67">
        <v>675.2</v>
      </c>
      <c r="BE326" s="67">
        <v>701.62</v>
      </c>
      <c r="BF326" s="67">
        <v>729.13</v>
      </c>
      <c r="BG326" s="67">
        <v>757.75</v>
      </c>
      <c r="BH326" s="67">
        <v>787.46</v>
      </c>
      <c r="BI326" s="67">
        <v>818.28</v>
      </c>
      <c r="BJ326" s="67">
        <v>850.2</v>
      </c>
      <c r="BK326" s="67">
        <v>883.21</v>
      </c>
      <c r="BL326" s="67">
        <v>917.88</v>
      </c>
      <c r="BM326" s="67">
        <v>953.65</v>
      </c>
      <c r="BN326" s="67">
        <v>991.07</v>
      </c>
      <c r="BO326" s="67">
        <v>1029.5899999999999</v>
      </c>
      <c r="BP326" s="67">
        <v>1069.76</v>
      </c>
      <c r="BQ326" s="67">
        <v>1111.58</v>
      </c>
      <c r="BR326" s="67">
        <v>1155.06</v>
      </c>
      <c r="BS326" s="67">
        <v>1200.18</v>
      </c>
      <c r="BT326" s="67">
        <v>1200.18</v>
      </c>
      <c r="BU326" s="67">
        <v>1200.18</v>
      </c>
      <c r="BV326" s="67">
        <v>1200.18</v>
      </c>
      <c r="BW326" s="67">
        <v>1200.18</v>
      </c>
      <c r="BX326" s="67">
        <v>1200.18</v>
      </c>
      <c r="BY326" s="67">
        <v>1200.18</v>
      </c>
      <c r="BZ326" s="67">
        <v>1200.18</v>
      </c>
      <c r="CA326" s="67">
        <v>1200.18</v>
      </c>
      <c r="CB326" s="67">
        <v>1200.18</v>
      </c>
      <c r="CC326" s="67">
        <v>1200.18</v>
      </c>
      <c r="CD326" s="67">
        <v>1200.18</v>
      </c>
      <c r="CE326" s="67">
        <v>1200.18</v>
      </c>
      <c r="CF326" s="67">
        <v>1200.18</v>
      </c>
      <c r="CG326" s="67">
        <v>1200.18</v>
      </c>
      <c r="CH326" s="67">
        <v>1200.18</v>
      </c>
      <c r="CI326" s="67">
        <v>1200.18</v>
      </c>
      <c r="CJ326" s="67">
        <v>1200.18</v>
      </c>
      <c r="CK326" s="67">
        <v>1200.18</v>
      </c>
      <c r="CL326" s="67">
        <v>1200.18</v>
      </c>
      <c r="CM326" s="67">
        <v>1200.18</v>
      </c>
      <c r="CN326" s="67">
        <v>1200.18</v>
      </c>
      <c r="CO326" s="67">
        <v>1200.18</v>
      </c>
      <c r="CP326" s="67">
        <v>1200.18</v>
      </c>
      <c r="CQ326" s="67">
        <v>1200.18</v>
      </c>
      <c r="CR326" s="67">
        <v>1200.18</v>
      </c>
      <c r="CS326" s="67">
        <v>1200.18</v>
      </c>
      <c r="CT326" s="67">
        <v>1200.18</v>
      </c>
      <c r="CU326" s="67">
        <v>1200.18</v>
      </c>
      <c r="CV326" s="67">
        <v>1200.18</v>
      </c>
      <c r="CW326" s="67">
        <v>1200.18</v>
      </c>
      <c r="CX326" s="67">
        <v>1200.18</v>
      </c>
      <c r="CY326" s="67">
        <v>1200.18</v>
      </c>
      <c r="CZ326" s="67">
        <v>1200.18</v>
      </c>
      <c r="DA326" s="67">
        <v>1200.18</v>
      </c>
      <c r="DB326" s="67">
        <v>1200.18</v>
      </c>
      <c r="DC326" s="67">
        <v>1200.18</v>
      </c>
      <c r="DD326" s="67">
        <v>1200.18</v>
      </c>
      <c r="DE326" s="67">
        <v>1200.18</v>
      </c>
      <c r="DF326" s="67">
        <v>1200.18</v>
      </c>
      <c r="DI326" s="3"/>
      <c r="DJ326" s="3"/>
      <c r="DK326" s="3"/>
      <c r="DL326" s="3"/>
      <c r="DM326" s="3"/>
      <c r="DN326" s="3"/>
      <c r="DO326" s="3"/>
      <c r="DP326" s="3"/>
      <c r="DQ326" s="3"/>
      <c r="DR326" s="3"/>
      <c r="DS326" s="3"/>
      <c r="DT326" s="3"/>
      <c r="DU326" s="3"/>
      <c r="DV326" s="3"/>
      <c r="DW326" s="3"/>
      <c r="DX326" s="3"/>
      <c r="DY326" s="3"/>
      <c r="DZ326" s="3"/>
      <c r="EA326" s="3"/>
      <c r="EB326" s="3"/>
      <c r="EC326" s="3"/>
      <c r="ED326" s="3"/>
      <c r="EE326" s="3"/>
      <c r="EF326" s="3"/>
      <c r="EG326" s="3"/>
      <c r="EH326" s="3"/>
      <c r="EI326" s="3"/>
      <c r="EJ326" s="3"/>
      <c r="EK326" s="3"/>
      <c r="EL326" s="3"/>
      <c r="EM326" s="3"/>
      <c r="EN326" s="3"/>
      <c r="EO326" s="3"/>
      <c r="EP326" s="3"/>
      <c r="EQ326" s="3"/>
      <c r="ER326" s="3"/>
      <c r="ES326" s="3"/>
      <c r="ET326" s="3"/>
      <c r="EU326" s="3"/>
      <c r="EV326" s="3"/>
      <c r="EW326" s="3"/>
      <c r="EX326" s="3"/>
      <c r="EY326" s="3"/>
      <c r="EZ326" s="3"/>
      <c r="FA326" s="3"/>
      <c r="FB326" s="3"/>
    </row>
    <row r="327" spans="1:158" ht="11.25" customHeight="1" x14ac:dyDescent="0.25">
      <c r="A327" s="2" t="str">
        <f t="shared" si="5"/>
        <v>2-94506DC0350029</v>
      </c>
      <c r="B327" s="67">
        <v>2</v>
      </c>
      <c r="C327" s="67" t="s">
        <v>189</v>
      </c>
      <c r="D327" s="67" t="s">
        <v>73</v>
      </c>
      <c r="E327" s="67" t="s">
        <v>213</v>
      </c>
      <c r="F327" s="67" t="s">
        <v>130</v>
      </c>
      <c r="G327" s="67" t="s">
        <v>358</v>
      </c>
      <c r="H327" s="67" t="s">
        <v>403</v>
      </c>
      <c r="I327" s="67" t="s">
        <v>359</v>
      </c>
      <c r="J327" s="67">
        <v>366.46</v>
      </c>
      <c r="K327" s="67">
        <v>366.46</v>
      </c>
      <c r="L327" s="67">
        <v>366.46</v>
      </c>
      <c r="M327" s="67">
        <v>366.46</v>
      </c>
      <c r="N327" s="67">
        <v>366.46</v>
      </c>
      <c r="O327" s="67">
        <v>366.46</v>
      </c>
      <c r="P327" s="67">
        <v>366.46</v>
      </c>
      <c r="Q327" s="67">
        <v>366.46</v>
      </c>
      <c r="R327" s="67">
        <v>366.46</v>
      </c>
      <c r="S327" s="67">
        <v>366.46</v>
      </c>
      <c r="T327" s="67">
        <v>366.46</v>
      </c>
      <c r="U327" s="67">
        <v>366.46</v>
      </c>
      <c r="V327" s="67">
        <v>366.46</v>
      </c>
      <c r="W327" s="67">
        <v>366.46</v>
      </c>
      <c r="X327" s="67">
        <v>366.46</v>
      </c>
      <c r="Y327" s="67">
        <v>366.46</v>
      </c>
      <c r="Z327" s="67">
        <v>366.46</v>
      </c>
      <c r="AA327" s="67">
        <v>366.46</v>
      </c>
      <c r="AB327" s="67">
        <v>366.46</v>
      </c>
      <c r="AC327" s="67">
        <v>366.46</v>
      </c>
      <c r="AD327" s="67">
        <v>366.46</v>
      </c>
      <c r="AE327" s="67">
        <v>407.36</v>
      </c>
      <c r="AF327" s="67">
        <v>407.36</v>
      </c>
      <c r="AG327" s="67">
        <v>407.36</v>
      </c>
      <c r="AH327" s="67">
        <v>407.36</v>
      </c>
      <c r="AI327" s="67">
        <v>407.36</v>
      </c>
      <c r="AJ327" s="67">
        <v>407.36</v>
      </c>
      <c r="AK327" s="67">
        <v>407.36</v>
      </c>
      <c r="AL327" s="67">
        <v>416.89</v>
      </c>
      <c r="AM327" s="67">
        <v>425.85</v>
      </c>
      <c r="AN327" s="67">
        <v>436.5</v>
      </c>
      <c r="AO327" s="67">
        <v>447.7</v>
      </c>
      <c r="AP327" s="67">
        <v>457.79</v>
      </c>
      <c r="AQ327" s="67">
        <v>468.44</v>
      </c>
      <c r="AR327" s="67">
        <v>479.64</v>
      </c>
      <c r="AS327" s="67">
        <v>490.85</v>
      </c>
      <c r="AT327" s="67">
        <v>502.06</v>
      </c>
      <c r="AU327" s="67">
        <v>513.26</v>
      </c>
      <c r="AV327" s="67">
        <v>519.42999999999995</v>
      </c>
      <c r="AW327" s="67">
        <v>525.59</v>
      </c>
      <c r="AX327" s="67">
        <v>546.32000000000005</v>
      </c>
      <c r="AY327" s="67">
        <v>567.61</v>
      </c>
      <c r="AZ327" s="67">
        <v>590.03</v>
      </c>
      <c r="BA327" s="67">
        <v>613</v>
      </c>
      <c r="BB327" s="67">
        <v>637.1</v>
      </c>
      <c r="BC327" s="67">
        <v>661.75</v>
      </c>
      <c r="BD327" s="67">
        <v>687.53</v>
      </c>
      <c r="BE327" s="67">
        <v>714.42</v>
      </c>
      <c r="BF327" s="67">
        <v>742.44</v>
      </c>
      <c r="BG327" s="67">
        <v>771.57</v>
      </c>
      <c r="BH327" s="67">
        <v>801.83</v>
      </c>
      <c r="BI327" s="67">
        <v>833.21</v>
      </c>
      <c r="BJ327" s="67">
        <v>865.71</v>
      </c>
      <c r="BK327" s="67">
        <v>899.33</v>
      </c>
      <c r="BL327" s="67">
        <v>934.63</v>
      </c>
      <c r="BM327" s="67">
        <v>971.05</v>
      </c>
      <c r="BN327" s="67">
        <v>1009.15</v>
      </c>
      <c r="BO327" s="67">
        <v>1048.3800000000001</v>
      </c>
      <c r="BP327" s="67">
        <v>1089.28</v>
      </c>
      <c r="BQ327" s="67">
        <v>1131.8699999999999</v>
      </c>
      <c r="BR327" s="67">
        <v>1176.1300000000001</v>
      </c>
      <c r="BS327" s="67">
        <v>1222.08</v>
      </c>
      <c r="BT327" s="67">
        <v>1222.08</v>
      </c>
      <c r="BU327" s="67">
        <v>1222.08</v>
      </c>
      <c r="BV327" s="67">
        <v>1222.08</v>
      </c>
      <c r="BW327" s="67">
        <v>1222.08</v>
      </c>
      <c r="BX327" s="67">
        <v>1222.08</v>
      </c>
      <c r="BY327" s="67">
        <v>1222.08</v>
      </c>
      <c r="BZ327" s="67">
        <v>1222.08</v>
      </c>
      <c r="CA327" s="67">
        <v>1222.08</v>
      </c>
      <c r="CB327" s="67">
        <v>1222.08</v>
      </c>
      <c r="CC327" s="67">
        <v>1222.08</v>
      </c>
      <c r="CD327" s="67">
        <v>1222.08</v>
      </c>
      <c r="CE327" s="67">
        <v>1222.08</v>
      </c>
      <c r="CF327" s="67">
        <v>1222.08</v>
      </c>
      <c r="CG327" s="67">
        <v>1222.08</v>
      </c>
      <c r="CH327" s="67">
        <v>1222.08</v>
      </c>
      <c r="CI327" s="67">
        <v>1222.08</v>
      </c>
      <c r="CJ327" s="67">
        <v>1222.08</v>
      </c>
      <c r="CK327" s="67">
        <v>1222.08</v>
      </c>
      <c r="CL327" s="67">
        <v>1222.08</v>
      </c>
      <c r="CM327" s="67">
        <v>1222.08</v>
      </c>
      <c r="CN327" s="67">
        <v>1222.08</v>
      </c>
      <c r="CO327" s="67">
        <v>1222.08</v>
      </c>
      <c r="CP327" s="67">
        <v>1222.08</v>
      </c>
      <c r="CQ327" s="67">
        <v>1222.08</v>
      </c>
      <c r="CR327" s="67">
        <v>1222.08</v>
      </c>
      <c r="CS327" s="67">
        <v>1222.08</v>
      </c>
      <c r="CT327" s="67">
        <v>1222.08</v>
      </c>
      <c r="CU327" s="67">
        <v>1222.08</v>
      </c>
      <c r="CV327" s="67">
        <v>1222.08</v>
      </c>
      <c r="CW327" s="67">
        <v>1222.08</v>
      </c>
      <c r="CX327" s="67">
        <v>1222.08</v>
      </c>
      <c r="CY327" s="67">
        <v>1222.08</v>
      </c>
      <c r="CZ327" s="67">
        <v>1222.08</v>
      </c>
      <c r="DA327" s="67">
        <v>1222.08</v>
      </c>
      <c r="DB327" s="67">
        <v>1222.08</v>
      </c>
      <c r="DC327" s="67">
        <v>1222.08</v>
      </c>
      <c r="DD327" s="67">
        <v>1222.08</v>
      </c>
      <c r="DE327" s="67">
        <v>1222.08</v>
      </c>
      <c r="DF327" s="67">
        <v>1222.08</v>
      </c>
      <c r="DI327" s="3"/>
      <c r="DJ327" s="3"/>
      <c r="DK327" s="3"/>
      <c r="DL327" s="3"/>
      <c r="DM327" s="3"/>
      <c r="DN327" s="3"/>
      <c r="DO327" s="3"/>
      <c r="DP327" s="3"/>
      <c r="DQ327" s="3"/>
      <c r="DR327" s="3"/>
      <c r="DS327" s="3"/>
      <c r="DT327" s="3"/>
      <c r="DU327" s="3"/>
      <c r="DV327" s="3"/>
      <c r="DW327" s="3"/>
      <c r="DX327" s="3"/>
      <c r="DY327" s="3"/>
      <c r="DZ327" s="3"/>
      <c r="EA327" s="3"/>
      <c r="EB327" s="3"/>
      <c r="EC327" s="3"/>
      <c r="ED327" s="3"/>
      <c r="EE327" s="3"/>
      <c r="EF327" s="3"/>
      <c r="EG327" s="3"/>
      <c r="EH327" s="3"/>
      <c r="EI327" s="3"/>
      <c r="EJ327" s="3"/>
      <c r="EK327" s="3"/>
      <c r="EL327" s="3"/>
      <c r="EM327" s="3"/>
      <c r="EN327" s="3"/>
      <c r="EO327" s="3"/>
      <c r="EP327" s="3"/>
      <c r="EQ327" s="3"/>
      <c r="ER327" s="3"/>
      <c r="ES327" s="3"/>
      <c r="ET327" s="3"/>
      <c r="EU327" s="3"/>
      <c r="EV327" s="3"/>
      <c r="EW327" s="3"/>
      <c r="EX327" s="3"/>
      <c r="EY327" s="3"/>
      <c r="EZ327" s="3"/>
      <c r="FA327" s="3"/>
      <c r="FB327" s="3"/>
    </row>
    <row r="328" spans="1:158" ht="11.25" customHeight="1" x14ac:dyDescent="0.25">
      <c r="A328" s="2" t="str">
        <f t="shared" si="5"/>
        <v>3-94506DC0350029</v>
      </c>
      <c r="B328" s="67">
        <v>3</v>
      </c>
      <c r="C328" s="67" t="s">
        <v>189</v>
      </c>
      <c r="D328" s="67" t="s">
        <v>73</v>
      </c>
      <c r="E328" s="67" t="s">
        <v>213</v>
      </c>
      <c r="F328" s="67" t="s">
        <v>130</v>
      </c>
      <c r="G328" s="67" t="s">
        <v>358</v>
      </c>
      <c r="H328" s="67" t="s">
        <v>403</v>
      </c>
      <c r="I328" s="67" t="s">
        <v>359</v>
      </c>
      <c r="J328" s="67">
        <v>373.13</v>
      </c>
      <c r="K328" s="67">
        <v>373.13</v>
      </c>
      <c r="L328" s="67">
        <v>373.13</v>
      </c>
      <c r="M328" s="67">
        <v>373.13</v>
      </c>
      <c r="N328" s="67">
        <v>373.13</v>
      </c>
      <c r="O328" s="67">
        <v>373.13</v>
      </c>
      <c r="P328" s="67">
        <v>373.13</v>
      </c>
      <c r="Q328" s="67">
        <v>373.13</v>
      </c>
      <c r="R328" s="67">
        <v>373.13</v>
      </c>
      <c r="S328" s="67">
        <v>373.13</v>
      </c>
      <c r="T328" s="67">
        <v>373.13</v>
      </c>
      <c r="U328" s="67">
        <v>373.13</v>
      </c>
      <c r="V328" s="67">
        <v>373.13</v>
      </c>
      <c r="W328" s="67">
        <v>373.13</v>
      </c>
      <c r="X328" s="67">
        <v>373.13</v>
      </c>
      <c r="Y328" s="67">
        <v>373.13</v>
      </c>
      <c r="Z328" s="67">
        <v>373.13</v>
      </c>
      <c r="AA328" s="67">
        <v>373.13</v>
      </c>
      <c r="AB328" s="67">
        <v>373.13</v>
      </c>
      <c r="AC328" s="67">
        <v>373.13</v>
      </c>
      <c r="AD328" s="67">
        <v>373.13</v>
      </c>
      <c r="AE328" s="67">
        <v>414.78</v>
      </c>
      <c r="AF328" s="67">
        <v>414.78</v>
      </c>
      <c r="AG328" s="67">
        <v>414.78</v>
      </c>
      <c r="AH328" s="67">
        <v>414.78</v>
      </c>
      <c r="AI328" s="67">
        <v>414.78</v>
      </c>
      <c r="AJ328" s="67">
        <v>414.78</v>
      </c>
      <c r="AK328" s="67">
        <v>414.78</v>
      </c>
      <c r="AL328" s="67">
        <v>424.48</v>
      </c>
      <c r="AM328" s="67">
        <v>433.61</v>
      </c>
      <c r="AN328" s="67">
        <v>444.45</v>
      </c>
      <c r="AO328" s="67">
        <v>455.86</v>
      </c>
      <c r="AP328" s="67">
        <v>466.13</v>
      </c>
      <c r="AQ328" s="67">
        <v>476.97</v>
      </c>
      <c r="AR328" s="67">
        <v>488.38</v>
      </c>
      <c r="AS328" s="67">
        <v>499.79</v>
      </c>
      <c r="AT328" s="67">
        <v>511.2</v>
      </c>
      <c r="AU328" s="67">
        <v>522.61</v>
      </c>
      <c r="AV328" s="67">
        <v>528.89</v>
      </c>
      <c r="AW328" s="67">
        <v>535.16</v>
      </c>
      <c r="AX328" s="67">
        <v>556.27</v>
      </c>
      <c r="AY328" s="67">
        <v>577.95000000000005</v>
      </c>
      <c r="AZ328" s="67">
        <v>600.77</v>
      </c>
      <c r="BA328" s="67">
        <v>624.16999999999996</v>
      </c>
      <c r="BB328" s="67">
        <v>648.70000000000005</v>
      </c>
      <c r="BC328" s="67">
        <v>673.8</v>
      </c>
      <c r="BD328" s="67">
        <v>700.05</v>
      </c>
      <c r="BE328" s="67">
        <v>727.43</v>
      </c>
      <c r="BF328" s="67">
        <v>755.96</v>
      </c>
      <c r="BG328" s="67">
        <v>785.63</v>
      </c>
      <c r="BH328" s="67">
        <v>816.44</v>
      </c>
      <c r="BI328" s="67">
        <v>848.39</v>
      </c>
      <c r="BJ328" s="67">
        <v>881.48</v>
      </c>
      <c r="BK328" s="67">
        <v>915.71</v>
      </c>
      <c r="BL328" s="67">
        <v>951.65</v>
      </c>
      <c r="BM328" s="67">
        <v>988.74</v>
      </c>
      <c r="BN328" s="67">
        <v>1027.54</v>
      </c>
      <c r="BO328" s="67">
        <v>1067.47</v>
      </c>
      <c r="BP328" s="67">
        <v>1109.1199999999999</v>
      </c>
      <c r="BQ328" s="67">
        <v>1152.48</v>
      </c>
      <c r="BR328" s="67">
        <v>1197.56</v>
      </c>
      <c r="BS328" s="67">
        <v>1244.3399999999999</v>
      </c>
      <c r="BT328" s="67">
        <v>1244.3399999999999</v>
      </c>
      <c r="BU328" s="67">
        <v>1244.3399999999999</v>
      </c>
      <c r="BV328" s="67">
        <v>1244.3399999999999</v>
      </c>
      <c r="BW328" s="67">
        <v>1244.3399999999999</v>
      </c>
      <c r="BX328" s="67">
        <v>1244.3399999999999</v>
      </c>
      <c r="BY328" s="67">
        <v>1244.3399999999999</v>
      </c>
      <c r="BZ328" s="67">
        <v>1244.3399999999999</v>
      </c>
      <c r="CA328" s="67">
        <v>1244.3399999999999</v>
      </c>
      <c r="CB328" s="67">
        <v>1244.3399999999999</v>
      </c>
      <c r="CC328" s="67">
        <v>1244.3399999999999</v>
      </c>
      <c r="CD328" s="67">
        <v>1244.3399999999999</v>
      </c>
      <c r="CE328" s="67">
        <v>1244.3399999999999</v>
      </c>
      <c r="CF328" s="67">
        <v>1244.3399999999999</v>
      </c>
      <c r="CG328" s="67">
        <v>1244.3399999999999</v>
      </c>
      <c r="CH328" s="67">
        <v>1244.3399999999999</v>
      </c>
      <c r="CI328" s="67">
        <v>1244.3399999999999</v>
      </c>
      <c r="CJ328" s="67">
        <v>1244.3399999999999</v>
      </c>
      <c r="CK328" s="67">
        <v>1244.3399999999999</v>
      </c>
      <c r="CL328" s="67">
        <v>1244.3399999999999</v>
      </c>
      <c r="CM328" s="67">
        <v>1244.3399999999999</v>
      </c>
      <c r="CN328" s="67">
        <v>1244.3399999999999</v>
      </c>
      <c r="CO328" s="67">
        <v>1244.3399999999999</v>
      </c>
      <c r="CP328" s="67">
        <v>1244.3399999999999</v>
      </c>
      <c r="CQ328" s="67">
        <v>1244.3399999999999</v>
      </c>
      <c r="CR328" s="67">
        <v>1244.3399999999999</v>
      </c>
      <c r="CS328" s="67">
        <v>1244.3399999999999</v>
      </c>
      <c r="CT328" s="67">
        <v>1244.3399999999999</v>
      </c>
      <c r="CU328" s="67">
        <v>1244.3399999999999</v>
      </c>
      <c r="CV328" s="67">
        <v>1244.3399999999999</v>
      </c>
      <c r="CW328" s="67">
        <v>1244.3399999999999</v>
      </c>
      <c r="CX328" s="67">
        <v>1244.3399999999999</v>
      </c>
      <c r="CY328" s="67">
        <v>1244.3399999999999</v>
      </c>
      <c r="CZ328" s="67">
        <v>1244.3399999999999</v>
      </c>
      <c r="DA328" s="67">
        <v>1244.3399999999999</v>
      </c>
      <c r="DB328" s="67">
        <v>1244.3399999999999</v>
      </c>
      <c r="DC328" s="67">
        <v>1244.3399999999999</v>
      </c>
      <c r="DD328" s="67">
        <v>1244.3399999999999</v>
      </c>
      <c r="DE328" s="67">
        <v>1244.3399999999999</v>
      </c>
      <c r="DF328" s="67">
        <v>1244.3399999999999</v>
      </c>
      <c r="DI328" s="3"/>
      <c r="DJ328" s="3"/>
      <c r="DK328" s="3"/>
      <c r="DL328" s="3"/>
      <c r="DM328" s="3"/>
      <c r="DN328" s="3"/>
      <c r="DO328" s="3"/>
      <c r="DP328" s="3"/>
      <c r="DQ328" s="3"/>
      <c r="DR328" s="3"/>
      <c r="DS328" s="3"/>
      <c r="DT328" s="3"/>
      <c r="DU328" s="3"/>
      <c r="DV328" s="3"/>
      <c r="DW328" s="3"/>
      <c r="DX328" s="3"/>
      <c r="DY328" s="3"/>
      <c r="DZ328" s="3"/>
      <c r="EA328" s="3"/>
      <c r="EB328" s="3"/>
      <c r="EC328" s="3"/>
      <c r="ED328" s="3"/>
      <c r="EE328" s="3"/>
      <c r="EF328" s="3"/>
      <c r="EG328" s="3"/>
      <c r="EH328" s="3"/>
      <c r="EI328" s="3"/>
      <c r="EJ328" s="3"/>
      <c r="EK328" s="3"/>
      <c r="EL328" s="3"/>
      <c r="EM328" s="3"/>
      <c r="EN328" s="3"/>
      <c r="EO328" s="3"/>
      <c r="EP328" s="3"/>
      <c r="EQ328" s="3"/>
      <c r="ER328" s="3"/>
      <c r="ES328" s="3"/>
      <c r="ET328" s="3"/>
      <c r="EU328" s="3"/>
      <c r="EV328" s="3"/>
      <c r="EW328" s="3"/>
      <c r="EX328" s="3"/>
      <c r="EY328" s="3"/>
      <c r="EZ328" s="3"/>
      <c r="FA328" s="3"/>
      <c r="FB328" s="3"/>
    </row>
    <row r="329" spans="1:158" ht="11.25" customHeight="1" x14ac:dyDescent="0.25">
      <c r="A329" s="2" t="str">
        <f t="shared" si="5"/>
        <v>4-94506DC0350029</v>
      </c>
      <c r="B329" s="67">
        <v>4</v>
      </c>
      <c r="C329" s="67" t="s">
        <v>189</v>
      </c>
      <c r="D329" s="67" t="s">
        <v>73</v>
      </c>
      <c r="E329" s="67" t="s">
        <v>213</v>
      </c>
      <c r="F329" s="67" t="s">
        <v>130</v>
      </c>
      <c r="G329" s="67" t="s">
        <v>358</v>
      </c>
      <c r="H329" s="67" t="s">
        <v>403</v>
      </c>
      <c r="I329" s="67" t="s">
        <v>359</v>
      </c>
      <c r="J329" s="67">
        <v>379.94</v>
      </c>
      <c r="K329" s="67">
        <v>379.94</v>
      </c>
      <c r="L329" s="67">
        <v>379.94</v>
      </c>
      <c r="M329" s="67">
        <v>379.94</v>
      </c>
      <c r="N329" s="67">
        <v>379.94</v>
      </c>
      <c r="O329" s="67">
        <v>379.94</v>
      </c>
      <c r="P329" s="67">
        <v>379.94</v>
      </c>
      <c r="Q329" s="67">
        <v>379.94</v>
      </c>
      <c r="R329" s="67">
        <v>379.94</v>
      </c>
      <c r="S329" s="67">
        <v>379.94</v>
      </c>
      <c r="T329" s="67">
        <v>379.94</v>
      </c>
      <c r="U329" s="67">
        <v>379.94</v>
      </c>
      <c r="V329" s="67">
        <v>379.94</v>
      </c>
      <c r="W329" s="67">
        <v>379.94</v>
      </c>
      <c r="X329" s="67">
        <v>379.94</v>
      </c>
      <c r="Y329" s="67">
        <v>379.94</v>
      </c>
      <c r="Z329" s="67">
        <v>379.94</v>
      </c>
      <c r="AA329" s="67">
        <v>379.94</v>
      </c>
      <c r="AB329" s="67">
        <v>379.94</v>
      </c>
      <c r="AC329" s="67">
        <v>379.94</v>
      </c>
      <c r="AD329" s="67">
        <v>379.94</v>
      </c>
      <c r="AE329" s="67">
        <v>422.35</v>
      </c>
      <c r="AF329" s="67">
        <v>422.35</v>
      </c>
      <c r="AG329" s="67">
        <v>422.35</v>
      </c>
      <c r="AH329" s="67">
        <v>422.35</v>
      </c>
      <c r="AI329" s="67">
        <v>422.35</v>
      </c>
      <c r="AJ329" s="67">
        <v>422.35</v>
      </c>
      <c r="AK329" s="67">
        <v>422.35</v>
      </c>
      <c r="AL329" s="67">
        <v>432.23</v>
      </c>
      <c r="AM329" s="67">
        <v>441.52</v>
      </c>
      <c r="AN329" s="67">
        <v>452.56</v>
      </c>
      <c r="AO329" s="67">
        <v>464.18</v>
      </c>
      <c r="AP329" s="67">
        <v>474.64</v>
      </c>
      <c r="AQ329" s="67">
        <v>485.67</v>
      </c>
      <c r="AR329" s="67">
        <v>497.29</v>
      </c>
      <c r="AS329" s="67">
        <v>508.91</v>
      </c>
      <c r="AT329" s="67">
        <v>520.53</v>
      </c>
      <c r="AU329" s="67">
        <v>532.15</v>
      </c>
      <c r="AV329" s="67">
        <v>538.54</v>
      </c>
      <c r="AW329" s="67">
        <v>544.92999999999995</v>
      </c>
      <c r="AX329" s="67">
        <v>566.42999999999995</v>
      </c>
      <c r="AY329" s="67">
        <v>588.5</v>
      </c>
      <c r="AZ329" s="67">
        <v>611.74</v>
      </c>
      <c r="BA329" s="67">
        <v>635.55999999999995</v>
      </c>
      <c r="BB329" s="67">
        <v>660.54</v>
      </c>
      <c r="BC329" s="67">
        <v>686.1</v>
      </c>
      <c r="BD329" s="67">
        <v>712.82</v>
      </c>
      <c r="BE329" s="67">
        <v>740.71</v>
      </c>
      <c r="BF329" s="67">
        <v>769.76</v>
      </c>
      <c r="BG329" s="67">
        <v>799.97</v>
      </c>
      <c r="BH329" s="67">
        <v>831.34</v>
      </c>
      <c r="BI329" s="67">
        <v>863.87</v>
      </c>
      <c r="BJ329" s="67">
        <v>897.57</v>
      </c>
      <c r="BK329" s="67">
        <v>932.42</v>
      </c>
      <c r="BL329" s="67">
        <v>969.02</v>
      </c>
      <c r="BM329" s="67">
        <v>1006.78</v>
      </c>
      <c r="BN329" s="67">
        <v>1046.29</v>
      </c>
      <c r="BO329" s="67">
        <v>1086.96</v>
      </c>
      <c r="BP329" s="67">
        <v>1129.3699999999999</v>
      </c>
      <c r="BQ329" s="67">
        <v>1173.52</v>
      </c>
      <c r="BR329" s="67">
        <v>1219.4100000000001</v>
      </c>
      <c r="BS329" s="67">
        <v>1267.05</v>
      </c>
      <c r="BT329" s="67">
        <v>1267.05</v>
      </c>
      <c r="BU329" s="67">
        <v>1267.05</v>
      </c>
      <c r="BV329" s="67">
        <v>1267.05</v>
      </c>
      <c r="BW329" s="67">
        <v>1267.05</v>
      </c>
      <c r="BX329" s="67">
        <v>1267.05</v>
      </c>
      <c r="BY329" s="67">
        <v>1267.05</v>
      </c>
      <c r="BZ329" s="67">
        <v>1267.05</v>
      </c>
      <c r="CA329" s="67">
        <v>1267.05</v>
      </c>
      <c r="CB329" s="67">
        <v>1267.05</v>
      </c>
      <c r="CC329" s="67">
        <v>1267.05</v>
      </c>
      <c r="CD329" s="67">
        <v>1267.05</v>
      </c>
      <c r="CE329" s="67">
        <v>1267.05</v>
      </c>
      <c r="CF329" s="67">
        <v>1267.05</v>
      </c>
      <c r="CG329" s="67">
        <v>1267.05</v>
      </c>
      <c r="CH329" s="67">
        <v>1267.05</v>
      </c>
      <c r="CI329" s="67">
        <v>1267.05</v>
      </c>
      <c r="CJ329" s="67">
        <v>1267.05</v>
      </c>
      <c r="CK329" s="67">
        <v>1267.05</v>
      </c>
      <c r="CL329" s="67">
        <v>1267.05</v>
      </c>
      <c r="CM329" s="67">
        <v>1267.05</v>
      </c>
      <c r="CN329" s="67">
        <v>1267.05</v>
      </c>
      <c r="CO329" s="67">
        <v>1267.05</v>
      </c>
      <c r="CP329" s="67">
        <v>1267.05</v>
      </c>
      <c r="CQ329" s="67">
        <v>1267.05</v>
      </c>
      <c r="CR329" s="67">
        <v>1267.05</v>
      </c>
      <c r="CS329" s="67">
        <v>1267.05</v>
      </c>
      <c r="CT329" s="67">
        <v>1267.05</v>
      </c>
      <c r="CU329" s="67">
        <v>1267.05</v>
      </c>
      <c r="CV329" s="67">
        <v>1267.05</v>
      </c>
      <c r="CW329" s="67">
        <v>1267.05</v>
      </c>
      <c r="CX329" s="67">
        <v>1267.05</v>
      </c>
      <c r="CY329" s="67">
        <v>1267.05</v>
      </c>
      <c r="CZ329" s="67">
        <v>1267.05</v>
      </c>
      <c r="DA329" s="67">
        <v>1267.05</v>
      </c>
      <c r="DB329" s="67">
        <v>1267.05</v>
      </c>
      <c r="DC329" s="67">
        <v>1267.05</v>
      </c>
      <c r="DD329" s="67">
        <v>1267.05</v>
      </c>
      <c r="DE329" s="67">
        <v>1267.05</v>
      </c>
      <c r="DF329" s="67">
        <v>1267.05</v>
      </c>
      <c r="DI329" s="3"/>
      <c r="DJ329" s="3"/>
      <c r="DK329" s="3"/>
      <c r="DL329" s="3"/>
      <c r="DM329" s="3"/>
      <c r="DN329" s="3"/>
      <c r="DO329" s="3"/>
      <c r="DP329" s="3"/>
      <c r="DQ329" s="3"/>
      <c r="DR329" s="3"/>
      <c r="DS329" s="3"/>
      <c r="DT329" s="3"/>
      <c r="DU329" s="3"/>
      <c r="DV329" s="3"/>
      <c r="DW329" s="3"/>
      <c r="DX329" s="3"/>
      <c r="DY329" s="3"/>
      <c r="DZ329" s="3"/>
      <c r="EA329" s="3"/>
      <c r="EB329" s="3"/>
      <c r="EC329" s="3"/>
      <c r="ED329" s="3"/>
      <c r="EE329" s="3"/>
      <c r="EF329" s="3"/>
      <c r="EG329" s="3"/>
      <c r="EH329" s="3"/>
      <c r="EI329" s="3"/>
      <c r="EJ329" s="3"/>
      <c r="EK329" s="3"/>
      <c r="EL329" s="3"/>
      <c r="EM329" s="3"/>
      <c r="EN329" s="3"/>
      <c r="EO329" s="3"/>
      <c r="EP329" s="3"/>
      <c r="EQ329" s="3"/>
      <c r="ER329" s="3"/>
      <c r="ES329" s="3"/>
      <c r="ET329" s="3"/>
      <c r="EU329" s="3"/>
      <c r="EV329" s="3"/>
      <c r="EW329" s="3"/>
      <c r="EX329" s="3"/>
      <c r="EY329" s="3"/>
      <c r="EZ329" s="3"/>
      <c r="FA329" s="3"/>
      <c r="FB329" s="3"/>
    </row>
    <row r="330" spans="1:158" ht="11.25" customHeight="1" x14ac:dyDescent="0.25">
      <c r="A330" s="2" t="str">
        <f t="shared" si="5"/>
        <v>1-94506DC0350001</v>
      </c>
      <c r="B330" s="67">
        <v>1</v>
      </c>
      <c r="C330" s="67" t="s">
        <v>189</v>
      </c>
      <c r="D330" s="67" t="s">
        <v>74</v>
      </c>
      <c r="E330" s="67" t="s">
        <v>214</v>
      </c>
      <c r="F330" s="67" t="s">
        <v>141</v>
      </c>
      <c r="G330" s="67" t="s">
        <v>358</v>
      </c>
      <c r="H330" s="67" t="s">
        <v>403</v>
      </c>
      <c r="I330" s="67" t="s">
        <v>359</v>
      </c>
      <c r="J330" s="67">
        <v>432.3</v>
      </c>
      <c r="K330" s="67">
        <v>432.3</v>
      </c>
      <c r="L330" s="67">
        <v>432.3</v>
      </c>
      <c r="M330" s="67">
        <v>432.3</v>
      </c>
      <c r="N330" s="67">
        <v>432.3</v>
      </c>
      <c r="O330" s="67">
        <v>432.3</v>
      </c>
      <c r="P330" s="67">
        <v>432.3</v>
      </c>
      <c r="Q330" s="67">
        <v>432.3</v>
      </c>
      <c r="R330" s="67">
        <v>432.3</v>
      </c>
      <c r="S330" s="67">
        <v>432.3</v>
      </c>
      <c r="T330" s="67">
        <v>432.3</v>
      </c>
      <c r="U330" s="67">
        <v>432.3</v>
      </c>
      <c r="V330" s="67">
        <v>432.3</v>
      </c>
      <c r="W330" s="67">
        <v>432.3</v>
      </c>
      <c r="X330" s="67">
        <v>432.3</v>
      </c>
      <c r="Y330" s="67">
        <v>432.3</v>
      </c>
      <c r="Z330" s="67">
        <v>432.3</v>
      </c>
      <c r="AA330" s="67">
        <v>432.3</v>
      </c>
      <c r="AB330" s="67">
        <v>432.3</v>
      </c>
      <c r="AC330" s="67">
        <v>432.3</v>
      </c>
      <c r="AD330" s="67">
        <v>432.3</v>
      </c>
      <c r="AE330" s="67">
        <v>480.55</v>
      </c>
      <c r="AF330" s="67">
        <v>480.55</v>
      </c>
      <c r="AG330" s="67">
        <v>480.55</v>
      </c>
      <c r="AH330" s="67">
        <v>480.55</v>
      </c>
      <c r="AI330" s="67">
        <v>480.55</v>
      </c>
      <c r="AJ330" s="67">
        <v>480.55</v>
      </c>
      <c r="AK330" s="67">
        <v>480.55</v>
      </c>
      <c r="AL330" s="67">
        <v>491.79</v>
      </c>
      <c r="AM330" s="67">
        <v>502.36</v>
      </c>
      <c r="AN330" s="67">
        <v>514.91999999999996</v>
      </c>
      <c r="AO330" s="67">
        <v>528.14</v>
      </c>
      <c r="AP330" s="67">
        <v>540.04</v>
      </c>
      <c r="AQ330" s="67">
        <v>552.6</v>
      </c>
      <c r="AR330" s="67">
        <v>565.82000000000005</v>
      </c>
      <c r="AS330" s="67">
        <v>579.04</v>
      </c>
      <c r="AT330" s="67">
        <v>592.26</v>
      </c>
      <c r="AU330" s="67">
        <v>605.48</v>
      </c>
      <c r="AV330" s="67">
        <v>612.75</v>
      </c>
      <c r="AW330" s="67">
        <v>620.02</v>
      </c>
      <c r="AX330" s="67">
        <v>644.48</v>
      </c>
      <c r="AY330" s="67">
        <v>669.6</v>
      </c>
      <c r="AZ330" s="67">
        <v>696.04</v>
      </c>
      <c r="BA330" s="67">
        <v>723.14</v>
      </c>
      <c r="BB330" s="67">
        <v>751.56</v>
      </c>
      <c r="BC330" s="67">
        <v>780.65</v>
      </c>
      <c r="BD330" s="67">
        <v>811.05</v>
      </c>
      <c r="BE330" s="67">
        <v>842.78</v>
      </c>
      <c r="BF330" s="67">
        <v>875.83</v>
      </c>
      <c r="BG330" s="67">
        <v>910.2</v>
      </c>
      <c r="BH330" s="67">
        <v>945.9</v>
      </c>
      <c r="BI330" s="67">
        <v>982.91</v>
      </c>
      <c r="BJ330" s="67">
        <v>1021.25</v>
      </c>
      <c r="BK330" s="67">
        <v>1060.9100000000001</v>
      </c>
      <c r="BL330" s="67">
        <v>1102.55</v>
      </c>
      <c r="BM330" s="67">
        <v>1145.52</v>
      </c>
      <c r="BN330" s="67">
        <v>1190.47</v>
      </c>
      <c r="BO330" s="67">
        <v>1236.74</v>
      </c>
      <c r="BP330" s="67">
        <v>1284.99</v>
      </c>
      <c r="BQ330" s="67">
        <v>1335.23</v>
      </c>
      <c r="BR330" s="67">
        <v>1387.45</v>
      </c>
      <c r="BS330" s="67">
        <v>1441.65</v>
      </c>
      <c r="BT330" s="67">
        <v>1441.65</v>
      </c>
      <c r="BU330" s="67">
        <v>1441.65</v>
      </c>
      <c r="BV330" s="67">
        <v>1441.65</v>
      </c>
      <c r="BW330" s="67">
        <v>1441.65</v>
      </c>
      <c r="BX330" s="67">
        <v>1441.65</v>
      </c>
      <c r="BY330" s="67">
        <v>1441.65</v>
      </c>
      <c r="BZ330" s="67">
        <v>1441.65</v>
      </c>
      <c r="CA330" s="67">
        <v>1441.65</v>
      </c>
      <c r="CB330" s="67">
        <v>1441.65</v>
      </c>
      <c r="CC330" s="67">
        <v>1441.65</v>
      </c>
      <c r="CD330" s="67">
        <v>1441.65</v>
      </c>
      <c r="CE330" s="67">
        <v>1441.65</v>
      </c>
      <c r="CF330" s="67">
        <v>1441.65</v>
      </c>
      <c r="CG330" s="67">
        <v>1441.65</v>
      </c>
      <c r="CH330" s="67">
        <v>1441.65</v>
      </c>
      <c r="CI330" s="67">
        <v>1441.65</v>
      </c>
      <c r="CJ330" s="67">
        <v>1441.65</v>
      </c>
      <c r="CK330" s="67">
        <v>1441.65</v>
      </c>
      <c r="CL330" s="67">
        <v>1441.65</v>
      </c>
      <c r="CM330" s="67">
        <v>1441.65</v>
      </c>
      <c r="CN330" s="67">
        <v>1441.65</v>
      </c>
      <c r="CO330" s="67">
        <v>1441.65</v>
      </c>
      <c r="CP330" s="67">
        <v>1441.65</v>
      </c>
      <c r="CQ330" s="67">
        <v>1441.65</v>
      </c>
      <c r="CR330" s="67">
        <v>1441.65</v>
      </c>
      <c r="CS330" s="67">
        <v>1441.65</v>
      </c>
      <c r="CT330" s="67">
        <v>1441.65</v>
      </c>
      <c r="CU330" s="67">
        <v>1441.65</v>
      </c>
      <c r="CV330" s="67">
        <v>1441.65</v>
      </c>
      <c r="CW330" s="67">
        <v>1441.65</v>
      </c>
      <c r="CX330" s="67">
        <v>1441.65</v>
      </c>
      <c r="CY330" s="67">
        <v>1441.65</v>
      </c>
      <c r="CZ330" s="67">
        <v>1441.65</v>
      </c>
      <c r="DA330" s="67">
        <v>1441.65</v>
      </c>
      <c r="DB330" s="67">
        <v>1441.65</v>
      </c>
      <c r="DC330" s="67">
        <v>1441.65</v>
      </c>
      <c r="DD330" s="67">
        <v>1441.65</v>
      </c>
      <c r="DE330" s="67">
        <v>1441.65</v>
      </c>
      <c r="DF330" s="67">
        <v>1441.65</v>
      </c>
      <c r="DI330" s="3"/>
      <c r="DJ330" s="3"/>
      <c r="DK330" s="3"/>
      <c r="DL330" s="3"/>
      <c r="DM330" s="3"/>
      <c r="DN330" s="3"/>
      <c r="DO330" s="3"/>
      <c r="DP330" s="3"/>
      <c r="DQ330" s="3"/>
      <c r="DR330" s="3"/>
      <c r="DS330" s="3"/>
      <c r="DT330" s="3"/>
      <c r="DU330" s="3"/>
      <c r="DV330" s="3"/>
      <c r="DW330" s="3"/>
      <c r="DX330" s="3"/>
      <c r="DY330" s="3"/>
      <c r="DZ330" s="3"/>
      <c r="EA330" s="3"/>
      <c r="EB330" s="3"/>
      <c r="EC330" s="3"/>
      <c r="ED330" s="3"/>
      <c r="EE330" s="3"/>
      <c r="EF330" s="3"/>
      <c r="EG330" s="3"/>
      <c r="EH330" s="3"/>
      <c r="EI330" s="3"/>
      <c r="EJ330" s="3"/>
      <c r="EK330" s="3"/>
      <c r="EL330" s="3"/>
      <c r="EM330" s="3"/>
      <c r="EN330" s="3"/>
      <c r="EO330" s="3"/>
      <c r="EP330" s="3"/>
      <c r="EQ330" s="3"/>
      <c r="ER330" s="3"/>
      <c r="ES330" s="3"/>
      <c r="ET330" s="3"/>
      <c r="EU330" s="3"/>
      <c r="EV330" s="3"/>
      <c r="EW330" s="3"/>
      <c r="EX330" s="3"/>
      <c r="EY330" s="3"/>
      <c r="EZ330" s="3"/>
      <c r="FA330" s="3"/>
      <c r="FB330" s="3"/>
    </row>
    <row r="331" spans="1:158" ht="11.25" customHeight="1" x14ac:dyDescent="0.25">
      <c r="A331" s="2" t="str">
        <f t="shared" si="5"/>
        <v>2-94506DC0350001</v>
      </c>
      <c r="B331" s="67">
        <v>2</v>
      </c>
      <c r="C331" s="67" t="s">
        <v>189</v>
      </c>
      <c r="D331" s="67" t="s">
        <v>74</v>
      </c>
      <c r="E331" s="67" t="s">
        <v>214</v>
      </c>
      <c r="F331" s="67" t="s">
        <v>141</v>
      </c>
      <c r="G331" s="67" t="s">
        <v>358</v>
      </c>
      <c r="H331" s="67" t="s">
        <v>403</v>
      </c>
      <c r="I331" s="67" t="s">
        <v>359</v>
      </c>
      <c r="J331" s="67">
        <v>440.18</v>
      </c>
      <c r="K331" s="67">
        <v>440.18</v>
      </c>
      <c r="L331" s="67">
        <v>440.18</v>
      </c>
      <c r="M331" s="67">
        <v>440.18</v>
      </c>
      <c r="N331" s="67">
        <v>440.18</v>
      </c>
      <c r="O331" s="67">
        <v>440.18</v>
      </c>
      <c r="P331" s="67">
        <v>440.18</v>
      </c>
      <c r="Q331" s="67">
        <v>440.18</v>
      </c>
      <c r="R331" s="67">
        <v>440.18</v>
      </c>
      <c r="S331" s="67">
        <v>440.18</v>
      </c>
      <c r="T331" s="67">
        <v>440.18</v>
      </c>
      <c r="U331" s="67">
        <v>440.18</v>
      </c>
      <c r="V331" s="67">
        <v>440.18</v>
      </c>
      <c r="W331" s="67">
        <v>440.18</v>
      </c>
      <c r="X331" s="67">
        <v>440.18</v>
      </c>
      <c r="Y331" s="67">
        <v>440.18</v>
      </c>
      <c r="Z331" s="67">
        <v>440.18</v>
      </c>
      <c r="AA331" s="67">
        <v>440.18</v>
      </c>
      <c r="AB331" s="67">
        <v>440.18</v>
      </c>
      <c r="AC331" s="67">
        <v>440.18</v>
      </c>
      <c r="AD331" s="67">
        <v>440.18</v>
      </c>
      <c r="AE331" s="67">
        <v>489.31</v>
      </c>
      <c r="AF331" s="67">
        <v>489.31</v>
      </c>
      <c r="AG331" s="67">
        <v>489.31</v>
      </c>
      <c r="AH331" s="67">
        <v>489.31</v>
      </c>
      <c r="AI331" s="67">
        <v>489.31</v>
      </c>
      <c r="AJ331" s="67">
        <v>489.31</v>
      </c>
      <c r="AK331" s="67">
        <v>489.31</v>
      </c>
      <c r="AL331" s="67">
        <v>500.75</v>
      </c>
      <c r="AM331" s="67">
        <v>511.52</v>
      </c>
      <c r="AN331" s="67">
        <v>524.30999999999995</v>
      </c>
      <c r="AO331" s="67">
        <v>537.77</v>
      </c>
      <c r="AP331" s="67">
        <v>549.88</v>
      </c>
      <c r="AQ331" s="67">
        <v>562.66999999999996</v>
      </c>
      <c r="AR331" s="67">
        <v>576.13</v>
      </c>
      <c r="AS331" s="67">
        <v>589.59</v>
      </c>
      <c r="AT331" s="67">
        <v>603.05999999999995</v>
      </c>
      <c r="AU331" s="67">
        <v>616.52</v>
      </c>
      <c r="AV331" s="67">
        <v>623.91999999999996</v>
      </c>
      <c r="AW331" s="67">
        <v>631.32000000000005</v>
      </c>
      <c r="AX331" s="67">
        <v>656.23</v>
      </c>
      <c r="AY331" s="67">
        <v>681.8</v>
      </c>
      <c r="AZ331" s="67">
        <v>708.73</v>
      </c>
      <c r="BA331" s="67">
        <v>736.32</v>
      </c>
      <c r="BB331" s="67">
        <v>765.26</v>
      </c>
      <c r="BC331" s="67">
        <v>794.88</v>
      </c>
      <c r="BD331" s="67">
        <v>825.84</v>
      </c>
      <c r="BE331" s="67">
        <v>858.14</v>
      </c>
      <c r="BF331" s="67">
        <v>891.8</v>
      </c>
      <c r="BG331" s="67">
        <v>926.79</v>
      </c>
      <c r="BH331" s="67">
        <v>963.14</v>
      </c>
      <c r="BI331" s="67">
        <v>1000.83</v>
      </c>
      <c r="BJ331" s="67">
        <v>1039.8699999999999</v>
      </c>
      <c r="BK331" s="67">
        <v>1080.25</v>
      </c>
      <c r="BL331" s="67">
        <v>1122.6500000000001</v>
      </c>
      <c r="BM331" s="67">
        <v>1166.4000000000001</v>
      </c>
      <c r="BN331" s="67">
        <v>1212.17</v>
      </c>
      <c r="BO331" s="67">
        <v>1259.28</v>
      </c>
      <c r="BP331" s="67">
        <v>1308.42</v>
      </c>
      <c r="BQ331" s="67">
        <v>1359.57</v>
      </c>
      <c r="BR331" s="67">
        <v>1412.74</v>
      </c>
      <c r="BS331" s="67">
        <v>1467.93</v>
      </c>
      <c r="BT331" s="67">
        <v>1467.93</v>
      </c>
      <c r="BU331" s="67">
        <v>1467.93</v>
      </c>
      <c r="BV331" s="67">
        <v>1467.93</v>
      </c>
      <c r="BW331" s="67">
        <v>1467.93</v>
      </c>
      <c r="BX331" s="67">
        <v>1467.93</v>
      </c>
      <c r="BY331" s="67">
        <v>1467.93</v>
      </c>
      <c r="BZ331" s="67">
        <v>1467.93</v>
      </c>
      <c r="CA331" s="67">
        <v>1467.93</v>
      </c>
      <c r="CB331" s="67">
        <v>1467.93</v>
      </c>
      <c r="CC331" s="67">
        <v>1467.93</v>
      </c>
      <c r="CD331" s="67">
        <v>1467.93</v>
      </c>
      <c r="CE331" s="67">
        <v>1467.93</v>
      </c>
      <c r="CF331" s="67">
        <v>1467.93</v>
      </c>
      <c r="CG331" s="67">
        <v>1467.93</v>
      </c>
      <c r="CH331" s="67">
        <v>1467.93</v>
      </c>
      <c r="CI331" s="67">
        <v>1467.93</v>
      </c>
      <c r="CJ331" s="67">
        <v>1467.93</v>
      </c>
      <c r="CK331" s="67">
        <v>1467.93</v>
      </c>
      <c r="CL331" s="67">
        <v>1467.93</v>
      </c>
      <c r="CM331" s="67">
        <v>1467.93</v>
      </c>
      <c r="CN331" s="67">
        <v>1467.93</v>
      </c>
      <c r="CO331" s="67">
        <v>1467.93</v>
      </c>
      <c r="CP331" s="67">
        <v>1467.93</v>
      </c>
      <c r="CQ331" s="67">
        <v>1467.93</v>
      </c>
      <c r="CR331" s="67">
        <v>1467.93</v>
      </c>
      <c r="CS331" s="67">
        <v>1467.93</v>
      </c>
      <c r="CT331" s="67">
        <v>1467.93</v>
      </c>
      <c r="CU331" s="67">
        <v>1467.93</v>
      </c>
      <c r="CV331" s="67">
        <v>1467.93</v>
      </c>
      <c r="CW331" s="67">
        <v>1467.93</v>
      </c>
      <c r="CX331" s="67">
        <v>1467.93</v>
      </c>
      <c r="CY331" s="67">
        <v>1467.93</v>
      </c>
      <c r="CZ331" s="67">
        <v>1467.93</v>
      </c>
      <c r="DA331" s="67">
        <v>1467.93</v>
      </c>
      <c r="DB331" s="67">
        <v>1467.93</v>
      </c>
      <c r="DC331" s="67">
        <v>1467.93</v>
      </c>
      <c r="DD331" s="67">
        <v>1467.93</v>
      </c>
      <c r="DE331" s="67">
        <v>1467.93</v>
      </c>
      <c r="DF331" s="67">
        <v>1467.93</v>
      </c>
      <c r="DI331" s="3"/>
      <c r="DJ331" s="3"/>
      <c r="DK331" s="3"/>
      <c r="DL331" s="3"/>
      <c r="DM331" s="3"/>
      <c r="DN331" s="3"/>
      <c r="DO331" s="3"/>
      <c r="DP331" s="3"/>
      <c r="DQ331" s="3"/>
      <c r="DR331" s="3"/>
      <c r="DS331" s="3"/>
      <c r="DT331" s="3"/>
      <c r="DU331" s="3"/>
      <c r="DV331" s="3"/>
      <c r="DW331" s="3"/>
      <c r="DX331" s="3"/>
      <c r="DY331" s="3"/>
      <c r="DZ331" s="3"/>
      <c r="EA331" s="3"/>
      <c r="EB331" s="3"/>
      <c r="EC331" s="3"/>
      <c r="ED331" s="3"/>
      <c r="EE331" s="3"/>
      <c r="EF331" s="3"/>
      <c r="EG331" s="3"/>
      <c r="EH331" s="3"/>
      <c r="EI331" s="3"/>
      <c r="EJ331" s="3"/>
      <c r="EK331" s="3"/>
      <c r="EL331" s="3"/>
      <c r="EM331" s="3"/>
      <c r="EN331" s="3"/>
      <c r="EO331" s="3"/>
      <c r="EP331" s="3"/>
      <c r="EQ331" s="3"/>
      <c r="ER331" s="3"/>
      <c r="ES331" s="3"/>
      <c r="ET331" s="3"/>
      <c r="EU331" s="3"/>
      <c r="EV331" s="3"/>
      <c r="EW331" s="3"/>
      <c r="EX331" s="3"/>
      <c r="EY331" s="3"/>
      <c r="EZ331" s="3"/>
      <c r="FA331" s="3"/>
      <c r="FB331" s="3"/>
    </row>
    <row r="332" spans="1:158" ht="11.25" customHeight="1" x14ac:dyDescent="0.25">
      <c r="A332" s="2" t="str">
        <f t="shared" si="5"/>
        <v>3-94506DC0350001</v>
      </c>
      <c r="B332" s="67">
        <v>3</v>
      </c>
      <c r="C332" s="67" t="s">
        <v>189</v>
      </c>
      <c r="D332" s="67" t="s">
        <v>74</v>
      </c>
      <c r="E332" s="67" t="s">
        <v>214</v>
      </c>
      <c r="F332" s="67" t="s">
        <v>141</v>
      </c>
      <c r="G332" s="67" t="s">
        <v>358</v>
      </c>
      <c r="H332" s="67" t="s">
        <v>403</v>
      </c>
      <c r="I332" s="67" t="s">
        <v>359</v>
      </c>
      <c r="J332" s="67">
        <v>448.21</v>
      </c>
      <c r="K332" s="67">
        <v>448.21</v>
      </c>
      <c r="L332" s="67">
        <v>448.21</v>
      </c>
      <c r="M332" s="67">
        <v>448.21</v>
      </c>
      <c r="N332" s="67">
        <v>448.21</v>
      </c>
      <c r="O332" s="67">
        <v>448.21</v>
      </c>
      <c r="P332" s="67">
        <v>448.21</v>
      </c>
      <c r="Q332" s="67">
        <v>448.21</v>
      </c>
      <c r="R332" s="67">
        <v>448.21</v>
      </c>
      <c r="S332" s="67">
        <v>448.21</v>
      </c>
      <c r="T332" s="67">
        <v>448.21</v>
      </c>
      <c r="U332" s="67">
        <v>448.21</v>
      </c>
      <c r="V332" s="67">
        <v>448.21</v>
      </c>
      <c r="W332" s="67">
        <v>448.21</v>
      </c>
      <c r="X332" s="67">
        <v>448.21</v>
      </c>
      <c r="Y332" s="67">
        <v>448.21</v>
      </c>
      <c r="Z332" s="67">
        <v>448.21</v>
      </c>
      <c r="AA332" s="67">
        <v>448.21</v>
      </c>
      <c r="AB332" s="67">
        <v>448.21</v>
      </c>
      <c r="AC332" s="67">
        <v>448.21</v>
      </c>
      <c r="AD332" s="67">
        <v>448.21</v>
      </c>
      <c r="AE332" s="67">
        <v>498.24</v>
      </c>
      <c r="AF332" s="67">
        <v>498.24</v>
      </c>
      <c r="AG332" s="67">
        <v>498.24</v>
      </c>
      <c r="AH332" s="67">
        <v>498.24</v>
      </c>
      <c r="AI332" s="67">
        <v>498.24</v>
      </c>
      <c r="AJ332" s="67">
        <v>498.24</v>
      </c>
      <c r="AK332" s="67">
        <v>498.24</v>
      </c>
      <c r="AL332" s="67">
        <v>509.89</v>
      </c>
      <c r="AM332" s="67">
        <v>520.86</v>
      </c>
      <c r="AN332" s="67">
        <v>533.88</v>
      </c>
      <c r="AO332" s="67">
        <v>547.58000000000004</v>
      </c>
      <c r="AP332" s="67">
        <v>559.91999999999996</v>
      </c>
      <c r="AQ332" s="67">
        <v>572.94000000000005</v>
      </c>
      <c r="AR332" s="67">
        <v>586.65</v>
      </c>
      <c r="AS332" s="67">
        <v>600.36</v>
      </c>
      <c r="AT332" s="67">
        <v>614.05999999999995</v>
      </c>
      <c r="AU332" s="67">
        <v>627.77</v>
      </c>
      <c r="AV332" s="67">
        <v>635.30999999999995</v>
      </c>
      <c r="AW332" s="67">
        <v>642.85</v>
      </c>
      <c r="AX332" s="67">
        <v>668.2</v>
      </c>
      <c r="AY332" s="67">
        <v>694.25</v>
      </c>
      <c r="AZ332" s="67">
        <v>721.66</v>
      </c>
      <c r="BA332" s="67">
        <v>749.76</v>
      </c>
      <c r="BB332" s="67">
        <v>779.23</v>
      </c>
      <c r="BC332" s="67">
        <v>809.38</v>
      </c>
      <c r="BD332" s="67">
        <v>840.91</v>
      </c>
      <c r="BE332" s="67">
        <v>873.8</v>
      </c>
      <c r="BF332" s="67">
        <v>908.07</v>
      </c>
      <c r="BG332" s="67">
        <v>943.71</v>
      </c>
      <c r="BH332" s="67">
        <v>980.72</v>
      </c>
      <c r="BI332" s="67">
        <v>1019.1</v>
      </c>
      <c r="BJ332" s="67">
        <v>1058.8499999999999</v>
      </c>
      <c r="BK332" s="67">
        <v>1099.97</v>
      </c>
      <c r="BL332" s="67">
        <v>1143.1400000000001</v>
      </c>
      <c r="BM332" s="67">
        <v>1187.69</v>
      </c>
      <c r="BN332" s="67">
        <v>1234.29</v>
      </c>
      <c r="BO332" s="67">
        <v>1282.27</v>
      </c>
      <c r="BP332" s="67">
        <v>1332.3</v>
      </c>
      <c r="BQ332" s="67">
        <v>1384.38</v>
      </c>
      <c r="BR332" s="67">
        <v>1438.52</v>
      </c>
      <c r="BS332" s="67">
        <v>1494.72</v>
      </c>
      <c r="BT332" s="67">
        <v>1494.72</v>
      </c>
      <c r="BU332" s="67">
        <v>1494.72</v>
      </c>
      <c r="BV332" s="67">
        <v>1494.72</v>
      </c>
      <c r="BW332" s="67">
        <v>1494.72</v>
      </c>
      <c r="BX332" s="67">
        <v>1494.72</v>
      </c>
      <c r="BY332" s="67">
        <v>1494.72</v>
      </c>
      <c r="BZ332" s="67">
        <v>1494.72</v>
      </c>
      <c r="CA332" s="67">
        <v>1494.72</v>
      </c>
      <c r="CB332" s="67">
        <v>1494.72</v>
      </c>
      <c r="CC332" s="67">
        <v>1494.72</v>
      </c>
      <c r="CD332" s="67">
        <v>1494.72</v>
      </c>
      <c r="CE332" s="67">
        <v>1494.72</v>
      </c>
      <c r="CF332" s="67">
        <v>1494.72</v>
      </c>
      <c r="CG332" s="67">
        <v>1494.72</v>
      </c>
      <c r="CH332" s="67">
        <v>1494.72</v>
      </c>
      <c r="CI332" s="67">
        <v>1494.72</v>
      </c>
      <c r="CJ332" s="67">
        <v>1494.72</v>
      </c>
      <c r="CK332" s="67">
        <v>1494.72</v>
      </c>
      <c r="CL332" s="67">
        <v>1494.72</v>
      </c>
      <c r="CM332" s="67">
        <v>1494.72</v>
      </c>
      <c r="CN332" s="67">
        <v>1494.72</v>
      </c>
      <c r="CO332" s="67">
        <v>1494.72</v>
      </c>
      <c r="CP332" s="67">
        <v>1494.72</v>
      </c>
      <c r="CQ332" s="67">
        <v>1494.72</v>
      </c>
      <c r="CR332" s="67">
        <v>1494.72</v>
      </c>
      <c r="CS332" s="67">
        <v>1494.72</v>
      </c>
      <c r="CT332" s="67">
        <v>1494.72</v>
      </c>
      <c r="CU332" s="67">
        <v>1494.72</v>
      </c>
      <c r="CV332" s="67">
        <v>1494.72</v>
      </c>
      <c r="CW332" s="67">
        <v>1494.72</v>
      </c>
      <c r="CX332" s="67">
        <v>1494.72</v>
      </c>
      <c r="CY332" s="67">
        <v>1494.72</v>
      </c>
      <c r="CZ332" s="67">
        <v>1494.72</v>
      </c>
      <c r="DA332" s="67">
        <v>1494.72</v>
      </c>
      <c r="DB332" s="67">
        <v>1494.72</v>
      </c>
      <c r="DC332" s="67">
        <v>1494.72</v>
      </c>
      <c r="DD332" s="67">
        <v>1494.72</v>
      </c>
      <c r="DE332" s="67">
        <v>1494.72</v>
      </c>
      <c r="DF332" s="67">
        <v>1494.72</v>
      </c>
      <c r="DI332" s="3"/>
      <c r="DJ332" s="3"/>
      <c r="DK332" s="3"/>
      <c r="DL332" s="3"/>
      <c r="DM332" s="3"/>
      <c r="DN332" s="3"/>
      <c r="DO332" s="3"/>
      <c r="DP332" s="3"/>
      <c r="DQ332" s="3"/>
      <c r="DR332" s="3"/>
      <c r="DS332" s="3"/>
      <c r="DT332" s="3"/>
      <c r="DU332" s="3"/>
      <c r="DV332" s="3"/>
      <c r="DW332" s="3"/>
      <c r="DX332" s="3"/>
      <c r="DY332" s="3"/>
      <c r="DZ332" s="3"/>
      <c r="EA332" s="3"/>
      <c r="EB332" s="3"/>
      <c r="EC332" s="3"/>
      <c r="ED332" s="3"/>
      <c r="EE332" s="3"/>
      <c r="EF332" s="3"/>
      <c r="EG332" s="3"/>
      <c r="EH332" s="3"/>
      <c r="EI332" s="3"/>
      <c r="EJ332" s="3"/>
      <c r="EK332" s="3"/>
      <c r="EL332" s="3"/>
      <c r="EM332" s="3"/>
      <c r="EN332" s="3"/>
      <c r="EO332" s="3"/>
      <c r="EP332" s="3"/>
      <c r="EQ332" s="3"/>
      <c r="ER332" s="3"/>
      <c r="ES332" s="3"/>
      <c r="ET332" s="3"/>
      <c r="EU332" s="3"/>
      <c r="EV332" s="3"/>
      <c r="EW332" s="3"/>
      <c r="EX332" s="3"/>
      <c r="EY332" s="3"/>
      <c r="EZ332" s="3"/>
      <c r="FA332" s="3"/>
      <c r="FB332" s="3"/>
    </row>
    <row r="333" spans="1:158" ht="11.25" customHeight="1" x14ac:dyDescent="0.25">
      <c r="A333" s="2" t="str">
        <f t="shared" si="5"/>
        <v>4-94506DC0350001</v>
      </c>
      <c r="B333" s="67">
        <v>4</v>
      </c>
      <c r="C333" s="67" t="s">
        <v>189</v>
      </c>
      <c r="D333" s="67" t="s">
        <v>74</v>
      </c>
      <c r="E333" s="67" t="s">
        <v>214</v>
      </c>
      <c r="F333" s="67" t="s">
        <v>141</v>
      </c>
      <c r="G333" s="67" t="s">
        <v>358</v>
      </c>
      <c r="H333" s="67" t="s">
        <v>403</v>
      </c>
      <c r="I333" s="67" t="s">
        <v>359</v>
      </c>
      <c r="J333" s="67">
        <v>456.38</v>
      </c>
      <c r="K333" s="67">
        <v>456.38</v>
      </c>
      <c r="L333" s="67">
        <v>456.38</v>
      </c>
      <c r="M333" s="67">
        <v>456.38</v>
      </c>
      <c r="N333" s="67">
        <v>456.38</v>
      </c>
      <c r="O333" s="67">
        <v>456.38</v>
      </c>
      <c r="P333" s="67">
        <v>456.38</v>
      </c>
      <c r="Q333" s="67">
        <v>456.38</v>
      </c>
      <c r="R333" s="67">
        <v>456.38</v>
      </c>
      <c r="S333" s="67">
        <v>456.38</v>
      </c>
      <c r="T333" s="67">
        <v>456.38</v>
      </c>
      <c r="U333" s="67">
        <v>456.38</v>
      </c>
      <c r="V333" s="67">
        <v>456.38</v>
      </c>
      <c r="W333" s="67">
        <v>456.38</v>
      </c>
      <c r="X333" s="67">
        <v>456.38</v>
      </c>
      <c r="Y333" s="67">
        <v>456.38</v>
      </c>
      <c r="Z333" s="67">
        <v>456.38</v>
      </c>
      <c r="AA333" s="67">
        <v>456.38</v>
      </c>
      <c r="AB333" s="67">
        <v>456.38</v>
      </c>
      <c r="AC333" s="67">
        <v>456.38</v>
      </c>
      <c r="AD333" s="67">
        <v>456.38</v>
      </c>
      <c r="AE333" s="67">
        <v>507.32</v>
      </c>
      <c r="AF333" s="67">
        <v>507.32</v>
      </c>
      <c r="AG333" s="67">
        <v>507.32</v>
      </c>
      <c r="AH333" s="67">
        <v>507.32</v>
      </c>
      <c r="AI333" s="67">
        <v>507.32</v>
      </c>
      <c r="AJ333" s="67">
        <v>507.32</v>
      </c>
      <c r="AK333" s="67">
        <v>507.32</v>
      </c>
      <c r="AL333" s="67">
        <v>519.17999999999995</v>
      </c>
      <c r="AM333" s="67">
        <v>530.35</v>
      </c>
      <c r="AN333" s="67">
        <v>543.61</v>
      </c>
      <c r="AO333" s="67">
        <v>557.55999999999995</v>
      </c>
      <c r="AP333" s="67">
        <v>570.12</v>
      </c>
      <c r="AQ333" s="67">
        <v>583.38</v>
      </c>
      <c r="AR333" s="67">
        <v>597.34</v>
      </c>
      <c r="AS333" s="67">
        <v>611.29999999999995</v>
      </c>
      <c r="AT333" s="67">
        <v>625.25</v>
      </c>
      <c r="AU333" s="67">
        <v>639.21</v>
      </c>
      <c r="AV333" s="67">
        <v>646.89</v>
      </c>
      <c r="AW333" s="67">
        <v>654.55999999999995</v>
      </c>
      <c r="AX333" s="67">
        <v>680.38</v>
      </c>
      <c r="AY333" s="67">
        <v>706.9</v>
      </c>
      <c r="AZ333" s="67">
        <v>734.81</v>
      </c>
      <c r="BA333" s="67">
        <v>763.42</v>
      </c>
      <c r="BB333" s="67">
        <v>793.43</v>
      </c>
      <c r="BC333" s="67">
        <v>824.13</v>
      </c>
      <c r="BD333" s="67">
        <v>856.23</v>
      </c>
      <c r="BE333" s="67">
        <v>889.73</v>
      </c>
      <c r="BF333" s="67">
        <v>924.62</v>
      </c>
      <c r="BG333" s="67">
        <v>960.91</v>
      </c>
      <c r="BH333" s="67">
        <v>998.59</v>
      </c>
      <c r="BI333" s="67">
        <v>1037.67</v>
      </c>
      <c r="BJ333" s="67">
        <v>1078.1400000000001</v>
      </c>
      <c r="BK333" s="67">
        <v>1120.01</v>
      </c>
      <c r="BL333" s="67">
        <v>1163.97</v>
      </c>
      <c r="BM333" s="67">
        <v>1209.33</v>
      </c>
      <c r="BN333" s="67">
        <v>1256.79</v>
      </c>
      <c r="BO333" s="67">
        <v>1305.6300000000001</v>
      </c>
      <c r="BP333" s="67">
        <v>1356.58</v>
      </c>
      <c r="BQ333" s="67">
        <v>1409.61</v>
      </c>
      <c r="BR333" s="67">
        <v>1464.74</v>
      </c>
      <c r="BS333" s="67">
        <v>1521.96</v>
      </c>
      <c r="BT333" s="67">
        <v>1521.96</v>
      </c>
      <c r="BU333" s="67">
        <v>1521.96</v>
      </c>
      <c r="BV333" s="67">
        <v>1521.96</v>
      </c>
      <c r="BW333" s="67">
        <v>1521.96</v>
      </c>
      <c r="BX333" s="67">
        <v>1521.96</v>
      </c>
      <c r="BY333" s="67">
        <v>1521.96</v>
      </c>
      <c r="BZ333" s="67">
        <v>1521.96</v>
      </c>
      <c r="CA333" s="67">
        <v>1521.96</v>
      </c>
      <c r="CB333" s="67">
        <v>1521.96</v>
      </c>
      <c r="CC333" s="67">
        <v>1521.96</v>
      </c>
      <c r="CD333" s="67">
        <v>1521.96</v>
      </c>
      <c r="CE333" s="67">
        <v>1521.96</v>
      </c>
      <c r="CF333" s="67">
        <v>1521.96</v>
      </c>
      <c r="CG333" s="67">
        <v>1521.96</v>
      </c>
      <c r="CH333" s="67">
        <v>1521.96</v>
      </c>
      <c r="CI333" s="67">
        <v>1521.96</v>
      </c>
      <c r="CJ333" s="67">
        <v>1521.96</v>
      </c>
      <c r="CK333" s="67">
        <v>1521.96</v>
      </c>
      <c r="CL333" s="67">
        <v>1521.96</v>
      </c>
      <c r="CM333" s="67">
        <v>1521.96</v>
      </c>
      <c r="CN333" s="67">
        <v>1521.96</v>
      </c>
      <c r="CO333" s="67">
        <v>1521.96</v>
      </c>
      <c r="CP333" s="67">
        <v>1521.96</v>
      </c>
      <c r="CQ333" s="67">
        <v>1521.96</v>
      </c>
      <c r="CR333" s="67">
        <v>1521.96</v>
      </c>
      <c r="CS333" s="67">
        <v>1521.96</v>
      </c>
      <c r="CT333" s="67">
        <v>1521.96</v>
      </c>
      <c r="CU333" s="67">
        <v>1521.96</v>
      </c>
      <c r="CV333" s="67">
        <v>1521.96</v>
      </c>
      <c r="CW333" s="67">
        <v>1521.96</v>
      </c>
      <c r="CX333" s="67">
        <v>1521.96</v>
      </c>
      <c r="CY333" s="67">
        <v>1521.96</v>
      </c>
      <c r="CZ333" s="67">
        <v>1521.96</v>
      </c>
      <c r="DA333" s="67">
        <v>1521.96</v>
      </c>
      <c r="DB333" s="67">
        <v>1521.96</v>
      </c>
      <c r="DC333" s="67">
        <v>1521.96</v>
      </c>
      <c r="DD333" s="67">
        <v>1521.96</v>
      </c>
      <c r="DE333" s="67">
        <v>1521.96</v>
      </c>
      <c r="DF333" s="67">
        <v>1521.96</v>
      </c>
      <c r="DI333" s="3"/>
      <c r="DJ333" s="3"/>
      <c r="DK333" s="3"/>
      <c r="DL333" s="3"/>
      <c r="DM333" s="3"/>
      <c r="DN333" s="3"/>
      <c r="DO333" s="3"/>
      <c r="DP333" s="3"/>
      <c r="DQ333" s="3"/>
      <c r="DR333" s="3"/>
      <c r="DS333" s="3"/>
      <c r="DT333" s="3"/>
      <c r="DU333" s="3"/>
      <c r="DV333" s="3"/>
      <c r="DW333" s="3"/>
      <c r="DX333" s="3"/>
      <c r="DY333" s="3"/>
      <c r="DZ333" s="3"/>
      <c r="EA333" s="3"/>
      <c r="EB333" s="3"/>
      <c r="EC333" s="3"/>
      <c r="ED333" s="3"/>
      <c r="EE333" s="3"/>
      <c r="EF333" s="3"/>
      <c r="EG333" s="3"/>
      <c r="EH333" s="3"/>
      <c r="EI333" s="3"/>
      <c r="EJ333" s="3"/>
      <c r="EK333" s="3"/>
      <c r="EL333" s="3"/>
      <c r="EM333" s="3"/>
      <c r="EN333" s="3"/>
      <c r="EO333" s="3"/>
      <c r="EP333" s="3"/>
      <c r="EQ333" s="3"/>
      <c r="ER333" s="3"/>
      <c r="ES333" s="3"/>
      <c r="ET333" s="3"/>
      <c r="EU333" s="3"/>
      <c r="EV333" s="3"/>
      <c r="EW333" s="3"/>
      <c r="EX333" s="3"/>
      <c r="EY333" s="3"/>
      <c r="EZ333" s="3"/>
      <c r="FA333" s="3"/>
      <c r="FB333" s="3"/>
    </row>
    <row r="334" spans="1:158" ht="11.25" customHeight="1" x14ac:dyDescent="0.25">
      <c r="A334" s="2" t="str">
        <f t="shared" si="5"/>
        <v>1-94506DC0350016</v>
      </c>
      <c r="B334" s="67">
        <v>1</v>
      </c>
      <c r="C334" s="67" t="s">
        <v>189</v>
      </c>
      <c r="D334" s="67" t="s">
        <v>75</v>
      </c>
      <c r="E334" s="67" t="s">
        <v>215</v>
      </c>
      <c r="F334" s="67" t="s">
        <v>141</v>
      </c>
      <c r="G334" s="67" t="s">
        <v>358</v>
      </c>
      <c r="H334" s="67" t="s">
        <v>403</v>
      </c>
      <c r="I334" s="67" t="s">
        <v>359</v>
      </c>
      <c r="J334" s="67">
        <v>453.9</v>
      </c>
      <c r="K334" s="67">
        <v>453.9</v>
      </c>
      <c r="L334" s="67">
        <v>453.9</v>
      </c>
      <c r="M334" s="67">
        <v>453.9</v>
      </c>
      <c r="N334" s="67">
        <v>453.9</v>
      </c>
      <c r="O334" s="67">
        <v>453.9</v>
      </c>
      <c r="P334" s="67">
        <v>453.9</v>
      </c>
      <c r="Q334" s="67">
        <v>453.9</v>
      </c>
      <c r="R334" s="67">
        <v>453.9</v>
      </c>
      <c r="S334" s="67">
        <v>453.9</v>
      </c>
      <c r="T334" s="67">
        <v>453.9</v>
      </c>
      <c r="U334" s="67">
        <v>453.9</v>
      </c>
      <c r="V334" s="67">
        <v>453.9</v>
      </c>
      <c r="W334" s="67">
        <v>453.9</v>
      </c>
      <c r="X334" s="67">
        <v>453.9</v>
      </c>
      <c r="Y334" s="67">
        <v>453.9</v>
      </c>
      <c r="Z334" s="67">
        <v>453.9</v>
      </c>
      <c r="AA334" s="67">
        <v>453.9</v>
      </c>
      <c r="AB334" s="67">
        <v>453.9</v>
      </c>
      <c r="AC334" s="67">
        <v>453.9</v>
      </c>
      <c r="AD334" s="67">
        <v>453.9</v>
      </c>
      <c r="AE334" s="67">
        <v>504.57</v>
      </c>
      <c r="AF334" s="67">
        <v>504.57</v>
      </c>
      <c r="AG334" s="67">
        <v>504.57</v>
      </c>
      <c r="AH334" s="67">
        <v>504.57</v>
      </c>
      <c r="AI334" s="67">
        <v>504.57</v>
      </c>
      <c r="AJ334" s="67">
        <v>504.57</v>
      </c>
      <c r="AK334" s="67">
        <v>504.57</v>
      </c>
      <c r="AL334" s="67">
        <v>516.37</v>
      </c>
      <c r="AM334" s="67">
        <v>527.47</v>
      </c>
      <c r="AN334" s="67">
        <v>540.66</v>
      </c>
      <c r="AO334" s="67">
        <v>554.54</v>
      </c>
      <c r="AP334" s="67">
        <v>567.03</v>
      </c>
      <c r="AQ334" s="67">
        <v>580.22</v>
      </c>
      <c r="AR334" s="67">
        <v>594.1</v>
      </c>
      <c r="AS334" s="67">
        <v>607.98</v>
      </c>
      <c r="AT334" s="67">
        <v>621.86</v>
      </c>
      <c r="AU334" s="67">
        <v>635.74</v>
      </c>
      <c r="AV334" s="67">
        <v>643.38</v>
      </c>
      <c r="AW334" s="67">
        <v>651.01</v>
      </c>
      <c r="AX334" s="67">
        <v>676.69</v>
      </c>
      <c r="AY334" s="67">
        <v>703.07</v>
      </c>
      <c r="AZ334" s="67">
        <v>730.83</v>
      </c>
      <c r="BA334" s="67">
        <v>759.28</v>
      </c>
      <c r="BB334" s="67">
        <v>789.13</v>
      </c>
      <c r="BC334" s="67">
        <v>819.67</v>
      </c>
      <c r="BD334" s="67">
        <v>851.59</v>
      </c>
      <c r="BE334" s="67">
        <v>884.91</v>
      </c>
      <c r="BF334" s="67">
        <v>919.61</v>
      </c>
      <c r="BG334" s="67">
        <v>955.7</v>
      </c>
      <c r="BH334" s="67">
        <v>993.18</v>
      </c>
      <c r="BI334" s="67">
        <v>1032.04</v>
      </c>
      <c r="BJ334" s="67">
        <v>1072.3</v>
      </c>
      <c r="BK334" s="67">
        <v>1113.94</v>
      </c>
      <c r="BL334" s="67">
        <v>1157.67</v>
      </c>
      <c r="BM334" s="67">
        <v>1202.78</v>
      </c>
      <c r="BN334" s="67">
        <v>1249.97</v>
      </c>
      <c r="BO334" s="67">
        <v>1298.56</v>
      </c>
      <c r="BP334" s="67">
        <v>1349.22</v>
      </c>
      <c r="BQ334" s="67">
        <v>1401.97</v>
      </c>
      <c r="BR334" s="67">
        <v>1456.8</v>
      </c>
      <c r="BS334" s="67">
        <v>1513.71</v>
      </c>
      <c r="BT334" s="67">
        <v>1513.71</v>
      </c>
      <c r="BU334" s="67">
        <v>1513.71</v>
      </c>
      <c r="BV334" s="67">
        <v>1513.71</v>
      </c>
      <c r="BW334" s="67">
        <v>1513.71</v>
      </c>
      <c r="BX334" s="67">
        <v>1513.71</v>
      </c>
      <c r="BY334" s="67">
        <v>1513.71</v>
      </c>
      <c r="BZ334" s="67">
        <v>1513.71</v>
      </c>
      <c r="CA334" s="67">
        <v>1513.71</v>
      </c>
      <c r="CB334" s="67">
        <v>1513.71</v>
      </c>
      <c r="CC334" s="67">
        <v>1513.71</v>
      </c>
      <c r="CD334" s="67">
        <v>1513.71</v>
      </c>
      <c r="CE334" s="67">
        <v>1513.71</v>
      </c>
      <c r="CF334" s="67">
        <v>1513.71</v>
      </c>
      <c r="CG334" s="67">
        <v>1513.71</v>
      </c>
      <c r="CH334" s="67">
        <v>1513.71</v>
      </c>
      <c r="CI334" s="67">
        <v>1513.71</v>
      </c>
      <c r="CJ334" s="67">
        <v>1513.71</v>
      </c>
      <c r="CK334" s="67">
        <v>1513.71</v>
      </c>
      <c r="CL334" s="67">
        <v>1513.71</v>
      </c>
      <c r="CM334" s="67">
        <v>1513.71</v>
      </c>
      <c r="CN334" s="67">
        <v>1513.71</v>
      </c>
      <c r="CO334" s="67">
        <v>1513.71</v>
      </c>
      <c r="CP334" s="67">
        <v>1513.71</v>
      </c>
      <c r="CQ334" s="67">
        <v>1513.71</v>
      </c>
      <c r="CR334" s="67">
        <v>1513.71</v>
      </c>
      <c r="CS334" s="67">
        <v>1513.71</v>
      </c>
      <c r="CT334" s="67">
        <v>1513.71</v>
      </c>
      <c r="CU334" s="67">
        <v>1513.71</v>
      </c>
      <c r="CV334" s="67">
        <v>1513.71</v>
      </c>
      <c r="CW334" s="67">
        <v>1513.71</v>
      </c>
      <c r="CX334" s="67">
        <v>1513.71</v>
      </c>
      <c r="CY334" s="67">
        <v>1513.71</v>
      </c>
      <c r="CZ334" s="67">
        <v>1513.71</v>
      </c>
      <c r="DA334" s="67">
        <v>1513.71</v>
      </c>
      <c r="DB334" s="67">
        <v>1513.71</v>
      </c>
      <c r="DC334" s="67">
        <v>1513.71</v>
      </c>
      <c r="DD334" s="67">
        <v>1513.71</v>
      </c>
      <c r="DE334" s="67">
        <v>1513.71</v>
      </c>
      <c r="DF334" s="67">
        <v>1513.71</v>
      </c>
      <c r="DI334" s="3"/>
      <c r="DJ334" s="3"/>
      <c r="DK334" s="3"/>
      <c r="DL334" s="3"/>
      <c r="DM334" s="3"/>
      <c r="DN334" s="3"/>
      <c r="DO334" s="3"/>
      <c r="DP334" s="3"/>
      <c r="DQ334" s="3"/>
      <c r="DR334" s="3"/>
      <c r="DS334" s="3"/>
      <c r="DT334" s="3"/>
      <c r="DU334" s="3"/>
      <c r="DV334" s="3"/>
      <c r="DW334" s="3"/>
      <c r="DX334" s="3"/>
      <c r="DY334" s="3"/>
      <c r="DZ334" s="3"/>
      <c r="EA334" s="3"/>
      <c r="EB334" s="3"/>
      <c r="EC334" s="3"/>
      <c r="ED334" s="3"/>
      <c r="EE334" s="3"/>
      <c r="EF334" s="3"/>
      <c r="EG334" s="3"/>
      <c r="EH334" s="3"/>
      <c r="EI334" s="3"/>
      <c r="EJ334" s="3"/>
      <c r="EK334" s="3"/>
      <c r="EL334" s="3"/>
      <c r="EM334" s="3"/>
      <c r="EN334" s="3"/>
      <c r="EO334" s="3"/>
      <c r="EP334" s="3"/>
      <c r="EQ334" s="3"/>
      <c r="ER334" s="3"/>
      <c r="ES334" s="3"/>
      <c r="ET334" s="3"/>
      <c r="EU334" s="3"/>
      <c r="EV334" s="3"/>
      <c r="EW334" s="3"/>
      <c r="EX334" s="3"/>
      <c r="EY334" s="3"/>
      <c r="EZ334" s="3"/>
      <c r="FA334" s="3"/>
      <c r="FB334" s="3"/>
    </row>
    <row r="335" spans="1:158" ht="11.25" customHeight="1" x14ac:dyDescent="0.25">
      <c r="A335" s="2" t="str">
        <f t="shared" si="5"/>
        <v>2-94506DC0350016</v>
      </c>
      <c r="B335" s="67">
        <v>2</v>
      </c>
      <c r="C335" s="67" t="s">
        <v>189</v>
      </c>
      <c r="D335" s="67" t="s">
        <v>75</v>
      </c>
      <c r="E335" s="67" t="s">
        <v>215</v>
      </c>
      <c r="F335" s="67" t="s">
        <v>141</v>
      </c>
      <c r="G335" s="67" t="s">
        <v>358</v>
      </c>
      <c r="H335" s="67" t="s">
        <v>403</v>
      </c>
      <c r="I335" s="67" t="s">
        <v>359</v>
      </c>
      <c r="J335" s="67">
        <v>462.18</v>
      </c>
      <c r="K335" s="67">
        <v>462.18</v>
      </c>
      <c r="L335" s="67">
        <v>462.18</v>
      </c>
      <c r="M335" s="67">
        <v>462.18</v>
      </c>
      <c r="N335" s="67">
        <v>462.18</v>
      </c>
      <c r="O335" s="67">
        <v>462.18</v>
      </c>
      <c r="P335" s="67">
        <v>462.18</v>
      </c>
      <c r="Q335" s="67">
        <v>462.18</v>
      </c>
      <c r="R335" s="67">
        <v>462.18</v>
      </c>
      <c r="S335" s="67">
        <v>462.18</v>
      </c>
      <c r="T335" s="67">
        <v>462.18</v>
      </c>
      <c r="U335" s="67">
        <v>462.18</v>
      </c>
      <c r="V335" s="67">
        <v>462.18</v>
      </c>
      <c r="W335" s="67">
        <v>462.18</v>
      </c>
      <c r="X335" s="67">
        <v>462.18</v>
      </c>
      <c r="Y335" s="67">
        <v>462.18</v>
      </c>
      <c r="Z335" s="67">
        <v>462.18</v>
      </c>
      <c r="AA335" s="67">
        <v>462.18</v>
      </c>
      <c r="AB335" s="67">
        <v>462.18</v>
      </c>
      <c r="AC335" s="67">
        <v>462.18</v>
      </c>
      <c r="AD335" s="67">
        <v>462.18</v>
      </c>
      <c r="AE335" s="67">
        <v>513.77</v>
      </c>
      <c r="AF335" s="67">
        <v>513.77</v>
      </c>
      <c r="AG335" s="67">
        <v>513.77</v>
      </c>
      <c r="AH335" s="67">
        <v>513.77</v>
      </c>
      <c r="AI335" s="67">
        <v>513.77</v>
      </c>
      <c r="AJ335" s="67">
        <v>513.77</v>
      </c>
      <c r="AK335" s="67">
        <v>513.77</v>
      </c>
      <c r="AL335" s="67">
        <v>525.78</v>
      </c>
      <c r="AM335" s="67">
        <v>537.09</v>
      </c>
      <c r="AN335" s="67">
        <v>550.52</v>
      </c>
      <c r="AO335" s="67">
        <v>564.65</v>
      </c>
      <c r="AP335" s="67">
        <v>577.37</v>
      </c>
      <c r="AQ335" s="67">
        <v>590.79999999999995</v>
      </c>
      <c r="AR335" s="67">
        <v>604.92999999999995</v>
      </c>
      <c r="AS335" s="67">
        <v>619.07000000000005</v>
      </c>
      <c r="AT335" s="67">
        <v>633.20000000000005</v>
      </c>
      <c r="AU335" s="67">
        <v>647.34</v>
      </c>
      <c r="AV335" s="67">
        <v>655.11</v>
      </c>
      <c r="AW335" s="67">
        <v>662.88</v>
      </c>
      <c r="AX335" s="67">
        <v>689.03</v>
      </c>
      <c r="AY335" s="67">
        <v>715.89</v>
      </c>
      <c r="AZ335" s="67">
        <v>744.15</v>
      </c>
      <c r="BA335" s="67">
        <v>773.13</v>
      </c>
      <c r="BB335" s="67">
        <v>803.52</v>
      </c>
      <c r="BC335" s="67">
        <v>834.61</v>
      </c>
      <c r="BD335" s="67">
        <v>867.12</v>
      </c>
      <c r="BE335" s="67">
        <v>901.04</v>
      </c>
      <c r="BF335" s="67">
        <v>936.38</v>
      </c>
      <c r="BG335" s="67">
        <v>973.12</v>
      </c>
      <c r="BH335" s="67">
        <v>1011.29</v>
      </c>
      <c r="BI335" s="67">
        <v>1050.8599999999999</v>
      </c>
      <c r="BJ335" s="67">
        <v>1091.8499999999999</v>
      </c>
      <c r="BK335" s="67">
        <v>1134.25</v>
      </c>
      <c r="BL335" s="67">
        <v>1178.77</v>
      </c>
      <c r="BM335" s="67">
        <v>1224.71</v>
      </c>
      <c r="BN335" s="67">
        <v>1272.76</v>
      </c>
      <c r="BO335" s="67">
        <v>1322.23</v>
      </c>
      <c r="BP335" s="67">
        <v>1373.82</v>
      </c>
      <c r="BQ335" s="67">
        <v>1427.53</v>
      </c>
      <c r="BR335" s="67">
        <v>1483.36</v>
      </c>
      <c r="BS335" s="67">
        <v>1541.31</v>
      </c>
      <c r="BT335" s="67">
        <v>1541.31</v>
      </c>
      <c r="BU335" s="67">
        <v>1541.31</v>
      </c>
      <c r="BV335" s="67">
        <v>1541.31</v>
      </c>
      <c r="BW335" s="67">
        <v>1541.31</v>
      </c>
      <c r="BX335" s="67">
        <v>1541.31</v>
      </c>
      <c r="BY335" s="67">
        <v>1541.31</v>
      </c>
      <c r="BZ335" s="67">
        <v>1541.31</v>
      </c>
      <c r="CA335" s="67">
        <v>1541.31</v>
      </c>
      <c r="CB335" s="67">
        <v>1541.31</v>
      </c>
      <c r="CC335" s="67">
        <v>1541.31</v>
      </c>
      <c r="CD335" s="67">
        <v>1541.31</v>
      </c>
      <c r="CE335" s="67">
        <v>1541.31</v>
      </c>
      <c r="CF335" s="67">
        <v>1541.31</v>
      </c>
      <c r="CG335" s="67">
        <v>1541.31</v>
      </c>
      <c r="CH335" s="67">
        <v>1541.31</v>
      </c>
      <c r="CI335" s="67">
        <v>1541.31</v>
      </c>
      <c r="CJ335" s="67">
        <v>1541.31</v>
      </c>
      <c r="CK335" s="67">
        <v>1541.31</v>
      </c>
      <c r="CL335" s="67">
        <v>1541.31</v>
      </c>
      <c r="CM335" s="67">
        <v>1541.31</v>
      </c>
      <c r="CN335" s="67">
        <v>1541.31</v>
      </c>
      <c r="CO335" s="67">
        <v>1541.31</v>
      </c>
      <c r="CP335" s="67">
        <v>1541.31</v>
      </c>
      <c r="CQ335" s="67">
        <v>1541.31</v>
      </c>
      <c r="CR335" s="67">
        <v>1541.31</v>
      </c>
      <c r="CS335" s="67">
        <v>1541.31</v>
      </c>
      <c r="CT335" s="67">
        <v>1541.31</v>
      </c>
      <c r="CU335" s="67">
        <v>1541.31</v>
      </c>
      <c r="CV335" s="67">
        <v>1541.31</v>
      </c>
      <c r="CW335" s="67">
        <v>1541.31</v>
      </c>
      <c r="CX335" s="67">
        <v>1541.31</v>
      </c>
      <c r="CY335" s="67">
        <v>1541.31</v>
      </c>
      <c r="CZ335" s="67">
        <v>1541.31</v>
      </c>
      <c r="DA335" s="67">
        <v>1541.31</v>
      </c>
      <c r="DB335" s="67">
        <v>1541.31</v>
      </c>
      <c r="DC335" s="67">
        <v>1541.31</v>
      </c>
      <c r="DD335" s="67">
        <v>1541.31</v>
      </c>
      <c r="DE335" s="67">
        <v>1541.31</v>
      </c>
      <c r="DF335" s="67">
        <v>1541.31</v>
      </c>
      <c r="DI335" s="3"/>
      <c r="DJ335" s="3"/>
      <c r="DK335" s="3"/>
      <c r="DL335" s="3"/>
      <c r="DM335" s="3"/>
      <c r="DN335" s="3"/>
      <c r="DO335" s="3"/>
      <c r="DP335" s="3"/>
      <c r="DQ335" s="3"/>
      <c r="DR335" s="3"/>
      <c r="DS335" s="3"/>
      <c r="DT335" s="3"/>
      <c r="DU335" s="3"/>
      <c r="DV335" s="3"/>
      <c r="DW335" s="3"/>
      <c r="DX335" s="3"/>
      <c r="DY335" s="3"/>
      <c r="DZ335" s="3"/>
      <c r="EA335" s="3"/>
      <c r="EB335" s="3"/>
      <c r="EC335" s="3"/>
      <c r="ED335" s="3"/>
      <c r="EE335" s="3"/>
      <c r="EF335" s="3"/>
      <c r="EG335" s="3"/>
      <c r="EH335" s="3"/>
      <c r="EI335" s="3"/>
      <c r="EJ335" s="3"/>
      <c r="EK335" s="3"/>
      <c r="EL335" s="3"/>
      <c r="EM335" s="3"/>
      <c r="EN335" s="3"/>
      <c r="EO335" s="3"/>
      <c r="EP335" s="3"/>
      <c r="EQ335" s="3"/>
      <c r="ER335" s="3"/>
      <c r="ES335" s="3"/>
      <c r="ET335" s="3"/>
      <c r="EU335" s="3"/>
      <c r="EV335" s="3"/>
      <c r="EW335" s="3"/>
      <c r="EX335" s="3"/>
      <c r="EY335" s="3"/>
      <c r="EZ335" s="3"/>
      <c r="FA335" s="3"/>
      <c r="FB335" s="3"/>
    </row>
    <row r="336" spans="1:158" ht="11.25" customHeight="1" x14ac:dyDescent="0.25">
      <c r="A336" s="2" t="str">
        <f t="shared" si="5"/>
        <v>3-94506DC0350016</v>
      </c>
      <c r="B336" s="67">
        <v>3</v>
      </c>
      <c r="C336" s="67" t="s">
        <v>189</v>
      </c>
      <c r="D336" s="67" t="s">
        <v>75</v>
      </c>
      <c r="E336" s="67" t="s">
        <v>215</v>
      </c>
      <c r="F336" s="67" t="s">
        <v>141</v>
      </c>
      <c r="G336" s="67" t="s">
        <v>358</v>
      </c>
      <c r="H336" s="67" t="s">
        <v>403</v>
      </c>
      <c r="I336" s="67" t="s">
        <v>359</v>
      </c>
      <c r="J336" s="67">
        <v>470.61</v>
      </c>
      <c r="K336" s="67">
        <v>470.61</v>
      </c>
      <c r="L336" s="67">
        <v>470.61</v>
      </c>
      <c r="M336" s="67">
        <v>470.61</v>
      </c>
      <c r="N336" s="67">
        <v>470.61</v>
      </c>
      <c r="O336" s="67">
        <v>470.61</v>
      </c>
      <c r="P336" s="67">
        <v>470.61</v>
      </c>
      <c r="Q336" s="67">
        <v>470.61</v>
      </c>
      <c r="R336" s="67">
        <v>470.61</v>
      </c>
      <c r="S336" s="67">
        <v>470.61</v>
      </c>
      <c r="T336" s="67">
        <v>470.61</v>
      </c>
      <c r="U336" s="67">
        <v>470.61</v>
      </c>
      <c r="V336" s="67">
        <v>470.61</v>
      </c>
      <c r="W336" s="67">
        <v>470.61</v>
      </c>
      <c r="X336" s="67">
        <v>470.61</v>
      </c>
      <c r="Y336" s="67">
        <v>470.61</v>
      </c>
      <c r="Z336" s="67">
        <v>470.61</v>
      </c>
      <c r="AA336" s="67">
        <v>470.61</v>
      </c>
      <c r="AB336" s="67">
        <v>470.61</v>
      </c>
      <c r="AC336" s="67">
        <v>470.61</v>
      </c>
      <c r="AD336" s="67">
        <v>470.61</v>
      </c>
      <c r="AE336" s="67">
        <v>523.14</v>
      </c>
      <c r="AF336" s="67">
        <v>523.14</v>
      </c>
      <c r="AG336" s="67">
        <v>523.14</v>
      </c>
      <c r="AH336" s="67">
        <v>523.14</v>
      </c>
      <c r="AI336" s="67">
        <v>523.14</v>
      </c>
      <c r="AJ336" s="67">
        <v>523.14</v>
      </c>
      <c r="AK336" s="67">
        <v>523.14</v>
      </c>
      <c r="AL336" s="67">
        <v>535.37</v>
      </c>
      <c r="AM336" s="67">
        <v>546.89</v>
      </c>
      <c r="AN336" s="67">
        <v>560.55999999999995</v>
      </c>
      <c r="AO336" s="67">
        <v>574.95000000000005</v>
      </c>
      <c r="AP336" s="67">
        <v>587.9</v>
      </c>
      <c r="AQ336" s="67">
        <v>601.58000000000004</v>
      </c>
      <c r="AR336" s="67">
        <v>615.97</v>
      </c>
      <c r="AS336" s="67">
        <v>630.36</v>
      </c>
      <c r="AT336" s="67">
        <v>644.75</v>
      </c>
      <c r="AU336" s="67">
        <v>659.14</v>
      </c>
      <c r="AV336" s="67">
        <v>667.06</v>
      </c>
      <c r="AW336" s="67">
        <v>674.97</v>
      </c>
      <c r="AX336" s="67">
        <v>701.6</v>
      </c>
      <c r="AY336" s="67">
        <v>728.94</v>
      </c>
      <c r="AZ336" s="67">
        <v>757.73</v>
      </c>
      <c r="BA336" s="67">
        <v>787.23</v>
      </c>
      <c r="BB336" s="67">
        <v>818.17</v>
      </c>
      <c r="BC336" s="67">
        <v>849.83</v>
      </c>
      <c r="BD336" s="67">
        <v>882.93</v>
      </c>
      <c r="BE336" s="67">
        <v>917.47</v>
      </c>
      <c r="BF336" s="67">
        <v>953.45</v>
      </c>
      <c r="BG336" s="67">
        <v>990.87</v>
      </c>
      <c r="BH336" s="67">
        <v>1029.73</v>
      </c>
      <c r="BI336" s="67">
        <v>1070.03</v>
      </c>
      <c r="BJ336" s="67">
        <v>1111.76</v>
      </c>
      <c r="BK336" s="67">
        <v>1154.94</v>
      </c>
      <c r="BL336" s="67">
        <v>1200.27</v>
      </c>
      <c r="BM336" s="67">
        <v>1247.04</v>
      </c>
      <c r="BN336" s="67">
        <v>1295.98</v>
      </c>
      <c r="BO336" s="67">
        <v>1346.35</v>
      </c>
      <c r="BP336" s="67">
        <v>1398.88</v>
      </c>
      <c r="BQ336" s="67">
        <v>1453.57</v>
      </c>
      <c r="BR336" s="67">
        <v>1510.41</v>
      </c>
      <c r="BS336" s="67">
        <v>1569.42</v>
      </c>
      <c r="BT336" s="67">
        <v>1569.42</v>
      </c>
      <c r="BU336" s="67">
        <v>1569.42</v>
      </c>
      <c r="BV336" s="67">
        <v>1569.42</v>
      </c>
      <c r="BW336" s="67">
        <v>1569.42</v>
      </c>
      <c r="BX336" s="67">
        <v>1569.42</v>
      </c>
      <c r="BY336" s="67">
        <v>1569.42</v>
      </c>
      <c r="BZ336" s="67">
        <v>1569.42</v>
      </c>
      <c r="CA336" s="67">
        <v>1569.42</v>
      </c>
      <c r="CB336" s="67">
        <v>1569.42</v>
      </c>
      <c r="CC336" s="67">
        <v>1569.42</v>
      </c>
      <c r="CD336" s="67">
        <v>1569.42</v>
      </c>
      <c r="CE336" s="67">
        <v>1569.42</v>
      </c>
      <c r="CF336" s="67">
        <v>1569.42</v>
      </c>
      <c r="CG336" s="67">
        <v>1569.42</v>
      </c>
      <c r="CH336" s="67">
        <v>1569.42</v>
      </c>
      <c r="CI336" s="67">
        <v>1569.42</v>
      </c>
      <c r="CJ336" s="67">
        <v>1569.42</v>
      </c>
      <c r="CK336" s="67">
        <v>1569.42</v>
      </c>
      <c r="CL336" s="67">
        <v>1569.42</v>
      </c>
      <c r="CM336" s="67">
        <v>1569.42</v>
      </c>
      <c r="CN336" s="67">
        <v>1569.42</v>
      </c>
      <c r="CO336" s="67">
        <v>1569.42</v>
      </c>
      <c r="CP336" s="67">
        <v>1569.42</v>
      </c>
      <c r="CQ336" s="67">
        <v>1569.42</v>
      </c>
      <c r="CR336" s="67">
        <v>1569.42</v>
      </c>
      <c r="CS336" s="67">
        <v>1569.42</v>
      </c>
      <c r="CT336" s="67">
        <v>1569.42</v>
      </c>
      <c r="CU336" s="67">
        <v>1569.42</v>
      </c>
      <c r="CV336" s="67">
        <v>1569.42</v>
      </c>
      <c r="CW336" s="67">
        <v>1569.42</v>
      </c>
      <c r="CX336" s="67">
        <v>1569.42</v>
      </c>
      <c r="CY336" s="67">
        <v>1569.42</v>
      </c>
      <c r="CZ336" s="67">
        <v>1569.42</v>
      </c>
      <c r="DA336" s="67">
        <v>1569.42</v>
      </c>
      <c r="DB336" s="67">
        <v>1569.42</v>
      </c>
      <c r="DC336" s="67">
        <v>1569.42</v>
      </c>
      <c r="DD336" s="67">
        <v>1569.42</v>
      </c>
      <c r="DE336" s="67">
        <v>1569.42</v>
      </c>
      <c r="DF336" s="67">
        <v>1569.42</v>
      </c>
      <c r="DI336" s="3"/>
      <c r="DJ336" s="3"/>
      <c r="DK336" s="3"/>
      <c r="DL336" s="3"/>
      <c r="DM336" s="3"/>
      <c r="DN336" s="3"/>
      <c r="DO336" s="3"/>
      <c r="DP336" s="3"/>
      <c r="DQ336" s="3"/>
      <c r="DR336" s="3"/>
      <c r="DS336" s="3"/>
      <c r="DT336" s="3"/>
      <c r="DU336" s="3"/>
      <c r="DV336" s="3"/>
      <c r="DW336" s="3"/>
      <c r="DX336" s="3"/>
      <c r="DY336" s="3"/>
      <c r="DZ336" s="3"/>
      <c r="EA336" s="3"/>
      <c r="EB336" s="3"/>
      <c r="EC336" s="3"/>
      <c r="ED336" s="3"/>
      <c r="EE336" s="3"/>
      <c r="EF336" s="3"/>
      <c r="EG336" s="3"/>
      <c r="EH336" s="3"/>
      <c r="EI336" s="3"/>
      <c r="EJ336" s="3"/>
      <c r="EK336" s="3"/>
      <c r="EL336" s="3"/>
      <c r="EM336" s="3"/>
      <c r="EN336" s="3"/>
      <c r="EO336" s="3"/>
      <c r="EP336" s="3"/>
      <c r="EQ336" s="3"/>
      <c r="ER336" s="3"/>
      <c r="ES336" s="3"/>
      <c r="ET336" s="3"/>
      <c r="EU336" s="3"/>
      <c r="EV336" s="3"/>
      <c r="EW336" s="3"/>
      <c r="EX336" s="3"/>
      <c r="EY336" s="3"/>
      <c r="EZ336" s="3"/>
      <c r="FA336" s="3"/>
      <c r="FB336" s="3"/>
    </row>
    <row r="337" spans="1:158" ht="11.25" customHeight="1" x14ac:dyDescent="0.25">
      <c r="A337" s="2" t="str">
        <f t="shared" si="5"/>
        <v>4-94506DC0350016</v>
      </c>
      <c r="B337" s="67">
        <v>4</v>
      </c>
      <c r="C337" s="67" t="s">
        <v>189</v>
      </c>
      <c r="D337" s="67" t="s">
        <v>75</v>
      </c>
      <c r="E337" s="67" t="s">
        <v>215</v>
      </c>
      <c r="F337" s="67" t="s">
        <v>141</v>
      </c>
      <c r="G337" s="67" t="s">
        <v>358</v>
      </c>
      <c r="H337" s="67" t="s">
        <v>403</v>
      </c>
      <c r="I337" s="67" t="s">
        <v>359</v>
      </c>
      <c r="J337" s="67">
        <v>479.19</v>
      </c>
      <c r="K337" s="67">
        <v>479.19</v>
      </c>
      <c r="L337" s="67">
        <v>479.19</v>
      </c>
      <c r="M337" s="67">
        <v>479.19</v>
      </c>
      <c r="N337" s="67">
        <v>479.19</v>
      </c>
      <c r="O337" s="67">
        <v>479.19</v>
      </c>
      <c r="P337" s="67">
        <v>479.19</v>
      </c>
      <c r="Q337" s="67">
        <v>479.19</v>
      </c>
      <c r="R337" s="67">
        <v>479.19</v>
      </c>
      <c r="S337" s="67">
        <v>479.19</v>
      </c>
      <c r="T337" s="67">
        <v>479.19</v>
      </c>
      <c r="U337" s="67">
        <v>479.19</v>
      </c>
      <c r="V337" s="67">
        <v>479.19</v>
      </c>
      <c r="W337" s="67">
        <v>479.19</v>
      </c>
      <c r="X337" s="67">
        <v>479.19</v>
      </c>
      <c r="Y337" s="67">
        <v>479.19</v>
      </c>
      <c r="Z337" s="67">
        <v>479.19</v>
      </c>
      <c r="AA337" s="67">
        <v>479.19</v>
      </c>
      <c r="AB337" s="67">
        <v>479.19</v>
      </c>
      <c r="AC337" s="67">
        <v>479.19</v>
      </c>
      <c r="AD337" s="67">
        <v>479.19</v>
      </c>
      <c r="AE337" s="67">
        <v>532.67999999999995</v>
      </c>
      <c r="AF337" s="67">
        <v>532.67999999999995</v>
      </c>
      <c r="AG337" s="67">
        <v>532.67999999999995</v>
      </c>
      <c r="AH337" s="67">
        <v>532.67999999999995</v>
      </c>
      <c r="AI337" s="67">
        <v>532.67999999999995</v>
      </c>
      <c r="AJ337" s="67">
        <v>532.67999999999995</v>
      </c>
      <c r="AK337" s="67">
        <v>532.67999999999995</v>
      </c>
      <c r="AL337" s="67">
        <v>545.14</v>
      </c>
      <c r="AM337" s="67">
        <v>556.86</v>
      </c>
      <c r="AN337" s="67">
        <v>570.78</v>
      </c>
      <c r="AO337" s="67">
        <v>585.44000000000005</v>
      </c>
      <c r="AP337" s="67">
        <v>598.62</v>
      </c>
      <c r="AQ337" s="67">
        <v>612.54999999999995</v>
      </c>
      <c r="AR337" s="67">
        <v>627.20000000000005</v>
      </c>
      <c r="AS337" s="67">
        <v>641.85</v>
      </c>
      <c r="AT337" s="67">
        <v>656.51</v>
      </c>
      <c r="AU337" s="67">
        <v>671.16</v>
      </c>
      <c r="AV337" s="67">
        <v>679.22</v>
      </c>
      <c r="AW337" s="67">
        <v>687.28</v>
      </c>
      <c r="AX337" s="67">
        <v>714.39</v>
      </c>
      <c r="AY337" s="67">
        <v>742.23</v>
      </c>
      <c r="AZ337" s="67">
        <v>771.54</v>
      </c>
      <c r="BA337" s="67">
        <v>801.58</v>
      </c>
      <c r="BB337" s="67">
        <v>833.09</v>
      </c>
      <c r="BC337" s="67">
        <v>865.33</v>
      </c>
      <c r="BD337" s="67">
        <v>899.03</v>
      </c>
      <c r="BE337" s="67">
        <v>934.2</v>
      </c>
      <c r="BF337" s="67">
        <v>970.84</v>
      </c>
      <c r="BG337" s="67">
        <v>1008.94</v>
      </c>
      <c r="BH337" s="67">
        <v>1048.51</v>
      </c>
      <c r="BI337" s="67">
        <v>1089.54</v>
      </c>
      <c r="BJ337" s="67">
        <v>1132.04</v>
      </c>
      <c r="BK337" s="67">
        <v>1176</v>
      </c>
      <c r="BL337" s="67">
        <v>1222.1600000000001</v>
      </c>
      <c r="BM337" s="67">
        <v>1269.79</v>
      </c>
      <c r="BN337" s="67">
        <v>1319.61</v>
      </c>
      <c r="BO337" s="67">
        <v>1370.9</v>
      </c>
      <c r="BP337" s="67">
        <v>1424.39</v>
      </c>
      <c r="BQ337" s="67">
        <v>1480.07</v>
      </c>
      <c r="BR337" s="67">
        <v>1537.96</v>
      </c>
      <c r="BS337" s="67">
        <v>1598.04</v>
      </c>
      <c r="BT337" s="67">
        <v>1598.04</v>
      </c>
      <c r="BU337" s="67">
        <v>1598.04</v>
      </c>
      <c r="BV337" s="67">
        <v>1598.04</v>
      </c>
      <c r="BW337" s="67">
        <v>1598.04</v>
      </c>
      <c r="BX337" s="67">
        <v>1598.04</v>
      </c>
      <c r="BY337" s="67">
        <v>1598.04</v>
      </c>
      <c r="BZ337" s="67">
        <v>1598.04</v>
      </c>
      <c r="CA337" s="67">
        <v>1598.04</v>
      </c>
      <c r="CB337" s="67">
        <v>1598.04</v>
      </c>
      <c r="CC337" s="67">
        <v>1598.04</v>
      </c>
      <c r="CD337" s="67">
        <v>1598.04</v>
      </c>
      <c r="CE337" s="67">
        <v>1598.04</v>
      </c>
      <c r="CF337" s="67">
        <v>1598.04</v>
      </c>
      <c r="CG337" s="67">
        <v>1598.04</v>
      </c>
      <c r="CH337" s="67">
        <v>1598.04</v>
      </c>
      <c r="CI337" s="67">
        <v>1598.04</v>
      </c>
      <c r="CJ337" s="67">
        <v>1598.04</v>
      </c>
      <c r="CK337" s="67">
        <v>1598.04</v>
      </c>
      <c r="CL337" s="67">
        <v>1598.04</v>
      </c>
      <c r="CM337" s="67">
        <v>1598.04</v>
      </c>
      <c r="CN337" s="67">
        <v>1598.04</v>
      </c>
      <c r="CO337" s="67">
        <v>1598.04</v>
      </c>
      <c r="CP337" s="67">
        <v>1598.04</v>
      </c>
      <c r="CQ337" s="67">
        <v>1598.04</v>
      </c>
      <c r="CR337" s="67">
        <v>1598.04</v>
      </c>
      <c r="CS337" s="67">
        <v>1598.04</v>
      </c>
      <c r="CT337" s="67">
        <v>1598.04</v>
      </c>
      <c r="CU337" s="67">
        <v>1598.04</v>
      </c>
      <c r="CV337" s="67">
        <v>1598.04</v>
      </c>
      <c r="CW337" s="67">
        <v>1598.04</v>
      </c>
      <c r="CX337" s="67">
        <v>1598.04</v>
      </c>
      <c r="CY337" s="67">
        <v>1598.04</v>
      </c>
      <c r="CZ337" s="67">
        <v>1598.04</v>
      </c>
      <c r="DA337" s="67">
        <v>1598.04</v>
      </c>
      <c r="DB337" s="67">
        <v>1598.04</v>
      </c>
      <c r="DC337" s="67">
        <v>1598.04</v>
      </c>
      <c r="DD337" s="67">
        <v>1598.04</v>
      </c>
      <c r="DE337" s="67">
        <v>1598.04</v>
      </c>
      <c r="DF337" s="67">
        <v>1598.04</v>
      </c>
      <c r="DI337" s="3"/>
      <c r="DJ337" s="3"/>
      <c r="DK337" s="3"/>
      <c r="DL337" s="3"/>
      <c r="DM337" s="3"/>
      <c r="DN337" s="3"/>
      <c r="DO337" s="3"/>
      <c r="DP337" s="3"/>
      <c r="DQ337" s="3"/>
      <c r="DR337" s="3"/>
      <c r="DS337" s="3"/>
      <c r="DT337" s="3"/>
      <c r="DU337" s="3"/>
      <c r="DV337" s="3"/>
      <c r="DW337" s="3"/>
      <c r="DX337" s="3"/>
      <c r="DY337" s="3"/>
      <c r="DZ337" s="3"/>
      <c r="EA337" s="3"/>
      <c r="EB337" s="3"/>
      <c r="EC337" s="3"/>
      <c r="ED337" s="3"/>
      <c r="EE337" s="3"/>
      <c r="EF337" s="3"/>
      <c r="EG337" s="3"/>
      <c r="EH337" s="3"/>
      <c r="EI337" s="3"/>
      <c r="EJ337" s="3"/>
      <c r="EK337" s="3"/>
      <c r="EL337" s="3"/>
      <c r="EM337" s="3"/>
      <c r="EN337" s="3"/>
      <c r="EO337" s="3"/>
      <c r="EP337" s="3"/>
      <c r="EQ337" s="3"/>
      <c r="ER337" s="3"/>
      <c r="ES337" s="3"/>
      <c r="ET337" s="3"/>
      <c r="EU337" s="3"/>
      <c r="EV337" s="3"/>
      <c r="EW337" s="3"/>
      <c r="EX337" s="3"/>
      <c r="EY337" s="3"/>
      <c r="EZ337" s="3"/>
      <c r="FA337" s="3"/>
      <c r="FB337" s="3"/>
    </row>
    <row r="338" spans="1:158" ht="11.25" customHeight="1" x14ac:dyDescent="0.25">
      <c r="A338" s="2" t="str">
        <f t="shared" si="5"/>
        <v>1-94506DC0350002</v>
      </c>
      <c r="B338" s="67">
        <v>1</v>
      </c>
      <c r="C338" s="67" t="s">
        <v>189</v>
      </c>
      <c r="D338" s="67" t="s">
        <v>76</v>
      </c>
      <c r="E338" s="67" t="s">
        <v>216</v>
      </c>
      <c r="F338" s="67" t="s">
        <v>141</v>
      </c>
      <c r="G338" s="67" t="s">
        <v>358</v>
      </c>
      <c r="H338" s="67" t="s">
        <v>403</v>
      </c>
      <c r="I338" s="67" t="s">
        <v>359</v>
      </c>
      <c r="J338" s="67">
        <v>424.42</v>
      </c>
      <c r="K338" s="67">
        <v>424.42</v>
      </c>
      <c r="L338" s="67">
        <v>424.42</v>
      </c>
      <c r="M338" s="67">
        <v>424.42</v>
      </c>
      <c r="N338" s="67">
        <v>424.42</v>
      </c>
      <c r="O338" s="67">
        <v>424.42</v>
      </c>
      <c r="P338" s="67">
        <v>424.42</v>
      </c>
      <c r="Q338" s="67">
        <v>424.42</v>
      </c>
      <c r="R338" s="67">
        <v>424.42</v>
      </c>
      <c r="S338" s="67">
        <v>424.42</v>
      </c>
      <c r="T338" s="67">
        <v>424.42</v>
      </c>
      <c r="U338" s="67">
        <v>424.42</v>
      </c>
      <c r="V338" s="67">
        <v>424.42</v>
      </c>
      <c r="W338" s="67">
        <v>424.42</v>
      </c>
      <c r="X338" s="67">
        <v>424.42</v>
      </c>
      <c r="Y338" s="67">
        <v>424.42</v>
      </c>
      <c r="Z338" s="67">
        <v>424.42</v>
      </c>
      <c r="AA338" s="67">
        <v>424.42</v>
      </c>
      <c r="AB338" s="67">
        <v>424.42</v>
      </c>
      <c r="AC338" s="67">
        <v>424.42</v>
      </c>
      <c r="AD338" s="67">
        <v>424.42</v>
      </c>
      <c r="AE338" s="67">
        <v>471.79</v>
      </c>
      <c r="AF338" s="67">
        <v>471.79</v>
      </c>
      <c r="AG338" s="67">
        <v>471.79</v>
      </c>
      <c r="AH338" s="67">
        <v>471.79</v>
      </c>
      <c r="AI338" s="67">
        <v>471.79</v>
      </c>
      <c r="AJ338" s="67">
        <v>471.79</v>
      </c>
      <c r="AK338" s="67">
        <v>471.79</v>
      </c>
      <c r="AL338" s="67">
        <v>482.82</v>
      </c>
      <c r="AM338" s="67">
        <v>493.21</v>
      </c>
      <c r="AN338" s="67">
        <v>505.54</v>
      </c>
      <c r="AO338" s="67">
        <v>518.51</v>
      </c>
      <c r="AP338" s="67">
        <v>530.20000000000005</v>
      </c>
      <c r="AQ338" s="67">
        <v>542.53</v>
      </c>
      <c r="AR338" s="67">
        <v>555.51</v>
      </c>
      <c r="AS338" s="67">
        <v>568.48</v>
      </c>
      <c r="AT338" s="67">
        <v>581.46</v>
      </c>
      <c r="AU338" s="67">
        <v>594.44000000000005</v>
      </c>
      <c r="AV338" s="67">
        <v>601.58000000000004</v>
      </c>
      <c r="AW338" s="67">
        <v>608.72</v>
      </c>
      <c r="AX338" s="67">
        <v>632.73</v>
      </c>
      <c r="AY338" s="67">
        <v>657.39</v>
      </c>
      <c r="AZ338" s="67">
        <v>683.35</v>
      </c>
      <c r="BA338" s="67">
        <v>709.96</v>
      </c>
      <c r="BB338" s="67">
        <v>737.86</v>
      </c>
      <c r="BC338" s="67">
        <v>766.42</v>
      </c>
      <c r="BD338" s="67">
        <v>796.27</v>
      </c>
      <c r="BE338" s="67">
        <v>827.42</v>
      </c>
      <c r="BF338" s="67">
        <v>859.86</v>
      </c>
      <c r="BG338" s="67">
        <v>893.61</v>
      </c>
      <c r="BH338" s="67">
        <v>928.65</v>
      </c>
      <c r="BI338" s="67">
        <v>965</v>
      </c>
      <c r="BJ338" s="67">
        <v>1002.63</v>
      </c>
      <c r="BK338" s="67">
        <v>1041.57</v>
      </c>
      <c r="BL338" s="67">
        <v>1082.46</v>
      </c>
      <c r="BM338" s="67">
        <v>1124.6400000000001</v>
      </c>
      <c r="BN338" s="67">
        <v>1168.77</v>
      </c>
      <c r="BO338" s="67">
        <v>1214.19</v>
      </c>
      <c r="BP338" s="67">
        <v>1261.57</v>
      </c>
      <c r="BQ338" s="67">
        <v>1310.89</v>
      </c>
      <c r="BR338" s="67">
        <v>1362.16</v>
      </c>
      <c r="BS338" s="67">
        <v>1415.37</v>
      </c>
      <c r="BT338" s="67">
        <v>1415.37</v>
      </c>
      <c r="BU338" s="67">
        <v>1415.37</v>
      </c>
      <c r="BV338" s="67">
        <v>1415.37</v>
      </c>
      <c r="BW338" s="67">
        <v>1415.37</v>
      </c>
      <c r="BX338" s="67">
        <v>1415.37</v>
      </c>
      <c r="BY338" s="67">
        <v>1415.37</v>
      </c>
      <c r="BZ338" s="67">
        <v>1415.37</v>
      </c>
      <c r="CA338" s="67">
        <v>1415.37</v>
      </c>
      <c r="CB338" s="67">
        <v>1415.37</v>
      </c>
      <c r="CC338" s="67">
        <v>1415.37</v>
      </c>
      <c r="CD338" s="67">
        <v>1415.37</v>
      </c>
      <c r="CE338" s="67">
        <v>1415.37</v>
      </c>
      <c r="CF338" s="67">
        <v>1415.37</v>
      </c>
      <c r="CG338" s="67">
        <v>1415.37</v>
      </c>
      <c r="CH338" s="67">
        <v>1415.37</v>
      </c>
      <c r="CI338" s="67">
        <v>1415.37</v>
      </c>
      <c r="CJ338" s="67">
        <v>1415.37</v>
      </c>
      <c r="CK338" s="67">
        <v>1415.37</v>
      </c>
      <c r="CL338" s="67">
        <v>1415.37</v>
      </c>
      <c r="CM338" s="67">
        <v>1415.37</v>
      </c>
      <c r="CN338" s="67">
        <v>1415.37</v>
      </c>
      <c r="CO338" s="67">
        <v>1415.37</v>
      </c>
      <c r="CP338" s="67">
        <v>1415.37</v>
      </c>
      <c r="CQ338" s="67">
        <v>1415.37</v>
      </c>
      <c r="CR338" s="67">
        <v>1415.37</v>
      </c>
      <c r="CS338" s="67">
        <v>1415.37</v>
      </c>
      <c r="CT338" s="67">
        <v>1415.37</v>
      </c>
      <c r="CU338" s="67">
        <v>1415.37</v>
      </c>
      <c r="CV338" s="67">
        <v>1415.37</v>
      </c>
      <c r="CW338" s="67">
        <v>1415.37</v>
      </c>
      <c r="CX338" s="67">
        <v>1415.37</v>
      </c>
      <c r="CY338" s="67">
        <v>1415.37</v>
      </c>
      <c r="CZ338" s="67">
        <v>1415.37</v>
      </c>
      <c r="DA338" s="67">
        <v>1415.37</v>
      </c>
      <c r="DB338" s="67">
        <v>1415.37</v>
      </c>
      <c r="DC338" s="67">
        <v>1415.37</v>
      </c>
      <c r="DD338" s="67">
        <v>1415.37</v>
      </c>
      <c r="DE338" s="67">
        <v>1415.37</v>
      </c>
      <c r="DF338" s="67">
        <v>1415.37</v>
      </c>
      <c r="DI338" s="3"/>
      <c r="DJ338" s="3"/>
      <c r="DK338" s="3"/>
      <c r="DL338" s="3"/>
      <c r="DM338" s="3"/>
      <c r="DN338" s="3"/>
      <c r="DO338" s="3"/>
      <c r="DP338" s="3"/>
      <c r="DQ338" s="3"/>
      <c r="DR338" s="3"/>
      <c r="DS338" s="3"/>
      <c r="DT338" s="3"/>
      <c r="DU338" s="3"/>
      <c r="DV338" s="3"/>
      <c r="DW338" s="3"/>
      <c r="DX338" s="3"/>
      <c r="DY338" s="3"/>
      <c r="DZ338" s="3"/>
      <c r="EA338" s="3"/>
      <c r="EB338" s="3"/>
      <c r="EC338" s="3"/>
      <c r="ED338" s="3"/>
      <c r="EE338" s="3"/>
      <c r="EF338" s="3"/>
      <c r="EG338" s="3"/>
      <c r="EH338" s="3"/>
      <c r="EI338" s="3"/>
      <c r="EJ338" s="3"/>
      <c r="EK338" s="3"/>
      <c r="EL338" s="3"/>
      <c r="EM338" s="3"/>
      <c r="EN338" s="3"/>
      <c r="EO338" s="3"/>
      <c r="EP338" s="3"/>
      <c r="EQ338" s="3"/>
      <c r="ER338" s="3"/>
      <c r="ES338" s="3"/>
      <c r="ET338" s="3"/>
      <c r="EU338" s="3"/>
      <c r="EV338" s="3"/>
      <c r="EW338" s="3"/>
      <c r="EX338" s="3"/>
      <c r="EY338" s="3"/>
      <c r="EZ338" s="3"/>
      <c r="FA338" s="3"/>
      <c r="FB338" s="3"/>
    </row>
    <row r="339" spans="1:158" ht="11.25" customHeight="1" x14ac:dyDescent="0.25">
      <c r="A339" s="2" t="str">
        <f t="shared" si="5"/>
        <v>2-94506DC0350002</v>
      </c>
      <c r="B339" s="67">
        <v>2</v>
      </c>
      <c r="C339" s="67" t="s">
        <v>189</v>
      </c>
      <c r="D339" s="67" t="s">
        <v>76</v>
      </c>
      <c r="E339" s="67" t="s">
        <v>216</v>
      </c>
      <c r="F339" s="67" t="s">
        <v>141</v>
      </c>
      <c r="G339" s="67" t="s">
        <v>358</v>
      </c>
      <c r="H339" s="67" t="s">
        <v>403</v>
      </c>
      <c r="I339" s="67" t="s">
        <v>359</v>
      </c>
      <c r="J339" s="67">
        <v>432.15</v>
      </c>
      <c r="K339" s="67">
        <v>432.15</v>
      </c>
      <c r="L339" s="67">
        <v>432.15</v>
      </c>
      <c r="M339" s="67">
        <v>432.15</v>
      </c>
      <c r="N339" s="67">
        <v>432.15</v>
      </c>
      <c r="O339" s="67">
        <v>432.15</v>
      </c>
      <c r="P339" s="67">
        <v>432.15</v>
      </c>
      <c r="Q339" s="67">
        <v>432.15</v>
      </c>
      <c r="R339" s="67">
        <v>432.15</v>
      </c>
      <c r="S339" s="67">
        <v>432.15</v>
      </c>
      <c r="T339" s="67">
        <v>432.15</v>
      </c>
      <c r="U339" s="67">
        <v>432.15</v>
      </c>
      <c r="V339" s="67">
        <v>432.15</v>
      </c>
      <c r="W339" s="67">
        <v>432.15</v>
      </c>
      <c r="X339" s="67">
        <v>432.15</v>
      </c>
      <c r="Y339" s="67">
        <v>432.15</v>
      </c>
      <c r="Z339" s="67">
        <v>432.15</v>
      </c>
      <c r="AA339" s="67">
        <v>432.15</v>
      </c>
      <c r="AB339" s="67">
        <v>432.15</v>
      </c>
      <c r="AC339" s="67">
        <v>432.15</v>
      </c>
      <c r="AD339" s="67">
        <v>432.15</v>
      </c>
      <c r="AE339" s="67">
        <v>480.39</v>
      </c>
      <c r="AF339" s="67">
        <v>480.39</v>
      </c>
      <c r="AG339" s="67">
        <v>480.39</v>
      </c>
      <c r="AH339" s="67">
        <v>480.39</v>
      </c>
      <c r="AI339" s="67">
        <v>480.39</v>
      </c>
      <c r="AJ339" s="67">
        <v>480.39</v>
      </c>
      <c r="AK339" s="67">
        <v>480.39</v>
      </c>
      <c r="AL339" s="67">
        <v>491.62</v>
      </c>
      <c r="AM339" s="67">
        <v>502.2</v>
      </c>
      <c r="AN339" s="67">
        <v>514.75</v>
      </c>
      <c r="AO339" s="67">
        <v>527.97</v>
      </c>
      <c r="AP339" s="67">
        <v>539.86</v>
      </c>
      <c r="AQ339" s="67">
        <v>552.41999999999996</v>
      </c>
      <c r="AR339" s="67">
        <v>565.63</v>
      </c>
      <c r="AS339" s="67">
        <v>578.85</v>
      </c>
      <c r="AT339" s="67">
        <v>592.05999999999995</v>
      </c>
      <c r="AU339" s="67">
        <v>605.28</v>
      </c>
      <c r="AV339" s="67">
        <v>612.54999999999995</v>
      </c>
      <c r="AW339" s="67">
        <v>619.82000000000005</v>
      </c>
      <c r="AX339" s="67">
        <v>644.26</v>
      </c>
      <c r="AY339" s="67">
        <v>669.37</v>
      </c>
      <c r="AZ339" s="67">
        <v>695.81</v>
      </c>
      <c r="BA339" s="67">
        <v>722.9</v>
      </c>
      <c r="BB339" s="67">
        <v>751.31</v>
      </c>
      <c r="BC339" s="67">
        <v>780.39</v>
      </c>
      <c r="BD339" s="67">
        <v>810.78</v>
      </c>
      <c r="BE339" s="67">
        <v>842.5</v>
      </c>
      <c r="BF339" s="67">
        <v>875.54</v>
      </c>
      <c r="BG339" s="67">
        <v>909.9</v>
      </c>
      <c r="BH339" s="67">
        <v>945.58</v>
      </c>
      <c r="BI339" s="67">
        <v>982.59</v>
      </c>
      <c r="BJ339" s="67">
        <v>1020.91</v>
      </c>
      <c r="BK339" s="67">
        <v>1060.56</v>
      </c>
      <c r="BL339" s="67">
        <v>1102.19</v>
      </c>
      <c r="BM339" s="67">
        <v>1145.1400000000001</v>
      </c>
      <c r="BN339" s="67">
        <v>1190.07</v>
      </c>
      <c r="BO339" s="67">
        <v>1236.33</v>
      </c>
      <c r="BP339" s="67">
        <v>1284.56</v>
      </c>
      <c r="BQ339" s="67">
        <v>1334.78</v>
      </c>
      <c r="BR339" s="67">
        <v>1386.99</v>
      </c>
      <c r="BS339" s="67">
        <v>1441.17</v>
      </c>
      <c r="BT339" s="67">
        <v>1441.17</v>
      </c>
      <c r="BU339" s="67">
        <v>1441.17</v>
      </c>
      <c r="BV339" s="67">
        <v>1441.17</v>
      </c>
      <c r="BW339" s="67">
        <v>1441.17</v>
      </c>
      <c r="BX339" s="67">
        <v>1441.17</v>
      </c>
      <c r="BY339" s="67">
        <v>1441.17</v>
      </c>
      <c r="BZ339" s="67">
        <v>1441.17</v>
      </c>
      <c r="CA339" s="67">
        <v>1441.17</v>
      </c>
      <c r="CB339" s="67">
        <v>1441.17</v>
      </c>
      <c r="CC339" s="67">
        <v>1441.17</v>
      </c>
      <c r="CD339" s="67">
        <v>1441.17</v>
      </c>
      <c r="CE339" s="67">
        <v>1441.17</v>
      </c>
      <c r="CF339" s="67">
        <v>1441.17</v>
      </c>
      <c r="CG339" s="67">
        <v>1441.17</v>
      </c>
      <c r="CH339" s="67">
        <v>1441.17</v>
      </c>
      <c r="CI339" s="67">
        <v>1441.17</v>
      </c>
      <c r="CJ339" s="67">
        <v>1441.17</v>
      </c>
      <c r="CK339" s="67">
        <v>1441.17</v>
      </c>
      <c r="CL339" s="67">
        <v>1441.17</v>
      </c>
      <c r="CM339" s="67">
        <v>1441.17</v>
      </c>
      <c r="CN339" s="67">
        <v>1441.17</v>
      </c>
      <c r="CO339" s="67">
        <v>1441.17</v>
      </c>
      <c r="CP339" s="67">
        <v>1441.17</v>
      </c>
      <c r="CQ339" s="67">
        <v>1441.17</v>
      </c>
      <c r="CR339" s="67">
        <v>1441.17</v>
      </c>
      <c r="CS339" s="67">
        <v>1441.17</v>
      </c>
      <c r="CT339" s="67">
        <v>1441.17</v>
      </c>
      <c r="CU339" s="67">
        <v>1441.17</v>
      </c>
      <c r="CV339" s="67">
        <v>1441.17</v>
      </c>
      <c r="CW339" s="67">
        <v>1441.17</v>
      </c>
      <c r="CX339" s="67">
        <v>1441.17</v>
      </c>
      <c r="CY339" s="67">
        <v>1441.17</v>
      </c>
      <c r="CZ339" s="67">
        <v>1441.17</v>
      </c>
      <c r="DA339" s="67">
        <v>1441.17</v>
      </c>
      <c r="DB339" s="67">
        <v>1441.17</v>
      </c>
      <c r="DC339" s="67">
        <v>1441.17</v>
      </c>
      <c r="DD339" s="67">
        <v>1441.17</v>
      </c>
      <c r="DE339" s="67">
        <v>1441.17</v>
      </c>
      <c r="DF339" s="67">
        <v>1441.17</v>
      </c>
      <c r="DI339" s="3"/>
      <c r="DJ339" s="3"/>
      <c r="DK339" s="3"/>
      <c r="DL339" s="3"/>
      <c r="DM339" s="3"/>
      <c r="DN339" s="3"/>
      <c r="DO339" s="3"/>
      <c r="DP339" s="3"/>
      <c r="DQ339" s="3"/>
      <c r="DR339" s="3"/>
      <c r="DS339" s="3"/>
      <c r="DT339" s="3"/>
      <c r="DU339" s="3"/>
      <c r="DV339" s="3"/>
      <c r="DW339" s="3"/>
      <c r="DX339" s="3"/>
      <c r="DY339" s="3"/>
      <c r="DZ339" s="3"/>
      <c r="EA339" s="3"/>
      <c r="EB339" s="3"/>
      <c r="EC339" s="3"/>
      <c r="ED339" s="3"/>
      <c r="EE339" s="3"/>
      <c r="EF339" s="3"/>
      <c r="EG339" s="3"/>
      <c r="EH339" s="3"/>
      <c r="EI339" s="3"/>
      <c r="EJ339" s="3"/>
      <c r="EK339" s="3"/>
      <c r="EL339" s="3"/>
      <c r="EM339" s="3"/>
      <c r="EN339" s="3"/>
      <c r="EO339" s="3"/>
      <c r="EP339" s="3"/>
      <c r="EQ339" s="3"/>
      <c r="ER339" s="3"/>
      <c r="ES339" s="3"/>
      <c r="ET339" s="3"/>
      <c r="EU339" s="3"/>
      <c r="EV339" s="3"/>
      <c r="EW339" s="3"/>
      <c r="EX339" s="3"/>
      <c r="EY339" s="3"/>
      <c r="EZ339" s="3"/>
      <c r="FA339" s="3"/>
      <c r="FB339" s="3"/>
    </row>
    <row r="340" spans="1:158" ht="11.25" customHeight="1" x14ac:dyDescent="0.25">
      <c r="A340" s="2" t="str">
        <f t="shared" si="5"/>
        <v>3-94506DC0350002</v>
      </c>
      <c r="B340" s="67">
        <v>3</v>
      </c>
      <c r="C340" s="67" t="s">
        <v>189</v>
      </c>
      <c r="D340" s="67" t="s">
        <v>76</v>
      </c>
      <c r="E340" s="67" t="s">
        <v>216</v>
      </c>
      <c r="F340" s="67" t="s">
        <v>141</v>
      </c>
      <c r="G340" s="67" t="s">
        <v>358</v>
      </c>
      <c r="H340" s="67" t="s">
        <v>403</v>
      </c>
      <c r="I340" s="67" t="s">
        <v>359</v>
      </c>
      <c r="J340" s="67">
        <v>440.03</v>
      </c>
      <c r="K340" s="67">
        <v>440.03</v>
      </c>
      <c r="L340" s="67">
        <v>440.03</v>
      </c>
      <c r="M340" s="67">
        <v>440.03</v>
      </c>
      <c r="N340" s="67">
        <v>440.03</v>
      </c>
      <c r="O340" s="67">
        <v>440.03</v>
      </c>
      <c r="P340" s="67">
        <v>440.03</v>
      </c>
      <c r="Q340" s="67">
        <v>440.03</v>
      </c>
      <c r="R340" s="67">
        <v>440.03</v>
      </c>
      <c r="S340" s="67">
        <v>440.03</v>
      </c>
      <c r="T340" s="67">
        <v>440.03</v>
      </c>
      <c r="U340" s="67">
        <v>440.03</v>
      </c>
      <c r="V340" s="67">
        <v>440.03</v>
      </c>
      <c r="W340" s="67">
        <v>440.03</v>
      </c>
      <c r="X340" s="67">
        <v>440.03</v>
      </c>
      <c r="Y340" s="67">
        <v>440.03</v>
      </c>
      <c r="Z340" s="67">
        <v>440.03</v>
      </c>
      <c r="AA340" s="67">
        <v>440.03</v>
      </c>
      <c r="AB340" s="67">
        <v>440.03</v>
      </c>
      <c r="AC340" s="67">
        <v>440.03</v>
      </c>
      <c r="AD340" s="67">
        <v>440.03</v>
      </c>
      <c r="AE340" s="67">
        <v>489.15</v>
      </c>
      <c r="AF340" s="67">
        <v>489.15</v>
      </c>
      <c r="AG340" s="67">
        <v>489.15</v>
      </c>
      <c r="AH340" s="67">
        <v>489.15</v>
      </c>
      <c r="AI340" s="67">
        <v>489.15</v>
      </c>
      <c r="AJ340" s="67">
        <v>489.15</v>
      </c>
      <c r="AK340" s="67">
        <v>489.15</v>
      </c>
      <c r="AL340" s="67">
        <v>500.59</v>
      </c>
      <c r="AM340" s="67">
        <v>511.35</v>
      </c>
      <c r="AN340" s="67">
        <v>524.14</v>
      </c>
      <c r="AO340" s="67">
        <v>537.59</v>
      </c>
      <c r="AP340" s="67">
        <v>549.71</v>
      </c>
      <c r="AQ340" s="67">
        <v>562.49</v>
      </c>
      <c r="AR340" s="67">
        <v>575.95000000000005</v>
      </c>
      <c r="AS340" s="67">
        <v>589.4</v>
      </c>
      <c r="AT340" s="67">
        <v>602.86</v>
      </c>
      <c r="AU340" s="67">
        <v>616.32000000000005</v>
      </c>
      <c r="AV340" s="67">
        <v>623.72</v>
      </c>
      <c r="AW340" s="67">
        <v>631.12</v>
      </c>
      <c r="AX340" s="67">
        <v>656.01</v>
      </c>
      <c r="AY340" s="67">
        <v>681.58</v>
      </c>
      <c r="AZ340" s="67">
        <v>708.49</v>
      </c>
      <c r="BA340" s="67">
        <v>736.08</v>
      </c>
      <c r="BB340" s="67">
        <v>765.01</v>
      </c>
      <c r="BC340" s="67">
        <v>794.62</v>
      </c>
      <c r="BD340" s="67">
        <v>825.57</v>
      </c>
      <c r="BE340" s="67">
        <v>857.86</v>
      </c>
      <c r="BF340" s="67">
        <v>891.5</v>
      </c>
      <c r="BG340" s="67">
        <v>926.49</v>
      </c>
      <c r="BH340" s="67">
        <v>962.82</v>
      </c>
      <c r="BI340" s="67">
        <v>1000.5</v>
      </c>
      <c r="BJ340" s="67">
        <v>1039.53</v>
      </c>
      <c r="BK340" s="67">
        <v>1079.9000000000001</v>
      </c>
      <c r="BL340" s="67">
        <v>1122.29</v>
      </c>
      <c r="BM340" s="67">
        <v>1166.02</v>
      </c>
      <c r="BN340" s="67">
        <v>1211.77</v>
      </c>
      <c r="BO340" s="67">
        <v>1258.8699999999999</v>
      </c>
      <c r="BP340" s="67">
        <v>1307.99</v>
      </c>
      <c r="BQ340" s="67">
        <v>1359.12</v>
      </c>
      <c r="BR340" s="67">
        <v>1412.28</v>
      </c>
      <c r="BS340" s="67">
        <v>1467.45</v>
      </c>
      <c r="BT340" s="67">
        <v>1467.45</v>
      </c>
      <c r="BU340" s="67">
        <v>1467.45</v>
      </c>
      <c r="BV340" s="67">
        <v>1467.45</v>
      </c>
      <c r="BW340" s="67">
        <v>1467.45</v>
      </c>
      <c r="BX340" s="67">
        <v>1467.45</v>
      </c>
      <c r="BY340" s="67">
        <v>1467.45</v>
      </c>
      <c r="BZ340" s="67">
        <v>1467.45</v>
      </c>
      <c r="CA340" s="67">
        <v>1467.45</v>
      </c>
      <c r="CB340" s="67">
        <v>1467.45</v>
      </c>
      <c r="CC340" s="67">
        <v>1467.45</v>
      </c>
      <c r="CD340" s="67">
        <v>1467.45</v>
      </c>
      <c r="CE340" s="67">
        <v>1467.45</v>
      </c>
      <c r="CF340" s="67">
        <v>1467.45</v>
      </c>
      <c r="CG340" s="67">
        <v>1467.45</v>
      </c>
      <c r="CH340" s="67">
        <v>1467.45</v>
      </c>
      <c r="CI340" s="67">
        <v>1467.45</v>
      </c>
      <c r="CJ340" s="67">
        <v>1467.45</v>
      </c>
      <c r="CK340" s="67">
        <v>1467.45</v>
      </c>
      <c r="CL340" s="67">
        <v>1467.45</v>
      </c>
      <c r="CM340" s="67">
        <v>1467.45</v>
      </c>
      <c r="CN340" s="67">
        <v>1467.45</v>
      </c>
      <c r="CO340" s="67">
        <v>1467.45</v>
      </c>
      <c r="CP340" s="67">
        <v>1467.45</v>
      </c>
      <c r="CQ340" s="67">
        <v>1467.45</v>
      </c>
      <c r="CR340" s="67">
        <v>1467.45</v>
      </c>
      <c r="CS340" s="67">
        <v>1467.45</v>
      </c>
      <c r="CT340" s="67">
        <v>1467.45</v>
      </c>
      <c r="CU340" s="67">
        <v>1467.45</v>
      </c>
      <c r="CV340" s="67">
        <v>1467.45</v>
      </c>
      <c r="CW340" s="67">
        <v>1467.45</v>
      </c>
      <c r="CX340" s="67">
        <v>1467.45</v>
      </c>
      <c r="CY340" s="67">
        <v>1467.45</v>
      </c>
      <c r="CZ340" s="67">
        <v>1467.45</v>
      </c>
      <c r="DA340" s="67">
        <v>1467.45</v>
      </c>
      <c r="DB340" s="67">
        <v>1467.45</v>
      </c>
      <c r="DC340" s="67">
        <v>1467.45</v>
      </c>
      <c r="DD340" s="67">
        <v>1467.45</v>
      </c>
      <c r="DE340" s="67">
        <v>1467.45</v>
      </c>
      <c r="DF340" s="67">
        <v>1467.45</v>
      </c>
      <c r="DI340" s="3"/>
      <c r="DJ340" s="3"/>
      <c r="DK340" s="3"/>
      <c r="DL340" s="3"/>
      <c r="DM340" s="3"/>
      <c r="DN340" s="3"/>
      <c r="DO340" s="3"/>
      <c r="DP340" s="3"/>
      <c r="DQ340" s="3"/>
      <c r="DR340" s="3"/>
      <c r="DS340" s="3"/>
      <c r="DT340" s="3"/>
      <c r="DU340" s="3"/>
      <c r="DV340" s="3"/>
      <c r="DW340" s="3"/>
      <c r="DX340" s="3"/>
      <c r="DY340" s="3"/>
      <c r="DZ340" s="3"/>
      <c r="EA340" s="3"/>
      <c r="EB340" s="3"/>
      <c r="EC340" s="3"/>
      <c r="ED340" s="3"/>
      <c r="EE340" s="3"/>
      <c r="EF340" s="3"/>
      <c r="EG340" s="3"/>
      <c r="EH340" s="3"/>
      <c r="EI340" s="3"/>
      <c r="EJ340" s="3"/>
      <c r="EK340" s="3"/>
      <c r="EL340" s="3"/>
      <c r="EM340" s="3"/>
      <c r="EN340" s="3"/>
      <c r="EO340" s="3"/>
      <c r="EP340" s="3"/>
      <c r="EQ340" s="3"/>
      <c r="ER340" s="3"/>
      <c r="ES340" s="3"/>
      <c r="ET340" s="3"/>
      <c r="EU340" s="3"/>
      <c r="EV340" s="3"/>
      <c r="EW340" s="3"/>
      <c r="EX340" s="3"/>
      <c r="EY340" s="3"/>
      <c r="EZ340" s="3"/>
      <c r="FA340" s="3"/>
      <c r="FB340" s="3"/>
    </row>
    <row r="341" spans="1:158" ht="11.25" customHeight="1" x14ac:dyDescent="0.25">
      <c r="A341" s="2" t="str">
        <f t="shared" si="5"/>
        <v>4-94506DC0350002</v>
      </c>
      <c r="B341" s="67">
        <v>4</v>
      </c>
      <c r="C341" s="67" t="s">
        <v>189</v>
      </c>
      <c r="D341" s="67" t="s">
        <v>76</v>
      </c>
      <c r="E341" s="67" t="s">
        <v>216</v>
      </c>
      <c r="F341" s="67" t="s">
        <v>141</v>
      </c>
      <c r="G341" s="67" t="s">
        <v>358</v>
      </c>
      <c r="H341" s="67" t="s">
        <v>403</v>
      </c>
      <c r="I341" s="67" t="s">
        <v>359</v>
      </c>
      <c r="J341" s="67">
        <v>448.07</v>
      </c>
      <c r="K341" s="67">
        <v>448.07</v>
      </c>
      <c r="L341" s="67">
        <v>448.07</v>
      </c>
      <c r="M341" s="67">
        <v>448.07</v>
      </c>
      <c r="N341" s="67">
        <v>448.07</v>
      </c>
      <c r="O341" s="67">
        <v>448.07</v>
      </c>
      <c r="P341" s="67">
        <v>448.07</v>
      </c>
      <c r="Q341" s="67">
        <v>448.07</v>
      </c>
      <c r="R341" s="67">
        <v>448.07</v>
      </c>
      <c r="S341" s="67">
        <v>448.07</v>
      </c>
      <c r="T341" s="67">
        <v>448.07</v>
      </c>
      <c r="U341" s="67">
        <v>448.07</v>
      </c>
      <c r="V341" s="67">
        <v>448.07</v>
      </c>
      <c r="W341" s="67">
        <v>448.07</v>
      </c>
      <c r="X341" s="67">
        <v>448.07</v>
      </c>
      <c r="Y341" s="67">
        <v>448.07</v>
      </c>
      <c r="Z341" s="67">
        <v>448.07</v>
      </c>
      <c r="AA341" s="67">
        <v>448.07</v>
      </c>
      <c r="AB341" s="67">
        <v>448.07</v>
      </c>
      <c r="AC341" s="67">
        <v>448.07</v>
      </c>
      <c r="AD341" s="67">
        <v>448.07</v>
      </c>
      <c r="AE341" s="67">
        <v>498.08</v>
      </c>
      <c r="AF341" s="67">
        <v>498.08</v>
      </c>
      <c r="AG341" s="67">
        <v>498.08</v>
      </c>
      <c r="AH341" s="67">
        <v>498.08</v>
      </c>
      <c r="AI341" s="67">
        <v>498.08</v>
      </c>
      <c r="AJ341" s="67">
        <v>498.08</v>
      </c>
      <c r="AK341" s="67">
        <v>498.08</v>
      </c>
      <c r="AL341" s="67">
        <v>509.73</v>
      </c>
      <c r="AM341" s="67">
        <v>520.69000000000005</v>
      </c>
      <c r="AN341" s="67">
        <v>533.71</v>
      </c>
      <c r="AO341" s="67">
        <v>547.41</v>
      </c>
      <c r="AP341" s="67">
        <v>559.74</v>
      </c>
      <c r="AQ341" s="67">
        <v>572.76</v>
      </c>
      <c r="AR341" s="67">
        <v>586.46</v>
      </c>
      <c r="AS341" s="67">
        <v>600.16</v>
      </c>
      <c r="AT341" s="67">
        <v>613.86</v>
      </c>
      <c r="AU341" s="67">
        <v>627.57000000000005</v>
      </c>
      <c r="AV341" s="67">
        <v>635.1</v>
      </c>
      <c r="AW341" s="67">
        <v>642.64</v>
      </c>
      <c r="AX341" s="67">
        <v>667.99</v>
      </c>
      <c r="AY341" s="67">
        <v>694.02</v>
      </c>
      <c r="AZ341" s="67">
        <v>721.43</v>
      </c>
      <c r="BA341" s="67">
        <v>749.52</v>
      </c>
      <c r="BB341" s="67">
        <v>778.98</v>
      </c>
      <c r="BC341" s="67">
        <v>809.12</v>
      </c>
      <c r="BD341" s="67">
        <v>840.64</v>
      </c>
      <c r="BE341" s="67">
        <v>873.52</v>
      </c>
      <c r="BF341" s="67">
        <v>907.78</v>
      </c>
      <c r="BG341" s="67">
        <v>943.41</v>
      </c>
      <c r="BH341" s="67">
        <v>980.4</v>
      </c>
      <c r="BI341" s="67">
        <v>1018.77</v>
      </c>
      <c r="BJ341" s="67">
        <v>1058.51</v>
      </c>
      <c r="BK341" s="67">
        <v>1099.6099999999999</v>
      </c>
      <c r="BL341" s="67">
        <v>1142.78</v>
      </c>
      <c r="BM341" s="67">
        <v>1187.31</v>
      </c>
      <c r="BN341" s="67">
        <v>1233.9000000000001</v>
      </c>
      <c r="BO341" s="67">
        <v>1281.8499999999999</v>
      </c>
      <c r="BP341" s="67">
        <v>1331.87</v>
      </c>
      <c r="BQ341" s="67">
        <v>1383.94</v>
      </c>
      <c r="BR341" s="67">
        <v>1438.06</v>
      </c>
      <c r="BS341" s="67">
        <v>1494.24</v>
      </c>
      <c r="BT341" s="67">
        <v>1494.24</v>
      </c>
      <c r="BU341" s="67">
        <v>1494.24</v>
      </c>
      <c r="BV341" s="67">
        <v>1494.24</v>
      </c>
      <c r="BW341" s="67">
        <v>1494.24</v>
      </c>
      <c r="BX341" s="67">
        <v>1494.24</v>
      </c>
      <c r="BY341" s="67">
        <v>1494.24</v>
      </c>
      <c r="BZ341" s="67">
        <v>1494.24</v>
      </c>
      <c r="CA341" s="67">
        <v>1494.24</v>
      </c>
      <c r="CB341" s="67">
        <v>1494.24</v>
      </c>
      <c r="CC341" s="67">
        <v>1494.24</v>
      </c>
      <c r="CD341" s="67">
        <v>1494.24</v>
      </c>
      <c r="CE341" s="67">
        <v>1494.24</v>
      </c>
      <c r="CF341" s="67">
        <v>1494.24</v>
      </c>
      <c r="CG341" s="67">
        <v>1494.24</v>
      </c>
      <c r="CH341" s="67">
        <v>1494.24</v>
      </c>
      <c r="CI341" s="67">
        <v>1494.24</v>
      </c>
      <c r="CJ341" s="67">
        <v>1494.24</v>
      </c>
      <c r="CK341" s="67">
        <v>1494.24</v>
      </c>
      <c r="CL341" s="67">
        <v>1494.24</v>
      </c>
      <c r="CM341" s="67">
        <v>1494.24</v>
      </c>
      <c r="CN341" s="67">
        <v>1494.24</v>
      </c>
      <c r="CO341" s="67">
        <v>1494.24</v>
      </c>
      <c r="CP341" s="67">
        <v>1494.24</v>
      </c>
      <c r="CQ341" s="67">
        <v>1494.24</v>
      </c>
      <c r="CR341" s="67">
        <v>1494.24</v>
      </c>
      <c r="CS341" s="67">
        <v>1494.24</v>
      </c>
      <c r="CT341" s="67">
        <v>1494.24</v>
      </c>
      <c r="CU341" s="67">
        <v>1494.24</v>
      </c>
      <c r="CV341" s="67">
        <v>1494.24</v>
      </c>
      <c r="CW341" s="67">
        <v>1494.24</v>
      </c>
      <c r="CX341" s="67">
        <v>1494.24</v>
      </c>
      <c r="CY341" s="67">
        <v>1494.24</v>
      </c>
      <c r="CZ341" s="67">
        <v>1494.24</v>
      </c>
      <c r="DA341" s="67">
        <v>1494.24</v>
      </c>
      <c r="DB341" s="67">
        <v>1494.24</v>
      </c>
      <c r="DC341" s="67">
        <v>1494.24</v>
      </c>
      <c r="DD341" s="67">
        <v>1494.24</v>
      </c>
      <c r="DE341" s="67">
        <v>1494.24</v>
      </c>
      <c r="DF341" s="67">
        <v>1494.24</v>
      </c>
      <c r="DI341" s="3"/>
      <c r="DJ341" s="3"/>
      <c r="DK341" s="3"/>
      <c r="DL341" s="3"/>
      <c r="DM341" s="3"/>
      <c r="DN341" s="3"/>
      <c r="DO341" s="3"/>
      <c r="DP341" s="3"/>
      <c r="DQ341" s="3"/>
      <c r="DR341" s="3"/>
      <c r="DS341" s="3"/>
      <c r="DT341" s="3"/>
      <c r="DU341" s="3"/>
      <c r="DV341" s="3"/>
      <c r="DW341" s="3"/>
      <c r="DX341" s="3"/>
      <c r="DY341" s="3"/>
      <c r="DZ341" s="3"/>
      <c r="EA341" s="3"/>
      <c r="EB341" s="3"/>
      <c r="EC341" s="3"/>
      <c r="ED341" s="3"/>
      <c r="EE341" s="3"/>
      <c r="EF341" s="3"/>
      <c r="EG341" s="3"/>
      <c r="EH341" s="3"/>
      <c r="EI341" s="3"/>
      <c r="EJ341" s="3"/>
      <c r="EK341" s="3"/>
      <c r="EL341" s="3"/>
      <c r="EM341" s="3"/>
      <c r="EN341" s="3"/>
      <c r="EO341" s="3"/>
      <c r="EP341" s="3"/>
      <c r="EQ341" s="3"/>
      <c r="ER341" s="3"/>
      <c r="ES341" s="3"/>
      <c r="ET341" s="3"/>
      <c r="EU341" s="3"/>
      <c r="EV341" s="3"/>
      <c r="EW341" s="3"/>
      <c r="EX341" s="3"/>
      <c r="EY341" s="3"/>
      <c r="EZ341" s="3"/>
      <c r="FA341" s="3"/>
      <c r="FB341" s="3"/>
    </row>
    <row r="342" spans="1:158" ht="11.25" customHeight="1" x14ac:dyDescent="0.25">
      <c r="A342" s="2" t="str">
        <f t="shared" si="5"/>
        <v>1-94506DC0350017</v>
      </c>
      <c r="B342" s="67">
        <v>1</v>
      </c>
      <c r="C342" s="67" t="s">
        <v>189</v>
      </c>
      <c r="D342" s="67" t="s">
        <v>77</v>
      </c>
      <c r="E342" s="67" t="s">
        <v>217</v>
      </c>
      <c r="F342" s="67" t="s">
        <v>141</v>
      </c>
      <c r="G342" s="67" t="s">
        <v>358</v>
      </c>
      <c r="H342" s="67" t="s">
        <v>403</v>
      </c>
      <c r="I342" s="67" t="s">
        <v>359</v>
      </c>
      <c r="J342" s="67">
        <v>445.64</v>
      </c>
      <c r="K342" s="67">
        <v>445.64</v>
      </c>
      <c r="L342" s="67">
        <v>445.64</v>
      </c>
      <c r="M342" s="67">
        <v>445.64</v>
      </c>
      <c r="N342" s="67">
        <v>445.64</v>
      </c>
      <c r="O342" s="67">
        <v>445.64</v>
      </c>
      <c r="P342" s="67">
        <v>445.64</v>
      </c>
      <c r="Q342" s="67">
        <v>445.64</v>
      </c>
      <c r="R342" s="67">
        <v>445.64</v>
      </c>
      <c r="S342" s="67">
        <v>445.64</v>
      </c>
      <c r="T342" s="67">
        <v>445.64</v>
      </c>
      <c r="U342" s="67">
        <v>445.64</v>
      </c>
      <c r="V342" s="67">
        <v>445.64</v>
      </c>
      <c r="W342" s="67">
        <v>445.64</v>
      </c>
      <c r="X342" s="67">
        <v>445.64</v>
      </c>
      <c r="Y342" s="67">
        <v>445.64</v>
      </c>
      <c r="Z342" s="67">
        <v>445.64</v>
      </c>
      <c r="AA342" s="67">
        <v>445.64</v>
      </c>
      <c r="AB342" s="67">
        <v>445.64</v>
      </c>
      <c r="AC342" s="67">
        <v>445.64</v>
      </c>
      <c r="AD342" s="67">
        <v>445.64</v>
      </c>
      <c r="AE342" s="67">
        <v>495.38</v>
      </c>
      <c r="AF342" s="67">
        <v>495.38</v>
      </c>
      <c r="AG342" s="67">
        <v>495.38</v>
      </c>
      <c r="AH342" s="67">
        <v>495.38</v>
      </c>
      <c r="AI342" s="67">
        <v>495.38</v>
      </c>
      <c r="AJ342" s="67">
        <v>495.38</v>
      </c>
      <c r="AK342" s="67">
        <v>495.38</v>
      </c>
      <c r="AL342" s="67">
        <v>506.96</v>
      </c>
      <c r="AM342" s="67">
        <v>517.87</v>
      </c>
      <c r="AN342" s="67">
        <v>530.80999999999995</v>
      </c>
      <c r="AO342" s="67">
        <v>544.44000000000005</v>
      </c>
      <c r="AP342" s="67">
        <v>556.71</v>
      </c>
      <c r="AQ342" s="67">
        <v>569.65</v>
      </c>
      <c r="AR342" s="67">
        <v>583.28</v>
      </c>
      <c r="AS342" s="67">
        <v>596.91</v>
      </c>
      <c r="AT342" s="67">
        <v>610.54</v>
      </c>
      <c r="AU342" s="67">
        <v>624.16999999999996</v>
      </c>
      <c r="AV342" s="67">
        <v>631.66</v>
      </c>
      <c r="AW342" s="67">
        <v>639.16</v>
      </c>
      <c r="AX342" s="67">
        <v>664.37</v>
      </c>
      <c r="AY342" s="67">
        <v>690.26</v>
      </c>
      <c r="AZ342" s="67">
        <v>717.52</v>
      </c>
      <c r="BA342" s="67">
        <v>745.45</v>
      </c>
      <c r="BB342" s="67">
        <v>774.76</v>
      </c>
      <c r="BC342" s="67">
        <v>804.74</v>
      </c>
      <c r="BD342" s="67">
        <v>836.08</v>
      </c>
      <c r="BE342" s="67">
        <v>868.79</v>
      </c>
      <c r="BF342" s="67">
        <v>902.86</v>
      </c>
      <c r="BG342" s="67">
        <v>938.29</v>
      </c>
      <c r="BH342" s="67">
        <v>975.09</v>
      </c>
      <c r="BI342" s="67">
        <v>1013.25</v>
      </c>
      <c r="BJ342" s="67">
        <v>1052.77</v>
      </c>
      <c r="BK342" s="67">
        <v>1093.6500000000001</v>
      </c>
      <c r="BL342" s="67">
        <v>1136.58</v>
      </c>
      <c r="BM342" s="67">
        <v>1180.8699999999999</v>
      </c>
      <c r="BN342" s="67">
        <v>1227.21</v>
      </c>
      <c r="BO342" s="67">
        <v>1274.9100000000001</v>
      </c>
      <c r="BP342" s="67">
        <v>1324.65</v>
      </c>
      <c r="BQ342" s="67">
        <v>1376.43</v>
      </c>
      <c r="BR342" s="67">
        <v>1430.26</v>
      </c>
      <c r="BS342" s="67">
        <v>1486.14</v>
      </c>
      <c r="BT342" s="67">
        <v>1486.14</v>
      </c>
      <c r="BU342" s="67">
        <v>1486.14</v>
      </c>
      <c r="BV342" s="67">
        <v>1486.14</v>
      </c>
      <c r="BW342" s="67">
        <v>1486.14</v>
      </c>
      <c r="BX342" s="67">
        <v>1486.14</v>
      </c>
      <c r="BY342" s="67">
        <v>1486.14</v>
      </c>
      <c r="BZ342" s="67">
        <v>1486.14</v>
      </c>
      <c r="CA342" s="67">
        <v>1486.14</v>
      </c>
      <c r="CB342" s="67">
        <v>1486.14</v>
      </c>
      <c r="CC342" s="67">
        <v>1486.14</v>
      </c>
      <c r="CD342" s="67">
        <v>1486.14</v>
      </c>
      <c r="CE342" s="67">
        <v>1486.14</v>
      </c>
      <c r="CF342" s="67">
        <v>1486.14</v>
      </c>
      <c r="CG342" s="67">
        <v>1486.14</v>
      </c>
      <c r="CH342" s="67">
        <v>1486.14</v>
      </c>
      <c r="CI342" s="67">
        <v>1486.14</v>
      </c>
      <c r="CJ342" s="67">
        <v>1486.14</v>
      </c>
      <c r="CK342" s="67">
        <v>1486.14</v>
      </c>
      <c r="CL342" s="67">
        <v>1486.14</v>
      </c>
      <c r="CM342" s="67">
        <v>1486.14</v>
      </c>
      <c r="CN342" s="67">
        <v>1486.14</v>
      </c>
      <c r="CO342" s="67">
        <v>1486.14</v>
      </c>
      <c r="CP342" s="67">
        <v>1486.14</v>
      </c>
      <c r="CQ342" s="67">
        <v>1486.14</v>
      </c>
      <c r="CR342" s="67">
        <v>1486.14</v>
      </c>
      <c r="CS342" s="67">
        <v>1486.14</v>
      </c>
      <c r="CT342" s="67">
        <v>1486.14</v>
      </c>
      <c r="CU342" s="67">
        <v>1486.14</v>
      </c>
      <c r="CV342" s="67">
        <v>1486.14</v>
      </c>
      <c r="CW342" s="67">
        <v>1486.14</v>
      </c>
      <c r="CX342" s="67">
        <v>1486.14</v>
      </c>
      <c r="CY342" s="67">
        <v>1486.14</v>
      </c>
      <c r="CZ342" s="67">
        <v>1486.14</v>
      </c>
      <c r="DA342" s="67">
        <v>1486.14</v>
      </c>
      <c r="DB342" s="67">
        <v>1486.14</v>
      </c>
      <c r="DC342" s="67">
        <v>1486.14</v>
      </c>
      <c r="DD342" s="67">
        <v>1486.14</v>
      </c>
      <c r="DE342" s="67">
        <v>1486.14</v>
      </c>
      <c r="DF342" s="67">
        <v>1486.14</v>
      </c>
      <c r="DI342" s="3"/>
      <c r="DJ342" s="3"/>
      <c r="DK342" s="3"/>
      <c r="DL342" s="3"/>
      <c r="DM342" s="3"/>
      <c r="DN342" s="3"/>
      <c r="DO342" s="3"/>
      <c r="DP342" s="3"/>
      <c r="DQ342" s="3"/>
      <c r="DR342" s="3"/>
      <c r="DS342" s="3"/>
      <c r="DT342" s="3"/>
      <c r="DU342" s="3"/>
      <c r="DV342" s="3"/>
      <c r="DW342" s="3"/>
      <c r="DX342" s="3"/>
      <c r="DY342" s="3"/>
      <c r="DZ342" s="3"/>
      <c r="EA342" s="3"/>
      <c r="EB342" s="3"/>
      <c r="EC342" s="3"/>
      <c r="ED342" s="3"/>
      <c r="EE342" s="3"/>
      <c r="EF342" s="3"/>
      <c r="EG342" s="3"/>
      <c r="EH342" s="3"/>
      <c r="EI342" s="3"/>
      <c r="EJ342" s="3"/>
      <c r="EK342" s="3"/>
      <c r="EL342" s="3"/>
      <c r="EM342" s="3"/>
      <c r="EN342" s="3"/>
      <c r="EO342" s="3"/>
      <c r="EP342" s="3"/>
      <c r="EQ342" s="3"/>
      <c r="ER342" s="3"/>
      <c r="ES342" s="3"/>
      <c r="ET342" s="3"/>
      <c r="EU342" s="3"/>
      <c r="EV342" s="3"/>
      <c r="EW342" s="3"/>
      <c r="EX342" s="3"/>
      <c r="EY342" s="3"/>
      <c r="EZ342" s="3"/>
      <c r="FA342" s="3"/>
      <c r="FB342" s="3"/>
    </row>
    <row r="343" spans="1:158" ht="11.25" customHeight="1" x14ac:dyDescent="0.25">
      <c r="A343" s="2" t="str">
        <f t="shared" si="5"/>
        <v>2-94506DC0350017</v>
      </c>
      <c r="B343" s="67">
        <v>2</v>
      </c>
      <c r="C343" s="67" t="s">
        <v>189</v>
      </c>
      <c r="D343" s="67" t="s">
        <v>77</v>
      </c>
      <c r="E343" s="67" t="s">
        <v>217</v>
      </c>
      <c r="F343" s="67" t="s">
        <v>141</v>
      </c>
      <c r="G343" s="67" t="s">
        <v>358</v>
      </c>
      <c r="H343" s="67" t="s">
        <v>403</v>
      </c>
      <c r="I343" s="67" t="s">
        <v>359</v>
      </c>
      <c r="J343" s="67">
        <v>453.76</v>
      </c>
      <c r="K343" s="67">
        <v>453.76</v>
      </c>
      <c r="L343" s="67">
        <v>453.76</v>
      </c>
      <c r="M343" s="67">
        <v>453.76</v>
      </c>
      <c r="N343" s="67">
        <v>453.76</v>
      </c>
      <c r="O343" s="67">
        <v>453.76</v>
      </c>
      <c r="P343" s="67">
        <v>453.76</v>
      </c>
      <c r="Q343" s="67">
        <v>453.76</v>
      </c>
      <c r="R343" s="67">
        <v>453.76</v>
      </c>
      <c r="S343" s="67">
        <v>453.76</v>
      </c>
      <c r="T343" s="67">
        <v>453.76</v>
      </c>
      <c r="U343" s="67">
        <v>453.76</v>
      </c>
      <c r="V343" s="67">
        <v>453.76</v>
      </c>
      <c r="W343" s="67">
        <v>453.76</v>
      </c>
      <c r="X343" s="67">
        <v>453.76</v>
      </c>
      <c r="Y343" s="67">
        <v>453.76</v>
      </c>
      <c r="Z343" s="67">
        <v>453.76</v>
      </c>
      <c r="AA343" s="67">
        <v>453.76</v>
      </c>
      <c r="AB343" s="67">
        <v>453.76</v>
      </c>
      <c r="AC343" s="67">
        <v>453.76</v>
      </c>
      <c r="AD343" s="67">
        <v>453.76</v>
      </c>
      <c r="AE343" s="67">
        <v>504.41</v>
      </c>
      <c r="AF343" s="67">
        <v>504.41</v>
      </c>
      <c r="AG343" s="67">
        <v>504.41</v>
      </c>
      <c r="AH343" s="67">
        <v>504.41</v>
      </c>
      <c r="AI343" s="67">
        <v>504.41</v>
      </c>
      <c r="AJ343" s="67">
        <v>504.41</v>
      </c>
      <c r="AK343" s="67">
        <v>504.41</v>
      </c>
      <c r="AL343" s="67">
        <v>516.21</v>
      </c>
      <c r="AM343" s="67">
        <v>527.30999999999995</v>
      </c>
      <c r="AN343" s="67">
        <v>540.49</v>
      </c>
      <c r="AO343" s="67">
        <v>554.37</v>
      </c>
      <c r="AP343" s="67">
        <v>566.85</v>
      </c>
      <c r="AQ343" s="67">
        <v>580.04</v>
      </c>
      <c r="AR343" s="67">
        <v>593.91</v>
      </c>
      <c r="AS343" s="67">
        <v>607.79</v>
      </c>
      <c r="AT343" s="67">
        <v>621.66999999999996</v>
      </c>
      <c r="AU343" s="67">
        <v>635.54</v>
      </c>
      <c r="AV343" s="67">
        <v>643.16999999999996</v>
      </c>
      <c r="AW343" s="67">
        <v>650.80999999999995</v>
      </c>
      <c r="AX343" s="67">
        <v>676.48</v>
      </c>
      <c r="AY343" s="67">
        <v>702.84</v>
      </c>
      <c r="AZ343" s="67">
        <v>730.6</v>
      </c>
      <c r="BA343" s="67">
        <v>759.04</v>
      </c>
      <c r="BB343" s="67">
        <v>788.88</v>
      </c>
      <c r="BC343" s="67">
        <v>819.41</v>
      </c>
      <c r="BD343" s="67">
        <v>851.32</v>
      </c>
      <c r="BE343" s="67">
        <v>884.63</v>
      </c>
      <c r="BF343" s="67">
        <v>919.32</v>
      </c>
      <c r="BG343" s="67">
        <v>955.4</v>
      </c>
      <c r="BH343" s="67">
        <v>992.86</v>
      </c>
      <c r="BI343" s="67">
        <v>1031.72</v>
      </c>
      <c r="BJ343" s="67">
        <v>1071.96</v>
      </c>
      <c r="BK343" s="67">
        <v>1113.5899999999999</v>
      </c>
      <c r="BL343" s="67">
        <v>1157.3</v>
      </c>
      <c r="BM343" s="67">
        <v>1202.4000000000001</v>
      </c>
      <c r="BN343" s="67">
        <v>1249.58</v>
      </c>
      <c r="BO343" s="67">
        <v>1298.1400000000001</v>
      </c>
      <c r="BP343" s="67">
        <v>1348.79</v>
      </c>
      <c r="BQ343" s="67">
        <v>1401.52</v>
      </c>
      <c r="BR343" s="67">
        <v>1456.34</v>
      </c>
      <c r="BS343" s="67">
        <v>1513.23</v>
      </c>
      <c r="BT343" s="67">
        <v>1513.23</v>
      </c>
      <c r="BU343" s="67">
        <v>1513.23</v>
      </c>
      <c r="BV343" s="67">
        <v>1513.23</v>
      </c>
      <c r="BW343" s="67">
        <v>1513.23</v>
      </c>
      <c r="BX343" s="67">
        <v>1513.23</v>
      </c>
      <c r="BY343" s="67">
        <v>1513.23</v>
      </c>
      <c r="BZ343" s="67">
        <v>1513.23</v>
      </c>
      <c r="CA343" s="67">
        <v>1513.23</v>
      </c>
      <c r="CB343" s="67">
        <v>1513.23</v>
      </c>
      <c r="CC343" s="67">
        <v>1513.23</v>
      </c>
      <c r="CD343" s="67">
        <v>1513.23</v>
      </c>
      <c r="CE343" s="67">
        <v>1513.23</v>
      </c>
      <c r="CF343" s="67">
        <v>1513.23</v>
      </c>
      <c r="CG343" s="67">
        <v>1513.23</v>
      </c>
      <c r="CH343" s="67">
        <v>1513.23</v>
      </c>
      <c r="CI343" s="67">
        <v>1513.23</v>
      </c>
      <c r="CJ343" s="67">
        <v>1513.23</v>
      </c>
      <c r="CK343" s="67">
        <v>1513.23</v>
      </c>
      <c r="CL343" s="67">
        <v>1513.23</v>
      </c>
      <c r="CM343" s="67">
        <v>1513.23</v>
      </c>
      <c r="CN343" s="67">
        <v>1513.23</v>
      </c>
      <c r="CO343" s="67">
        <v>1513.23</v>
      </c>
      <c r="CP343" s="67">
        <v>1513.23</v>
      </c>
      <c r="CQ343" s="67">
        <v>1513.23</v>
      </c>
      <c r="CR343" s="67">
        <v>1513.23</v>
      </c>
      <c r="CS343" s="67">
        <v>1513.23</v>
      </c>
      <c r="CT343" s="67">
        <v>1513.23</v>
      </c>
      <c r="CU343" s="67">
        <v>1513.23</v>
      </c>
      <c r="CV343" s="67">
        <v>1513.23</v>
      </c>
      <c r="CW343" s="67">
        <v>1513.23</v>
      </c>
      <c r="CX343" s="67">
        <v>1513.23</v>
      </c>
      <c r="CY343" s="67">
        <v>1513.23</v>
      </c>
      <c r="CZ343" s="67">
        <v>1513.23</v>
      </c>
      <c r="DA343" s="67">
        <v>1513.23</v>
      </c>
      <c r="DB343" s="67">
        <v>1513.23</v>
      </c>
      <c r="DC343" s="67">
        <v>1513.23</v>
      </c>
      <c r="DD343" s="67">
        <v>1513.23</v>
      </c>
      <c r="DE343" s="67">
        <v>1513.23</v>
      </c>
      <c r="DF343" s="67">
        <v>1513.23</v>
      </c>
      <c r="DI343" s="3"/>
      <c r="DJ343" s="3"/>
      <c r="DK343" s="3"/>
      <c r="DL343" s="3"/>
      <c r="DM343" s="3"/>
      <c r="DN343" s="3"/>
      <c r="DO343" s="3"/>
      <c r="DP343" s="3"/>
      <c r="DQ343" s="3"/>
      <c r="DR343" s="3"/>
      <c r="DS343" s="3"/>
      <c r="DT343" s="3"/>
      <c r="DU343" s="3"/>
      <c r="DV343" s="3"/>
      <c r="DW343" s="3"/>
      <c r="DX343" s="3"/>
      <c r="DY343" s="3"/>
      <c r="DZ343" s="3"/>
      <c r="EA343" s="3"/>
      <c r="EB343" s="3"/>
      <c r="EC343" s="3"/>
      <c r="ED343" s="3"/>
      <c r="EE343" s="3"/>
      <c r="EF343" s="3"/>
      <c r="EG343" s="3"/>
      <c r="EH343" s="3"/>
      <c r="EI343" s="3"/>
      <c r="EJ343" s="3"/>
      <c r="EK343" s="3"/>
      <c r="EL343" s="3"/>
      <c r="EM343" s="3"/>
      <c r="EN343" s="3"/>
      <c r="EO343" s="3"/>
      <c r="EP343" s="3"/>
      <c r="EQ343" s="3"/>
      <c r="ER343" s="3"/>
      <c r="ES343" s="3"/>
      <c r="ET343" s="3"/>
      <c r="EU343" s="3"/>
      <c r="EV343" s="3"/>
      <c r="EW343" s="3"/>
      <c r="EX343" s="3"/>
      <c r="EY343" s="3"/>
      <c r="EZ343" s="3"/>
      <c r="FA343" s="3"/>
      <c r="FB343" s="3"/>
    </row>
    <row r="344" spans="1:158" ht="11.25" customHeight="1" x14ac:dyDescent="0.25">
      <c r="A344" s="2" t="str">
        <f t="shared" si="5"/>
        <v>3-94506DC0350017</v>
      </c>
      <c r="B344" s="67">
        <v>3</v>
      </c>
      <c r="C344" s="67" t="s">
        <v>189</v>
      </c>
      <c r="D344" s="67" t="s">
        <v>77</v>
      </c>
      <c r="E344" s="67" t="s">
        <v>217</v>
      </c>
      <c r="F344" s="67" t="s">
        <v>141</v>
      </c>
      <c r="G344" s="67" t="s">
        <v>358</v>
      </c>
      <c r="H344" s="67" t="s">
        <v>403</v>
      </c>
      <c r="I344" s="67" t="s">
        <v>359</v>
      </c>
      <c r="J344" s="67">
        <v>462.04</v>
      </c>
      <c r="K344" s="67">
        <v>462.04</v>
      </c>
      <c r="L344" s="67">
        <v>462.04</v>
      </c>
      <c r="M344" s="67">
        <v>462.04</v>
      </c>
      <c r="N344" s="67">
        <v>462.04</v>
      </c>
      <c r="O344" s="67">
        <v>462.04</v>
      </c>
      <c r="P344" s="67">
        <v>462.04</v>
      </c>
      <c r="Q344" s="67">
        <v>462.04</v>
      </c>
      <c r="R344" s="67">
        <v>462.04</v>
      </c>
      <c r="S344" s="67">
        <v>462.04</v>
      </c>
      <c r="T344" s="67">
        <v>462.04</v>
      </c>
      <c r="U344" s="67">
        <v>462.04</v>
      </c>
      <c r="V344" s="67">
        <v>462.04</v>
      </c>
      <c r="W344" s="67">
        <v>462.04</v>
      </c>
      <c r="X344" s="67">
        <v>462.04</v>
      </c>
      <c r="Y344" s="67">
        <v>462.04</v>
      </c>
      <c r="Z344" s="67">
        <v>462.04</v>
      </c>
      <c r="AA344" s="67">
        <v>462.04</v>
      </c>
      <c r="AB344" s="67">
        <v>462.04</v>
      </c>
      <c r="AC344" s="67">
        <v>462.04</v>
      </c>
      <c r="AD344" s="67">
        <v>462.04</v>
      </c>
      <c r="AE344" s="67">
        <v>513.61</v>
      </c>
      <c r="AF344" s="67">
        <v>513.61</v>
      </c>
      <c r="AG344" s="67">
        <v>513.61</v>
      </c>
      <c r="AH344" s="67">
        <v>513.61</v>
      </c>
      <c r="AI344" s="67">
        <v>513.61</v>
      </c>
      <c r="AJ344" s="67">
        <v>513.61</v>
      </c>
      <c r="AK344" s="67">
        <v>513.61</v>
      </c>
      <c r="AL344" s="67">
        <v>525.62</v>
      </c>
      <c r="AM344" s="67">
        <v>536.91999999999996</v>
      </c>
      <c r="AN344" s="67">
        <v>550.35</v>
      </c>
      <c r="AO344" s="67">
        <v>564.48</v>
      </c>
      <c r="AP344" s="67">
        <v>577.19000000000005</v>
      </c>
      <c r="AQ344" s="67">
        <v>590.62</v>
      </c>
      <c r="AR344" s="67">
        <v>604.75</v>
      </c>
      <c r="AS344" s="67">
        <v>618.88</v>
      </c>
      <c r="AT344" s="67">
        <v>633</v>
      </c>
      <c r="AU344" s="67">
        <v>647.13</v>
      </c>
      <c r="AV344" s="67">
        <v>654.91</v>
      </c>
      <c r="AW344" s="67">
        <v>662.68</v>
      </c>
      <c r="AX344" s="67">
        <v>688.82</v>
      </c>
      <c r="AY344" s="67">
        <v>715.66</v>
      </c>
      <c r="AZ344" s="67">
        <v>743.92</v>
      </c>
      <c r="BA344" s="67">
        <v>772.89</v>
      </c>
      <c r="BB344" s="67">
        <v>803.27</v>
      </c>
      <c r="BC344" s="67">
        <v>834.35</v>
      </c>
      <c r="BD344" s="67">
        <v>866.85</v>
      </c>
      <c r="BE344" s="67">
        <v>900.76</v>
      </c>
      <c r="BF344" s="67">
        <v>936.08</v>
      </c>
      <c r="BG344" s="67">
        <v>972.82</v>
      </c>
      <c r="BH344" s="67">
        <v>1010.97</v>
      </c>
      <c r="BI344" s="67">
        <v>1050.53</v>
      </c>
      <c r="BJ344" s="67">
        <v>1091.51</v>
      </c>
      <c r="BK344" s="67">
        <v>1133.9000000000001</v>
      </c>
      <c r="BL344" s="67">
        <v>1178.4100000000001</v>
      </c>
      <c r="BM344" s="67">
        <v>1224.33</v>
      </c>
      <c r="BN344" s="67">
        <v>1272.3699999999999</v>
      </c>
      <c r="BO344" s="67">
        <v>1321.82</v>
      </c>
      <c r="BP344" s="67">
        <v>1373.39</v>
      </c>
      <c r="BQ344" s="67">
        <v>1427.09</v>
      </c>
      <c r="BR344" s="67">
        <v>1482.9</v>
      </c>
      <c r="BS344" s="67">
        <v>1540.83</v>
      </c>
      <c r="BT344" s="67">
        <v>1540.83</v>
      </c>
      <c r="BU344" s="67">
        <v>1540.83</v>
      </c>
      <c r="BV344" s="67">
        <v>1540.83</v>
      </c>
      <c r="BW344" s="67">
        <v>1540.83</v>
      </c>
      <c r="BX344" s="67">
        <v>1540.83</v>
      </c>
      <c r="BY344" s="67">
        <v>1540.83</v>
      </c>
      <c r="BZ344" s="67">
        <v>1540.83</v>
      </c>
      <c r="CA344" s="67">
        <v>1540.83</v>
      </c>
      <c r="CB344" s="67">
        <v>1540.83</v>
      </c>
      <c r="CC344" s="67">
        <v>1540.83</v>
      </c>
      <c r="CD344" s="67">
        <v>1540.83</v>
      </c>
      <c r="CE344" s="67">
        <v>1540.83</v>
      </c>
      <c r="CF344" s="67">
        <v>1540.83</v>
      </c>
      <c r="CG344" s="67">
        <v>1540.83</v>
      </c>
      <c r="CH344" s="67">
        <v>1540.83</v>
      </c>
      <c r="CI344" s="67">
        <v>1540.83</v>
      </c>
      <c r="CJ344" s="67">
        <v>1540.83</v>
      </c>
      <c r="CK344" s="67">
        <v>1540.83</v>
      </c>
      <c r="CL344" s="67">
        <v>1540.83</v>
      </c>
      <c r="CM344" s="67">
        <v>1540.83</v>
      </c>
      <c r="CN344" s="67">
        <v>1540.83</v>
      </c>
      <c r="CO344" s="67">
        <v>1540.83</v>
      </c>
      <c r="CP344" s="67">
        <v>1540.83</v>
      </c>
      <c r="CQ344" s="67">
        <v>1540.83</v>
      </c>
      <c r="CR344" s="67">
        <v>1540.83</v>
      </c>
      <c r="CS344" s="67">
        <v>1540.83</v>
      </c>
      <c r="CT344" s="67">
        <v>1540.83</v>
      </c>
      <c r="CU344" s="67">
        <v>1540.83</v>
      </c>
      <c r="CV344" s="67">
        <v>1540.83</v>
      </c>
      <c r="CW344" s="67">
        <v>1540.83</v>
      </c>
      <c r="CX344" s="67">
        <v>1540.83</v>
      </c>
      <c r="CY344" s="67">
        <v>1540.83</v>
      </c>
      <c r="CZ344" s="67">
        <v>1540.83</v>
      </c>
      <c r="DA344" s="67">
        <v>1540.83</v>
      </c>
      <c r="DB344" s="67">
        <v>1540.83</v>
      </c>
      <c r="DC344" s="67">
        <v>1540.83</v>
      </c>
      <c r="DD344" s="67">
        <v>1540.83</v>
      </c>
      <c r="DE344" s="67">
        <v>1540.83</v>
      </c>
      <c r="DF344" s="67">
        <v>1540.83</v>
      </c>
      <c r="DI344" s="3"/>
      <c r="DJ344" s="3"/>
      <c r="DK344" s="3"/>
      <c r="DL344" s="3"/>
      <c r="DM344" s="3"/>
      <c r="DN344" s="3"/>
      <c r="DO344" s="3"/>
      <c r="DP344" s="3"/>
      <c r="DQ344" s="3"/>
      <c r="DR344" s="3"/>
      <c r="DS344" s="3"/>
      <c r="DT344" s="3"/>
      <c r="DU344" s="3"/>
      <c r="DV344" s="3"/>
      <c r="DW344" s="3"/>
      <c r="DX344" s="3"/>
      <c r="DY344" s="3"/>
      <c r="DZ344" s="3"/>
      <c r="EA344" s="3"/>
      <c r="EB344" s="3"/>
      <c r="EC344" s="3"/>
      <c r="ED344" s="3"/>
      <c r="EE344" s="3"/>
      <c r="EF344" s="3"/>
      <c r="EG344" s="3"/>
      <c r="EH344" s="3"/>
      <c r="EI344" s="3"/>
      <c r="EJ344" s="3"/>
      <c r="EK344" s="3"/>
      <c r="EL344" s="3"/>
      <c r="EM344" s="3"/>
      <c r="EN344" s="3"/>
      <c r="EO344" s="3"/>
      <c r="EP344" s="3"/>
      <c r="EQ344" s="3"/>
      <c r="ER344" s="3"/>
      <c r="ES344" s="3"/>
      <c r="ET344" s="3"/>
      <c r="EU344" s="3"/>
      <c r="EV344" s="3"/>
      <c r="EW344" s="3"/>
      <c r="EX344" s="3"/>
      <c r="EY344" s="3"/>
      <c r="EZ344" s="3"/>
      <c r="FA344" s="3"/>
      <c r="FB344" s="3"/>
    </row>
    <row r="345" spans="1:158" ht="11.25" customHeight="1" x14ac:dyDescent="0.25">
      <c r="A345" s="2" t="str">
        <f t="shared" si="5"/>
        <v>4-94506DC0350017</v>
      </c>
      <c r="B345" s="67">
        <v>4</v>
      </c>
      <c r="C345" s="67" t="s">
        <v>189</v>
      </c>
      <c r="D345" s="67" t="s">
        <v>77</v>
      </c>
      <c r="E345" s="67" t="s">
        <v>217</v>
      </c>
      <c r="F345" s="67" t="s">
        <v>141</v>
      </c>
      <c r="G345" s="67" t="s">
        <v>358</v>
      </c>
      <c r="H345" s="67" t="s">
        <v>403</v>
      </c>
      <c r="I345" s="67" t="s">
        <v>359</v>
      </c>
      <c r="J345" s="67">
        <v>470.47</v>
      </c>
      <c r="K345" s="67">
        <v>470.47</v>
      </c>
      <c r="L345" s="67">
        <v>470.47</v>
      </c>
      <c r="M345" s="67">
        <v>470.47</v>
      </c>
      <c r="N345" s="67">
        <v>470.47</v>
      </c>
      <c r="O345" s="67">
        <v>470.47</v>
      </c>
      <c r="P345" s="67">
        <v>470.47</v>
      </c>
      <c r="Q345" s="67">
        <v>470.47</v>
      </c>
      <c r="R345" s="67">
        <v>470.47</v>
      </c>
      <c r="S345" s="67">
        <v>470.47</v>
      </c>
      <c r="T345" s="67">
        <v>470.47</v>
      </c>
      <c r="U345" s="67">
        <v>470.47</v>
      </c>
      <c r="V345" s="67">
        <v>470.47</v>
      </c>
      <c r="W345" s="67">
        <v>470.47</v>
      </c>
      <c r="X345" s="67">
        <v>470.47</v>
      </c>
      <c r="Y345" s="67">
        <v>470.47</v>
      </c>
      <c r="Z345" s="67">
        <v>470.47</v>
      </c>
      <c r="AA345" s="67">
        <v>470.47</v>
      </c>
      <c r="AB345" s="67">
        <v>470.47</v>
      </c>
      <c r="AC345" s="67">
        <v>470.47</v>
      </c>
      <c r="AD345" s="67">
        <v>470.47</v>
      </c>
      <c r="AE345" s="67">
        <v>522.98</v>
      </c>
      <c r="AF345" s="67">
        <v>522.98</v>
      </c>
      <c r="AG345" s="67">
        <v>522.98</v>
      </c>
      <c r="AH345" s="67">
        <v>522.98</v>
      </c>
      <c r="AI345" s="67">
        <v>522.98</v>
      </c>
      <c r="AJ345" s="67">
        <v>522.98</v>
      </c>
      <c r="AK345" s="67">
        <v>522.98</v>
      </c>
      <c r="AL345" s="67">
        <v>535.21</v>
      </c>
      <c r="AM345" s="67">
        <v>546.72</v>
      </c>
      <c r="AN345" s="67">
        <v>560.39</v>
      </c>
      <c r="AO345" s="67">
        <v>574.77</v>
      </c>
      <c r="AP345" s="67">
        <v>587.72</v>
      </c>
      <c r="AQ345" s="67">
        <v>601.39</v>
      </c>
      <c r="AR345" s="67">
        <v>615.78</v>
      </c>
      <c r="AS345" s="67">
        <v>630.16999999999996</v>
      </c>
      <c r="AT345" s="67">
        <v>644.54999999999995</v>
      </c>
      <c r="AU345" s="67">
        <v>658.94</v>
      </c>
      <c r="AV345" s="67">
        <v>666.85</v>
      </c>
      <c r="AW345" s="67">
        <v>674.77</v>
      </c>
      <c r="AX345" s="67">
        <v>701.38</v>
      </c>
      <c r="AY345" s="67">
        <v>728.72</v>
      </c>
      <c r="AZ345" s="67">
        <v>757.49</v>
      </c>
      <c r="BA345" s="67">
        <v>786.99</v>
      </c>
      <c r="BB345" s="67">
        <v>817.92</v>
      </c>
      <c r="BC345" s="67">
        <v>849.57</v>
      </c>
      <c r="BD345" s="67">
        <v>882.66</v>
      </c>
      <c r="BE345" s="67">
        <v>917.19</v>
      </c>
      <c r="BF345" s="67">
        <v>953.16</v>
      </c>
      <c r="BG345" s="67">
        <v>990.57</v>
      </c>
      <c r="BH345" s="67">
        <v>1029.4100000000001</v>
      </c>
      <c r="BI345" s="67">
        <v>1069.7</v>
      </c>
      <c r="BJ345" s="67">
        <v>1111.42</v>
      </c>
      <c r="BK345" s="67">
        <v>1154.58</v>
      </c>
      <c r="BL345" s="67">
        <v>1199.9000000000001</v>
      </c>
      <c r="BM345" s="67">
        <v>1246.6600000000001</v>
      </c>
      <c r="BN345" s="67">
        <v>1295.58</v>
      </c>
      <c r="BO345" s="67">
        <v>1345.94</v>
      </c>
      <c r="BP345" s="67">
        <v>1398.45</v>
      </c>
      <c r="BQ345" s="67">
        <v>1453.12</v>
      </c>
      <c r="BR345" s="67">
        <v>1509.95</v>
      </c>
      <c r="BS345" s="67">
        <v>1568.94</v>
      </c>
      <c r="BT345" s="67">
        <v>1568.94</v>
      </c>
      <c r="BU345" s="67">
        <v>1568.94</v>
      </c>
      <c r="BV345" s="67">
        <v>1568.94</v>
      </c>
      <c r="BW345" s="67">
        <v>1568.94</v>
      </c>
      <c r="BX345" s="67">
        <v>1568.94</v>
      </c>
      <c r="BY345" s="67">
        <v>1568.94</v>
      </c>
      <c r="BZ345" s="67">
        <v>1568.94</v>
      </c>
      <c r="CA345" s="67">
        <v>1568.94</v>
      </c>
      <c r="CB345" s="67">
        <v>1568.94</v>
      </c>
      <c r="CC345" s="67">
        <v>1568.94</v>
      </c>
      <c r="CD345" s="67">
        <v>1568.94</v>
      </c>
      <c r="CE345" s="67">
        <v>1568.94</v>
      </c>
      <c r="CF345" s="67">
        <v>1568.94</v>
      </c>
      <c r="CG345" s="67">
        <v>1568.94</v>
      </c>
      <c r="CH345" s="67">
        <v>1568.94</v>
      </c>
      <c r="CI345" s="67">
        <v>1568.94</v>
      </c>
      <c r="CJ345" s="67">
        <v>1568.94</v>
      </c>
      <c r="CK345" s="67">
        <v>1568.94</v>
      </c>
      <c r="CL345" s="67">
        <v>1568.94</v>
      </c>
      <c r="CM345" s="67">
        <v>1568.94</v>
      </c>
      <c r="CN345" s="67">
        <v>1568.94</v>
      </c>
      <c r="CO345" s="67">
        <v>1568.94</v>
      </c>
      <c r="CP345" s="67">
        <v>1568.94</v>
      </c>
      <c r="CQ345" s="67">
        <v>1568.94</v>
      </c>
      <c r="CR345" s="67">
        <v>1568.94</v>
      </c>
      <c r="CS345" s="67">
        <v>1568.94</v>
      </c>
      <c r="CT345" s="67">
        <v>1568.94</v>
      </c>
      <c r="CU345" s="67">
        <v>1568.94</v>
      </c>
      <c r="CV345" s="67">
        <v>1568.94</v>
      </c>
      <c r="CW345" s="67">
        <v>1568.94</v>
      </c>
      <c r="CX345" s="67">
        <v>1568.94</v>
      </c>
      <c r="CY345" s="67">
        <v>1568.94</v>
      </c>
      <c r="CZ345" s="67">
        <v>1568.94</v>
      </c>
      <c r="DA345" s="67">
        <v>1568.94</v>
      </c>
      <c r="DB345" s="67">
        <v>1568.94</v>
      </c>
      <c r="DC345" s="67">
        <v>1568.94</v>
      </c>
      <c r="DD345" s="67">
        <v>1568.94</v>
      </c>
      <c r="DE345" s="67">
        <v>1568.94</v>
      </c>
      <c r="DF345" s="67">
        <v>1568.94</v>
      </c>
      <c r="DI345" s="3"/>
      <c r="DJ345" s="3"/>
      <c r="DK345" s="3"/>
      <c r="DL345" s="3"/>
      <c r="DM345" s="3"/>
      <c r="DN345" s="3"/>
      <c r="DO345" s="3"/>
      <c r="DP345" s="3"/>
      <c r="DQ345" s="3"/>
      <c r="DR345" s="3"/>
      <c r="DS345" s="3"/>
      <c r="DT345" s="3"/>
      <c r="DU345" s="3"/>
      <c r="DV345" s="3"/>
      <c r="DW345" s="3"/>
      <c r="DX345" s="3"/>
      <c r="DY345" s="3"/>
      <c r="DZ345" s="3"/>
      <c r="EA345" s="3"/>
      <c r="EB345" s="3"/>
      <c r="EC345" s="3"/>
      <c r="ED345" s="3"/>
      <c r="EE345" s="3"/>
      <c r="EF345" s="3"/>
      <c r="EG345" s="3"/>
      <c r="EH345" s="3"/>
      <c r="EI345" s="3"/>
      <c r="EJ345" s="3"/>
      <c r="EK345" s="3"/>
      <c r="EL345" s="3"/>
      <c r="EM345" s="3"/>
      <c r="EN345" s="3"/>
      <c r="EO345" s="3"/>
      <c r="EP345" s="3"/>
      <c r="EQ345" s="3"/>
      <c r="ER345" s="3"/>
      <c r="ES345" s="3"/>
      <c r="ET345" s="3"/>
      <c r="EU345" s="3"/>
      <c r="EV345" s="3"/>
      <c r="EW345" s="3"/>
      <c r="EX345" s="3"/>
      <c r="EY345" s="3"/>
      <c r="EZ345" s="3"/>
      <c r="FA345" s="3"/>
      <c r="FB345" s="3"/>
    </row>
    <row r="346" spans="1:158" ht="11.25" customHeight="1" x14ac:dyDescent="0.25">
      <c r="A346" s="2" t="str">
        <f t="shared" si="5"/>
        <v>1-94506DC0360004</v>
      </c>
      <c r="B346" s="67">
        <v>1</v>
      </c>
      <c r="C346" s="67" t="s">
        <v>189</v>
      </c>
      <c r="D346" s="67" t="s">
        <v>78</v>
      </c>
      <c r="E346" s="67" t="s">
        <v>218</v>
      </c>
      <c r="F346" s="67" t="s">
        <v>141</v>
      </c>
      <c r="G346" s="67" t="s">
        <v>356</v>
      </c>
      <c r="H346" s="67" t="s">
        <v>403</v>
      </c>
      <c r="I346" s="67" t="s">
        <v>359</v>
      </c>
      <c r="J346" s="67">
        <v>469.43</v>
      </c>
      <c r="K346" s="67">
        <v>469.43</v>
      </c>
      <c r="L346" s="67">
        <v>469.43</v>
      </c>
      <c r="M346" s="67">
        <v>469.43</v>
      </c>
      <c r="N346" s="67">
        <v>469.43</v>
      </c>
      <c r="O346" s="67">
        <v>469.43</v>
      </c>
      <c r="P346" s="67">
        <v>469.43</v>
      </c>
      <c r="Q346" s="67">
        <v>469.43</v>
      </c>
      <c r="R346" s="67">
        <v>469.43</v>
      </c>
      <c r="S346" s="67">
        <v>469.43</v>
      </c>
      <c r="T346" s="67">
        <v>469.43</v>
      </c>
      <c r="U346" s="67">
        <v>469.43</v>
      </c>
      <c r="V346" s="67">
        <v>469.43</v>
      </c>
      <c r="W346" s="67">
        <v>469.43</v>
      </c>
      <c r="X346" s="67">
        <v>469.43</v>
      </c>
      <c r="Y346" s="67">
        <v>469.43</v>
      </c>
      <c r="Z346" s="67">
        <v>469.43</v>
      </c>
      <c r="AA346" s="67">
        <v>469.43</v>
      </c>
      <c r="AB346" s="67">
        <v>469.43</v>
      </c>
      <c r="AC346" s="67">
        <v>469.43</v>
      </c>
      <c r="AD346" s="67">
        <v>469.43</v>
      </c>
      <c r="AE346" s="67">
        <v>521.83000000000004</v>
      </c>
      <c r="AF346" s="67">
        <v>521.83000000000004</v>
      </c>
      <c r="AG346" s="67">
        <v>521.83000000000004</v>
      </c>
      <c r="AH346" s="67">
        <v>521.83000000000004</v>
      </c>
      <c r="AI346" s="67">
        <v>521.83000000000004</v>
      </c>
      <c r="AJ346" s="67">
        <v>521.83000000000004</v>
      </c>
      <c r="AK346" s="67">
        <v>521.83000000000004</v>
      </c>
      <c r="AL346" s="67">
        <v>534.03</v>
      </c>
      <c r="AM346" s="67">
        <v>545.52</v>
      </c>
      <c r="AN346" s="67">
        <v>559.15</v>
      </c>
      <c r="AO346" s="67">
        <v>573.51</v>
      </c>
      <c r="AP346" s="67">
        <v>586.42999999999995</v>
      </c>
      <c r="AQ346" s="67">
        <v>600.07000000000005</v>
      </c>
      <c r="AR346" s="67">
        <v>614.41999999999996</v>
      </c>
      <c r="AS346" s="67">
        <v>628.78</v>
      </c>
      <c r="AT346" s="67">
        <v>643.14</v>
      </c>
      <c r="AU346" s="67">
        <v>657.49</v>
      </c>
      <c r="AV346" s="67">
        <v>665.39</v>
      </c>
      <c r="AW346" s="67">
        <v>673.28</v>
      </c>
      <c r="AX346" s="67">
        <v>699.84</v>
      </c>
      <c r="AY346" s="67">
        <v>727.12</v>
      </c>
      <c r="AZ346" s="67">
        <v>755.83</v>
      </c>
      <c r="BA346" s="67">
        <v>785.26</v>
      </c>
      <c r="BB346" s="67">
        <v>816.12</v>
      </c>
      <c r="BC346" s="67">
        <v>847.7</v>
      </c>
      <c r="BD346" s="67">
        <v>880.72</v>
      </c>
      <c r="BE346" s="67">
        <v>915.18</v>
      </c>
      <c r="BF346" s="67">
        <v>951.07</v>
      </c>
      <c r="BG346" s="67">
        <v>988.39</v>
      </c>
      <c r="BH346" s="67">
        <v>1027.1500000000001</v>
      </c>
      <c r="BI346" s="67">
        <v>1067.3499999999999</v>
      </c>
      <c r="BJ346" s="67">
        <v>1108.98</v>
      </c>
      <c r="BK346" s="67">
        <v>1152.05</v>
      </c>
      <c r="BL346" s="67">
        <v>1197.27</v>
      </c>
      <c r="BM346" s="67">
        <v>1243.92</v>
      </c>
      <c r="BN346" s="67">
        <v>1292.73</v>
      </c>
      <c r="BO346" s="67">
        <v>1342.98</v>
      </c>
      <c r="BP346" s="67">
        <v>1395.37</v>
      </c>
      <c r="BQ346" s="67">
        <v>1449.93</v>
      </c>
      <c r="BR346" s="67">
        <v>1506.63</v>
      </c>
      <c r="BS346" s="67">
        <v>1565.49</v>
      </c>
      <c r="BT346" s="67">
        <v>1565.49</v>
      </c>
      <c r="BU346" s="67">
        <v>1565.49</v>
      </c>
      <c r="BV346" s="67">
        <v>1565.49</v>
      </c>
      <c r="BW346" s="67">
        <v>1565.49</v>
      </c>
      <c r="BX346" s="67">
        <v>1565.49</v>
      </c>
      <c r="BY346" s="67">
        <v>1565.49</v>
      </c>
      <c r="BZ346" s="67">
        <v>1565.49</v>
      </c>
      <c r="CA346" s="67">
        <v>1565.49</v>
      </c>
      <c r="CB346" s="67">
        <v>1565.49</v>
      </c>
      <c r="CC346" s="67">
        <v>1565.49</v>
      </c>
      <c r="CD346" s="67">
        <v>1565.49</v>
      </c>
      <c r="CE346" s="67">
        <v>1565.49</v>
      </c>
      <c r="CF346" s="67">
        <v>1565.49</v>
      </c>
      <c r="CG346" s="67">
        <v>1565.49</v>
      </c>
      <c r="CH346" s="67">
        <v>1565.49</v>
      </c>
      <c r="CI346" s="67">
        <v>1565.49</v>
      </c>
      <c r="CJ346" s="67">
        <v>1565.49</v>
      </c>
      <c r="CK346" s="67">
        <v>1565.49</v>
      </c>
      <c r="CL346" s="67">
        <v>1565.49</v>
      </c>
      <c r="CM346" s="67">
        <v>1565.49</v>
      </c>
      <c r="CN346" s="67">
        <v>1565.49</v>
      </c>
      <c r="CO346" s="67">
        <v>1565.49</v>
      </c>
      <c r="CP346" s="67">
        <v>1565.49</v>
      </c>
      <c r="CQ346" s="67">
        <v>1565.49</v>
      </c>
      <c r="CR346" s="67">
        <v>1565.49</v>
      </c>
      <c r="CS346" s="67">
        <v>1565.49</v>
      </c>
      <c r="CT346" s="67">
        <v>1565.49</v>
      </c>
      <c r="CU346" s="67">
        <v>1565.49</v>
      </c>
      <c r="CV346" s="67">
        <v>1565.49</v>
      </c>
      <c r="CW346" s="67">
        <v>1565.49</v>
      </c>
      <c r="CX346" s="67">
        <v>1565.49</v>
      </c>
      <c r="CY346" s="67">
        <v>1565.49</v>
      </c>
      <c r="CZ346" s="67">
        <v>1565.49</v>
      </c>
      <c r="DA346" s="67">
        <v>1565.49</v>
      </c>
      <c r="DB346" s="67">
        <v>1565.49</v>
      </c>
      <c r="DC346" s="67">
        <v>1565.49</v>
      </c>
      <c r="DD346" s="67">
        <v>1565.49</v>
      </c>
      <c r="DE346" s="67">
        <v>1565.49</v>
      </c>
      <c r="DF346" s="67">
        <v>1565.49</v>
      </c>
      <c r="DI346" s="3"/>
      <c r="DJ346" s="3"/>
      <c r="DK346" s="3"/>
      <c r="DL346" s="3"/>
      <c r="DM346" s="3"/>
      <c r="DN346" s="3"/>
      <c r="DO346" s="3"/>
      <c r="DP346" s="3"/>
      <c r="DQ346" s="3"/>
      <c r="DR346" s="3"/>
      <c r="DS346" s="3"/>
      <c r="DT346" s="3"/>
      <c r="DU346" s="3"/>
      <c r="DV346" s="3"/>
      <c r="DW346" s="3"/>
      <c r="DX346" s="3"/>
      <c r="DY346" s="3"/>
      <c r="DZ346" s="3"/>
      <c r="EA346" s="3"/>
      <c r="EB346" s="3"/>
      <c r="EC346" s="3"/>
      <c r="ED346" s="3"/>
      <c r="EE346" s="3"/>
      <c r="EF346" s="3"/>
      <c r="EG346" s="3"/>
      <c r="EH346" s="3"/>
      <c r="EI346" s="3"/>
      <c r="EJ346" s="3"/>
      <c r="EK346" s="3"/>
      <c r="EL346" s="3"/>
      <c r="EM346" s="3"/>
      <c r="EN346" s="3"/>
      <c r="EO346" s="3"/>
      <c r="EP346" s="3"/>
      <c r="EQ346" s="3"/>
      <c r="ER346" s="3"/>
      <c r="ES346" s="3"/>
      <c r="ET346" s="3"/>
      <c r="EU346" s="3"/>
      <c r="EV346" s="3"/>
      <c r="EW346" s="3"/>
      <c r="EX346" s="3"/>
      <c r="EY346" s="3"/>
      <c r="EZ346" s="3"/>
      <c r="FA346" s="3"/>
      <c r="FB346" s="3"/>
    </row>
    <row r="347" spans="1:158" ht="11.25" customHeight="1" x14ac:dyDescent="0.25">
      <c r="A347" s="2" t="str">
        <f t="shared" si="5"/>
        <v>2-94506DC0360004</v>
      </c>
      <c r="B347" s="67">
        <v>2</v>
      </c>
      <c r="C347" s="67" t="s">
        <v>189</v>
      </c>
      <c r="D347" s="67" t="s">
        <v>78</v>
      </c>
      <c r="E347" s="67" t="s">
        <v>218</v>
      </c>
      <c r="F347" s="67" t="s">
        <v>141</v>
      </c>
      <c r="G347" s="67" t="s">
        <v>356</v>
      </c>
      <c r="H347" s="67" t="s">
        <v>403</v>
      </c>
      <c r="I347" s="67" t="s">
        <v>359</v>
      </c>
      <c r="J347" s="67">
        <v>478</v>
      </c>
      <c r="K347" s="67">
        <v>478</v>
      </c>
      <c r="L347" s="67">
        <v>478</v>
      </c>
      <c r="M347" s="67">
        <v>478</v>
      </c>
      <c r="N347" s="67">
        <v>478</v>
      </c>
      <c r="O347" s="67">
        <v>478</v>
      </c>
      <c r="P347" s="67">
        <v>478</v>
      </c>
      <c r="Q347" s="67">
        <v>478</v>
      </c>
      <c r="R347" s="67">
        <v>478</v>
      </c>
      <c r="S347" s="67">
        <v>478</v>
      </c>
      <c r="T347" s="67">
        <v>478</v>
      </c>
      <c r="U347" s="67">
        <v>478</v>
      </c>
      <c r="V347" s="67">
        <v>478</v>
      </c>
      <c r="W347" s="67">
        <v>478</v>
      </c>
      <c r="X347" s="67">
        <v>478</v>
      </c>
      <c r="Y347" s="67">
        <v>478</v>
      </c>
      <c r="Z347" s="67">
        <v>478</v>
      </c>
      <c r="AA347" s="67">
        <v>478</v>
      </c>
      <c r="AB347" s="67">
        <v>478</v>
      </c>
      <c r="AC347" s="67">
        <v>478</v>
      </c>
      <c r="AD347" s="67">
        <v>478</v>
      </c>
      <c r="AE347" s="67">
        <v>531.35</v>
      </c>
      <c r="AF347" s="67">
        <v>531.35</v>
      </c>
      <c r="AG347" s="67">
        <v>531.35</v>
      </c>
      <c r="AH347" s="67">
        <v>531.35</v>
      </c>
      <c r="AI347" s="67">
        <v>531.35</v>
      </c>
      <c r="AJ347" s="67">
        <v>531.35</v>
      </c>
      <c r="AK347" s="67">
        <v>531.35</v>
      </c>
      <c r="AL347" s="67">
        <v>543.77</v>
      </c>
      <c r="AM347" s="67">
        <v>555.47</v>
      </c>
      <c r="AN347" s="67">
        <v>569.36</v>
      </c>
      <c r="AO347" s="67">
        <v>583.97</v>
      </c>
      <c r="AP347" s="67">
        <v>597.13</v>
      </c>
      <c r="AQ347" s="67">
        <v>611.02</v>
      </c>
      <c r="AR347" s="67">
        <v>625.63</v>
      </c>
      <c r="AS347" s="67">
        <v>640.25</v>
      </c>
      <c r="AT347" s="67">
        <v>654.87</v>
      </c>
      <c r="AU347" s="67">
        <v>669.49</v>
      </c>
      <c r="AV347" s="67">
        <v>677.53</v>
      </c>
      <c r="AW347" s="67">
        <v>685.57</v>
      </c>
      <c r="AX347" s="67">
        <v>712.61</v>
      </c>
      <c r="AY347" s="67">
        <v>740.38</v>
      </c>
      <c r="AZ347" s="67">
        <v>769.62</v>
      </c>
      <c r="BA347" s="67">
        <v>799.58</v>
      </c>
      <c r="BB347" s="67">
        <v>831.01</v>
      </c>
      <c r="BC347" s="67">
        <v>863.17</v>
      </c>
      <c r="BD347" s="67">
        <v>896.79</v>
      </c>
      <c r="BE347" s="67">
        <v>931.87</v>
      </c>
      <c r="BF347" s="67">
        <v>968.42</v>
      </c>
      <c r="BG347" s="67">
        <v>1006.42</v>
      </c>
      <c r="BH347" s="67">
        <v>1045.8900000000001</v>
      </c>
      <c r="BI347" s="67">
        <v>1086.82</v>
      </c>
      <c r="BJ347" s="67">
        <v>1129.21</v>
      </c>
      <c r="BK347" s="67">
        <v>1173.06</v>
      </c>
      <c r="BL347" s="67">
        <v>1219.1099999999999</v>
      </c>
      <c r="BM347" s="67">
        <v>1266.6199999999999</v>
      </c>
      <c r="BN347" s="67">
        <v>1316.32</v>
      </c>
      <c r="BO347" s="67">
        <v>1367.48</v>
      </c>
      <c r="BP347" s="67">
        <v>1420.83</v>
      </c>
      <c r="BQ347" s="67">
        <v>1476.38</v>
      </c>
      <c r="BR347" s="67">
        <v>1534.12</v>
      </c>
      <c r="BS347" s="67">
        <v>1594.05</v>
      </c>
      <c r="BT347" s="67">
        <v>1594.05</v>
      </c>
      <c r="BU347" s="67">
        <v>1594.05</v>
      </c>
      <c r="BV347" s="67">
        <v>1594.05</v>
      </c>
      <c r="BW347" s="67">
        <v>1594.05</v>
      </c>
      <c r="BX347" s="67">
        <v>1594.05</v>
      </c>
      <c r="BY347" s="67">
        <v>1594.05</v>
      </c>
      <c r="BZ347" s="67">
        <v>1594.05</v>
      </c>
      <c r="CA347" s="67">
        <v>1594.05</v>
      </c>
      <c r="CB347" s="67">
        <v>1594.05</v>
      </c>
      <c r="CC347" s="67">
        <v>1594.05</v>
      </c>
      <c r="CD347" s="67">
        <v>1594.05</v>
      </c>
      <c r="CE347" s="67">
        <v>1594.05</v>
      </c>
      <c r="CF347" s="67">
        <v>1594.05</v>
      </c>
      <c r="CG347" s="67">
        <v>1594.05</v>
      </c>
      <c r="CH347" s="67">
        <v>1594.05</v>
      </c>
      <c r="CI347" s="67">
        <v>1594.05</v>
      </c>
      <c r="CJ347" s="67">
        <v>1594.05</v>
      </c>
      <c r="CK347" s="67">
        <v>1594.05</v>
      </c>
      <c r="CL347" s="67">
        <v>1594.05</v>
      </c>
      <c r="CM347" s="67">
        <v>1594.05</v>
      </c>
      <c r="CN347" s="67">
        <v>1594.05</v>
      </c>
      <c r="CO347" s="67">
        <v>1594.05</v>
      </c>
      <c r="CP347" s="67">
        <v>1594.05</v>
      </c>
      <c r="CQ347" s="67">
        <v>1594.05</v>
      </c>
      <c r="CR347" s="67">
        <v>1594.05</v>
      </c>
      <c r="CS347" s="67">
        <v>1594.05</v>
      </c>
      <c r="CT347" s="67">
        <v>1594.05</v>
      </c>
      <c r="CU347" s="67">
        <v>1594.05</v>
      </c>
      <c r="CV347" s="67">
        <v>1594.05</v>
      </c>
      <c r="CW347" s="67">
        <v>1594.05</v>
      </c>
      <c r="CX347" s="67">
        <v>1594.05</v>
      </c>
      <c r="CY347" s="67">
        <v>1594.05</v>
      </c>
      <c r="CZ347" s="67">
        <v>1594.05</v>
      </c>
      <c r="DA347" s="67">
        <v>1594.05</v>
      </c>
      <c r="DB347" s="67">
        <v>1594.05</v>
      </c>
      <c r="DC347" s="67">
        <v>1594.05</v>
      </c>
      <c r="DD347" s="67">
        <v>1594.05</v>
      </c>
      <c r="DE347" s="67">
        <v>1594.05</v>
      </c>
      <c r="DF347" s="67">
        <v>1594.05</v>
      </c>
      <c r="DI347" s="3"/>
      <c r="DJ347" s="3"/>
      <c r="DK347" s="3"/>
      <c r="DL347" s="3"/>
      <c r="DM347" s="3"/>
      <c r="DN347" s="3"/>
      <c r="DO347" s="3"/>
      <c r="DP347" s="3"/>
      <c r="DQ347" s="3"/>
      <c r="DR347" s="3"/>
      <c r="DS347" s="3"/>
      <c r="DT347" s="3"/>
      <c r="DU347" s="3"/>
      <c r="DV347" s="3"/>
      <c r="DW347" s="3"/>
      <c r="DX347" s="3"/>
      <c r="DY347" s="3"/>
      <c r="DZ347" s="3"/>
      <c r="EA347" s="3"/>
      <c r="EB347" s="3"/>
      <c r="EC347" s="3"/>
      <c r="ED347" s="3"/>
      <c r="EE347" s="3"/>
      <c r="EF347" s="3"/>
      <c r="EG347" s="3"/>
      <c r="EH347" s="3"/>
      <c r="EI347" s="3"/>
      <c r="EJ347" s="3"/>
      <c r="EK347" s="3"/>
      <c r="EL347" s="3"/>
      <c r="EM347" s="3"/>
      <c r="EN347" s="3"/>
      <c r="EO347" s="3"/>
      <c r="EP347" s="3"/>
      <c r="EQ347" s="3"/>
      <c r="ER347" s="3"/>
      <c r="ES347" s="3"/>
      <c r="ET347" s="3"/>
      <c r="EU347" s="3"/>
      <c r="EV347" s="3"/>
      <c r="EW347" s="3"/>
      <c r="EX347" s="3"/>
      <c r="EY347" s="3"/>
      <c r="EZ347" s="3"/>
      <c r="FA347" s="3"/>
      <c r="FB347" s="3"/>
    </row>
    <row r="348" spans="1:158" ht="11.25" customHeight="1" x14ac:dyDescent="0.25">
      <c r="A348" s="2" t="str">
        <f t="shared" si="5"/>
        <v>3-94506DC0360004</v>
      </c>
      <c r="B348" s="67">
        <v>3</v>
      </c>
      <c r="C348" s="67" t="s">
        <v>189</v>
      </c>
      <c r="D348" s="67" t="s">
        <v>78</v>
      </c>
      <c r="E348" s="67" t="s">
        <v>218</v>
      </c>
      <c r="F348" s="67" t="s">
        <v>141</v>
      </c>
      <c r="G348" s="67" t="s">
        <v>356</v>
      </c>
      <c r="H348" s="67" t="s">
        <v>403</v>
      </c>
      <c r="I348" s="67" t="s">
        <v>359</v>
      </c>
      <c r="J348" s="67">
        <v>486.71</v>
      </c>
      <c r="K348" s="67">
        <v>486.71</v>
      </c>
      <c r="L348" s="67">
        <v>486.71</v>
      </c>
      <c r="M348" s="67">
        <v>486.71</v>
      </c>
      <c r="N348" s="67">
        <v>486.71</v>
      </c>
      <c r="O348" s="67">
        <v>486.71</v>
      </c>
      <c r="P348" s="67">
        <v>486.71</v>
      </c>
      <c r="Q348" s="67">
        <v>486.71</v>
      </c>
      <c r="R348" s="67">
        <v>486.71</v>
      </c>
      <c r="S348" s="67">
        <v>486.71</v>
      </c>
      <c r="T348" s="67">
        <v>486.71</v>
      </c>
      <c r="U348" s="67">
        <v>486.71</v>
      </c>
      <c r="V348" s="67">
        <v>486.71</v>
      </c>
      <c r="W348" s="67">
        <v>486.71</v>
      </c>
      <c r="X348" s="67">
        <v>486.71</v>
      </c>
      <c r="Y348" s="67">
        <v>486.71</v>
      </c>
      <c r="Z348" s="67">
        <v>486.71</v>
      </c>
      <c r="AA348" s="67">
        <v>486.71</v>
      </c>
      <c r="AB348" s="67">
        <v>486.71</v>
      </c>
      <c r="AC348" s="67">
        <v>486.71</v>
      </c>
      <c r="AD348" s="67">
        <v>486.71</v>
      </c>
      <c r="AE348" s="67">
        <v>541.04</v>
      </c>
      <c r="AF348" s="67">
        <v>541.04</v>
      </c>
      <c r="AG348" s="67">
        <v>541.04</v>
      </c>
      <c r="AH348" s="67">
        <v>541.04</v>
      </c>
      <c r="AI348" s="67">
        <v>541.04</v>
      </c>
      <c r="AJ348" s="67">
        <v>541.04</v>
      </c>
      <c r="AK348" s="67">
        <v>541.04</v>
      </c>
      <c r="AL348" s="67">
        <v>553.69000000000005</v>
      </c>
      <c r="AM348" s="67">
        <v>565.6</v>
      </c>
      <c r="AN348" s="67">
        <v>579.74</v>
      </c>
      <c r="AO348" s="67">
        <v>594.62</v>
      </c>
      <c r="AP348" s="67">
        <v>608.02</v>
      </c>
      <c r="AQ348" s="67">
        <v>622.16</v>
      </c>
      <c r="AR348" s="67">
        <v>637.04</v>
      </c>
      <c r="AS348" s="67">
        <v>651.92999999999995</v>
      </c>
      <c r="AT348" s="67">
        <v>666.81</v>
      </c>
      <c r="AU348" s="67">
        <v>681.7</v>
      </c>
      <c r="AV348" s="67">
        <v>689.88</v>
      </c>
      <c r="AW348" s="67">
        <v>698.07</v>
      </c>
      <c r="AX348" s="67">
        <v>725.6</v>
      </c>
      <c r="AY348" s="67">
        <v>753.88</v>
      </c>
      <c r="AZ348" s="67">
        <v>783.65</v>
      </c>
      <c r="BA348" s="67">
        <v>814.16</v>
      </c>
      <c r="BB348" s="67">
        <v>846.17</v>
      </c>
      <c r="BC348" s="67">
        <v>878.91</v>
      </c>
      <c r="BD348" s="67">
        <v>913.14</v>
      </c>
      <c r="BE348" s="67">
        <v>948.87</v>
      </c>
      <c r="BF348" s="67">
        <v>986.08</v>
      </c>
      <c r="BG348" s="67">
        <v>1024.78</v>
      </c>
      <c r="BH348" s="67">
        <v>1064.96</v>
      </c>
      <c r="BI348" s="67">
        <v>1106.6400000000001</v>
      </c>
      <c r="BJ348" s="67">
        <v>1149.8</v>
      </c>
      <c r="BK348" s="67">
        <v>1194.46</v>
      </c>
      <c r="BL348" s="67">
        <v>1241.3399999999999</v>
      </c>
      <c r="BM348" s="67">
        <v>1289.71</v>
      </c>
      <c r="BN348" s="67">
        <v>1340.32</v>
      </c>
      <c r="BO348" s="67">
        <v>1392.42</v>
      </c>
      <c r="BP348" s="67">
        <v>1446.74</v>
      </c>
      <c r="BQ348" s="67">
        <v>1503.3</v>
      </c>
      <c r="BR348" s="67">
        <v>1562.09</v>
      </c>
      <c r="BS348" s="67">
        <v>1623.12</v>
      </c>
      <c r="BT348" s="67">
        <v>1623.12</v>
      </c>
      <c r="BU348" s="67">
        <v>1623.12</v>
      </c>
      <c r="BV348" s="67">
        <v>1623.12</v>
      </c>
      <c r="BW348" s="67">
        <v>1623.12</v>
      </c>
      <c r="BX348" s="67">
        <v>1623.12</v>
      </c>
      <c r="BY348" s="67">
        <v>1623.12</v>
      </c>
      <c r="BZ348" s="67">
        <v>1623.12</v>
      </c>
      <c r="CA348" s="67">
        <v>1623.12</v>
      </c>
      <c r="CB348" s="67">
        <v>1623.12</v>
      </c>
      <c r="CC348" s="67">
        <v>1623.12</v>
      </c>
      <c r="CD348" s="67">
        <v>1623.12</v>
      </c>
      <c r="CE348" s="67">
        <v>1623.12</v>
      </c>
      <c r="CF348" s="67">
        <v>1623.12</v>
      </c>
      <c r="CG348" s="67">
        <v>1623.12</v>
      </c>
      <c r="CH348" s="67">
        <v>1623.12</v>
      </c>
      <c r="CI348" s="67">
        <v>1623.12</v>
      </c>
      <c r="CJ348" s="67">
        <v>1623.12</v>
      </c>
      <c r="CK348" s="67">
        <v>1623.12</v>
      </c>
      <c r="CL348" s="67">
        <v>1623.12</v>
      </c>
      <c r="CM348" s="67">
        <v>1623.12</v>
      </c>
      <c r="CN348" s="67">
        <v>1623.12</v>
      </c>
      <c r="CO348" s="67">
        <v>1623.12</v>
      </c>
      <c r="CP348" s="67">
        <v>1623.12</v>
      </c>
      <c r="CQ348" s="67">
        <v>1623.12</v>
      </c>
      <c r="CR348" s="67">
        <v>1623.12</v>
      </c>
      <c r="CS348" s="67">
        <v>1623.12</v>
      </c>
      <c r="CT348" s="67">
        <v>1623.12</v>
      </c>
      <c r="CU348" s="67">
        <v>1623.12</v>
      </c>
      <c r="CV348" s="67">
        <v>1623.12</v>
      </c>
      <c r="CW348" s="67">
        <v>1623.12</v>
      </c>
      <c r="CX348" s="67">
        <v>1623.12</v>
      </c>
      <c r="CY348" s="67">
        <v>1623.12</v>
      </c>
      <c r="CZ348" s="67">
        <v>1623.12</v>
      </c>
      <c r="DA348" s="67">
        <v>1623.12</v>
      </c>
      <c r="DB348" s="67">
        <v>1623.12</v>
      </c>
      <c r="DC348" s="67">
        <v>1623.12</v>
      </c>
      <c r="DD348" s="67">
        <v>1623.12</v>
      </c>
      <c r="DE348" s="67">
        <v>1623.12</v>
      </c>
      <c r="DF348" s="67">
        <v>1623.12</v>
      </c>
      <c r="DI348" s="3"/>
      <c r="DJ348" s="3"/>
      <c r="DK348" s="3"/>
      <c r="DL348" s="3"/>
      <c r="DM348" s="3"/>
      <c r="DN348" s="3"/>
      <c r="DO348" s="3"/>
      <c r="DP348" s="3"/>
      <c r="DQ348" s="3"/>
      <c r="DR348" s="3"/>
      <c r="DS348" s="3"/>
      <c r="DT348" s="3"/>
      <c r="DU348" s="3"/>
      <c r="DV348" s="3"/>
      <c r="DW348" s="3"/>
      <c r="DX348" s="3"/>
      <c r="DY348" s="3"/>
      <c r="DZ348" s="3"/>
      <c r="EA348" s="3"/>
      <c r="EB348" s="3"/>
      <c r="EC348" s="3"/>
      <c r="ED348" s="3"/>
      <c r="EE348" s="3"/>
      <c r="EF348" s="3"/>
      <c r="EG348" s="3"/>
      <c r="EH348" s="3"/>
      <c r="EI348" s="3"/>
      <c r="EJ348" s="3"/>
      <c r="EK348" s="3"/>
      <c r="EL348" s="3"/>
      <c r="EM348" s="3"/>
      <c r="EN348" s="3"/>
      <c r="EO348" s="3"/>
      <c r="EP348" s="3"/>
      <c r="EQ348" s="3"/>
      <c r="ER348" s="3"/>
      <c r="ES348" s="3"/>
      <c r="ET348" s="3"/>
      <c r="EU348" s="3"/>
      <c r="EV348" s="3"/>
      <c r="EW348" s="3"/>
      <c r="EX348" s="3"/>
      <c r="EY348" s="3"/>
      <c r="EZ348" s="3"/>
      <c r="FA348" s="3"/>
      <c r="FB348" s="3"/>
    </row>
    <row r="349" spans="1:158" ht="11.25" customHeight="1" x14ac:dyDescent="0.25">
      <c r="A349" s="2" t="str">
        <f t="shared" si="5"/>
        <v>4-94506DC0360004</v>
      </c>
      <c r="B349" s="67">
        <v>4</v>
      </c>
      <c r="C349" s="67" t="s">
        <v>189</v>
      </c>
      <c r="D349" s="67" t="s">
        <v>78</v>
      </c>
      <c r="E349" s="67" t="s">
        <v>218</v>
      </c>
      <c r="F349" s="67" t="s">
        <v>141</v>
      </c>
      <c r="G349" s="67" t="s">
        <v>356</v>
      </c>
      <c r="H349" s="67" t="s">
        <v>403</v>
      </c>
      <c r="I349" s="67" t="s">
        <v>359</v>
      </c>
      <c r="J349" s="67">
        <v>495.58</v>
      </c>
      <c r="K349" s="67">
        <v>495.58</v>
      </c>
      <c r="L349" s="67">
        <v>495.58</v>
      </c>
      <c r="M349" s="67">
        <v>495.58</v>
      </c>
      <c r="N349" s="67">
        <v>495.58</v>
      </c>
      <c r="O349" s="67">
        <v>495.58</v>
      </c>
      <c r="P349" s="67">
        <v>495.58</v>
      </c>
      <c r="Q349" s="67">
        <v>495.58</v>
      </c>
      <c r="R349" s="67">
        <v>495.58</v>
      </c>
      <c r="S349" s="67">
        <v>495.58</v>
      </c>
      <c r="T349" s="67">
        <v>495.58</v>
      </c>
      <c r="U349" s="67">
        <v>495.58</v>
      </c>
      <c r="V349" s="67">
        <v>495.58</v>
      </c>
      <c r="W349" s="67">
        <v>495.58</v>
      </c>
      <c r="X349" s="67">
        <v>495.58</v>
      </c>
      <c r="Y349" s="67">
        <v>495.58</v>
      </c>
      <c r="Z349" s="67">
        <v>495.58</v>
      </c>
      <c r="AA349" s="67">
        <v>495.58</v>
      </c>
      <c r="AB349" s="67">
        <v>495.58</v>
      </c>
      <c r="AC349" s="67">
        <v>495.58</v>
      </c>
      <c r="AD349" s="67">
        <v>495.58</v>
      </c>
      <c r="AE349" s="67">
        <v>550.9</v>
      </c>
      <c r="AF349" s="67">
        <v>550.9</v>
      </c>
      <c r="AG349" s="67">
        <v>550.9</v>
      </c>
      <c r="AH349" s="67">
        <v>550.9</v>
      </c>
      <c r="AI349" s="67">
        <v>550.9</v>
      </c>
      <c r="AJ349" s="67">
        <v>550.9</v>
      </c>
      <c r="AK349" s="67">
        <v>550.9</v>
      </c>
      <c r="AL349" s="67">
        <v>563.78</v>
      </c>
      <c r="AM349" s="67">
        <v>575.91</v>
      </c>
      <c r="AN349" s="67">
        <v>590.29999999999995</v>
      </c>
      <c r="AO349" s="67">
        <v>605.46</v>
      </c>
      <c r="AP349" s="67">
        <v>619.1</v>
      </c>
      <c r="AQ349" s="67">
        <v>633.5</v>
      </c>
      <c r="AR349" s="67">
        <v>648.65</v>
      </c>
      <c r="AS349" s="67">
        <v>663.81</v>
      </c>
      <c r="AT349" s="67">
        <v>678.96</v>
      </c>
      <c r="AU349" s="67">
        <v>694.12</v>
      </c>
      <c r="AV349" s="67">
        <v>702.45</v>
      </c>
      <c r="AW349" s="67">
        <v>710.79</v>
      </c>
      <c r="AX349" s="67">
        <v>738.83</v>
      </c>
      <c r="AY349" s="67">
        <v>767.62</v>
      </c>
      <c r="AZ349" s="67">
        <v>797.93</v>
      </c>
      <c r="BA349" s="67">
        <v>829</v>
      </c>
      <c r="BB349" s="67">
        <v>861.59</v>
      </c>
      <c r="BC349" s="67">
        <v>894.93</v>
      </c>
      <c r="BD349" s="67">
        <v>929.79</v>
      </c>
      <c r="BE349" s="67">
        <v>966.16</v>
      </c>
      <c r="BF349" s="67">
        <v>1004.05</v>
      </c>
      <c r="BG349" s="67">
        <v>1043.45</v>
      </c>
      <c r="BH349" s="67">
        <v>1084.3699999999999</v>
      </c>
      <c r="BI349" s="67">
        <v>1126.81</v>
      </c>
      <c r="BJ349" s="67">
        <v>1170.76</v>
      </c>
      <c r="BK349" s="67">
        <v>1216.22</v>
      </c>
      <c r="BL349" s="67">
        <v>1263.96</v>
      </c>
      <c r="BM349" s="67">
        <v>1313.22</v>
      </c>
      <c r="BN349" s="67">
        <v>1364.75</v>
      </c>
      <c r="BO349" s="67">
        <v>1417.79</v>
      </c>
      <c r="BP349" s="67">
        <v>1473.11</v>
      </c>
      <c r="BQ349" s="67">
        <v>1530.7</v>
      </c>
      <c r="BR349" s="67">
        <v>1590.56</v>
      </c>
      <c r="BS349" s="67">
        <v>1652.7</v>
      </c>
      <c r="BT349" s="67">
        <v>1652.7</v>
      </c>
      <c r="BU349" s="67">
        <v>1652.7</v>
      </c>
      <c r="BV349" s="67">
        <v>1652.7</v>
      </c>
      <c r="BW349" s="67">
        <v>1652.7</v>
      </c>
      <c r="BX349" s="67">
        <v>1652.7</v>
      </c>
      <c r="BY349" s="67">
        <v>1652.7</v>
      </c>
      <c r="BZ349" s="67">
        <v>1652.7</v>
      </c>
      <c r="CA349" s="67">
        <v>1652.7</v>
      </c>
      <c r="CB349" s="67">
        <v>1652.7</v>
      </c>
      <c r="CC349" s="67">
        <v>1652.7</v>
      </c>
      <c r="CD349" s="67">
        <v>1652.7</v>
      </c>
      <c r="CE349" s="67">
        <v>1652.7</v>
      </c>
      <c r="CF349" s="67">
        <v>1652.7</v>
      </c>
      <c r="CG349" s="67">
        <v>1652.7</v>
      </c>
      <c r="CH349" s="67">
        <v>1652.7</v>
      </c>
      <c r="CI349" s="67">
        <v>1652.7</v>
      </c>
      <c r="CJ349" s="67">
        <v>1652.7</v>
      </c>
      <c r="CK349" s="67">
        <v>1652.7</v>
      </c>
      <c r="CL349" s="67">
        <v>1652.7</v>
      </c>
      <c r="CM349" s="67">
        <v>1652.7</v>
      </c>
      <c r="CN349" s="67">
        <v>1652.7</v>
      </c>
      <c r="CO349" s="67">
        <v>1652.7</v>
      </c>
      <c r="CP349" s="67">
        <v>1652.7</v>
      </c>
      <c r="CQ349" s="67">
        <v>1652.7</v>
      </c>
      <c r="CR349" s="67">
        <v>1652.7</v>
      </c>
      <c r="CS349" s="67">
        <v>1652.7</v>
      </c>
      <c r="CT349" s="67">
        <v>1652.7</v>
      </c>
      <c r="CU349" s="67">
        <v>1652.7</v>
      </c>
      <c r="CV349" s="67">
        <v>1652.7</v>
      </c>
      <c r="CW349" s="67">
        <v>1652.7</v>
      </c>
      <c r="CX349" s="67">
        <v>1652.7</v>
      </c>
      <c r="CY349" s="67">
        <v>1652.7</v>
      </c>
      <c r="CZ349" s="67">
        <v>1652.7</v>
      </c>
      <c r="DA349" s="67">
        <v>1652.7</v>
      </c>
      <c r="DB349" s="67">
        <v>1652.7</v>
      </c>
      <c r="DC349" s="67">
        <v>1652.7</v>
      </c>
      <c r="DD349" s="67">
        <v>1652.7</v>
      </c>
      <c r="DE349" s="67">
        <v>1652.7</v>
      </c>
      <c r="DF349" s="67">
        <v>1652.7</v>
      </c>
      <c r="DI349" s="3"/>
      <c r="DJ349" s="3"/>
      <c r="DK349" s="3"/>
      <c r="DL349" s="3"/>
      <c r="DM349" s="3"/>
      <c r="DN349" s="3"/>
      <c r="DO349" s="3"/>
      <c r="DP349" s="3"/>
      <c r="DQ349" s="3"/>
      <c r="DR349" s="3"/>
      <c r="DS349" s="3"/>
      <c r="DT349" s="3"/>
      <c r="DU349" s="3"/>
      <c r="DV349" s="3"/>
      <c r="DW349" s="3"/>
      <c r="DX349" s="3"/>
      <c r="DY349" s="3"/>
      <c r="DZ349" s="3"/>
      <c r="EA349" s="3"/>
      <c r="EB349" s="3"/>
      <c r="EC349" s="3"/>
      <c r="ED349" s="3"/>
      <c r="EE349" s="3"/>
      <c r="EF349" s="3"/>
      <c r="EG349" s="3"/>
      <c r="EH349" s="3"/>
      <c r="EI349" s="3"/>
      <c r="EJ349" s="3"/>
      <c r="EK349" s="3"/>
      <c r="EL349" s="3"/>
      <c r="EM349" s="3"/>
      <c r="EN349" s="3"/>
      <c r="EO349" s="3"/>
      <c r="EP349" s="3"/>
      <c r="EQ349" s="3"/>
      <c r="ER349" s="3"/>
      <c r="ES349" s="3"/>
      <c r="ET349" s="3"/>
      <c r="EU349" s="3"/>
      <c r="EV349" s="3"/>
      <c r="EW349" s="3"/>
      <c r="EX349" s="3"/>
      <c r="EY349" s="3"/>
      <c r="EZ349" s="3"/>
      <c r="FA349" s="3"/>
      <c r="FB349" s="3"/>
    </row>
    <row r="350" spans="1:158" ht="11.25" customHeight="1" x14ac:dyDescent="0.25">
      <c r="A350" s="2" t="str">
        <f t="shared" si="5"/>
        <v>1-94506DC0360005</v>
      </c>
      <c r="B350" s="67">
        <v>1</v>
      </c>
      <c r="C350" s="67" t="s">
        <v>189</v>
      </c>
      <c r="D350" s="67" t="s">
        <v>79</v>
      </c>
      <c r="E350" s="67" t="s">
        <v>219</v>
      </c>
      <c r="F350" s="67" t="s">
        <v>141</v>
      </c>
      <c r="G350" s="67" t="s">
        <v>356</v>
      </c>
      <c r="H350" s="67" t="s">
        <v>403</v>
      </c>
      <c r="I350" s="67" t="s">
        <v>359</v>
      </c>
      <c r="J350" s="67">
        <v>461.62</v>
      </c>
      <c r="K350" s="67">
        <v>461.62</v>
      </c>
      <c r="L350" s="67">
        <v>461.62</v>
      </c>
      <c r="M350" s="67">
        <v>461.62</v>
      </c>
      <c r="N350" s="67">
        <v>461.62</v>
      </c>
      <c r="O350" s="67">
        <v>461.62</v>
      </c>
      <c r="P350" s="67">
        <v>461.62</v>
      </c>
      <c r="Q350" s="67">
        <v>461.62</v>
      </c>
      <c r="R350" s="67">
        <v>461.62</v>
      </c>
      <c r="S350" s="67">
        <v>461.62</v>
      </c>
      <c r="T350" s="67">
        <v>461.62</v>
      </c>
      <c r="U350" s="67">
        <v>461.62</v>
      </c>
      <c r="V350" s="67">
        <v>461.62</v>
      </c>
      <c r="W350" s="67">
        <v>461.62</v>
      </c>
      <c r="X350" s="67">
        <v>461.62</v>
      </c>
      <c r="Y350" s="67">
        <v>461.62</v>
      </c>
      <c r="Z350" s="67">
        <v>461.62</v>
      </c>
      <c r="AA350" s="67">
        <v>461.62</v>
      </c>
      <c r="AB350" s="67">
        <v>461.62</v>
      </c>
      <c r="AC350" s="67">
        <v>461.62</v>
      </c>
      <c r="AD350" s="67">
        <v>461.62</v>
      </c>
      <c r="AE350" s="67">
        <v>513.15</v>
      </c>
      <c r="AF350" s="67">
        <v>513.15</v>
      </c>
      <c r="AG350" s="67">
        <v>513.15</v>
      </c>
      <c r="AH350" s="67">
        <v>513.15</v>
      </c>
      <c r="AI350" s="67">
        <v>513.15</v>
      </c>
      <c r="AJ350" s="67">
        <v>513.15</v>
      </c>
      <c r="AK350" s="67">
        <v>513.15</v>
      </c>
      <c r="AL350" s="67">
        <v>525.15</v>
      </c>
      <c r="AM350" s="67">
        <v>536.44000000000005</v>
      </c>
      <c r="AN350" s="67">
        <v>549.85</v>
      </c>
      <c r="AO350" s="67">
        <v>563.97</v>
      </c>
      <c r="AP350" s="67">
        <v>576.67999999999995</v>
      </c>
      <c r="AQ350" s="67">
        <v>590.09</v>
      </c>
      <c r="AR350" s="67">
        <v>604.20000000000005</v>
      </c>
      <c r="AS350" s="67">
        <v>618.32000000000005</v>
      </c>
      <c r="AT350" s="67">
        <v>632.44000000000005</v>
      </c>
      <c r="AU350" s="67">
        <v>646.54999999999995</v>
      </c>
      <c r="AV350" s="67">
        <v>654.32000000000005</v>
      </c>
      <c r="AW350" s="67">
        <v>662.08</v>
      </c>
      <c r="AX350" s="67">
        <v>688.2</v>
      </c>
      <c r="AY350" s="67">
        <v>715.02</v>
      </c>
      <c r="AZ350" s="67">
        <v>743.26</v>
      </c>
      <c r="BA350" s="67">
        <v>772.2</v>
      </c>
      <c r="BB350" s="67">
        <v>802.55</v>
      </c>
      <c r="BC350" s="67">
        <v>833.6</v>
      </c>
      <c r="BD350" s="67">
        <v>866.07</v>
      </c>
      <c r="BE350" s="67">
        <v>899.95</v>
      </c>
      <c r="BF350" s="67">
        <v>935.25</v>
      </c>
      <c r="BG350" s="67">
        <v>971.95</v>
      </c>
      <c r="BH350" s="67">
        <v>1010.07</v>
      </c>
      <c r="BI350" s="67">
        <v>1049.5899999999999</v>
      </c>
      <c r="BJ350" s="67">
        <v>1090.53</v>
      </c>
      <c r="BK350" s="67">
        <v>1132.8800000000001</v>
      </c>
      <c r="BL350" s="67">
        <v>1177.3499999999999</v>
      </c>
      <c r="BM350" s="67">
        <v>1223.23</v>
      </c>
      <c r="BN350" s="67">
        <v>1271.23</v>
      </c>
      <c r="BO350" s="67">
        <v>1320.64</v>
      </c>
      <c r="BP350" s="67">
        <v>1372.16</v>
      </c>
      <c r="BQ350" s="67">
        <v>1425.81</v>
      </c>
      <c r="BR350" s="67">
        <v>1481.57</v>
      </c>
      <c r="BS350" s="67">
        <v>1539.45</v>
      </c>
      <c r="BT350" s="67">
        <v>1539.45</v>
      </c>
      <c r="BU350" s="67">
        <v>1539.45</v>
      </c>
      <c r="BV350" s="67">
        <v>1539.45</v>
      </c>
      <c r="BW350" s="67">
        <v>1539.45</v>
      </c>
      <c r="BX350" s="67">
        <v>1539.45</v>
      </c>
      <c r="BY350" s="67">
        <v>1539.45</v>
      </c>
      <c r="BZ350" s="67">
        <v>1539.45</v>
      </c>
      <c r="CA350" s="67">
        <v>1539.45</v>
      </c>
      <c r="CB350" s="67">
        <v>1539.45</v>
      </c>
      <c r="CC350" s="67">
        <v>1539.45</v>
      </c>
      <c r="CD350" s="67">
        <v>1539.45</v>
      </c>
      <c r="CE350" s="67">
        <v>1539.45</v>
      </c>
      <c r="CF350" s="67">
        <v>1539.45</v>
      </c>
      <c r="CG350" s="67">
        <v>1539.45</v>
      </c>
      <c r="CH350" s="67">
        <v>1539.45</v>
      </c>
      <c r="CI350" s="67">
        <v>1539.45</v>
      </c>
      <c r="CJ350" s="67">
        <v>1539.45</v>
      </c>
      <c r="CK350" s="67">
        <v>1539.45</v>
      </c>
      <c r="CL350" s="67">
        <v>1539.45</v>
      </c>
      <c r="CM350" s="67">
        <v>1539.45</v>
      </c>
      <c r="CN350" s="67">
        <v>1539.45</v>
      </c>
      <c r="CO350" s="67">
        <v>1539.45</v>
      </c>
      <c r="CP350" s="67">
        <v>1539.45</v>
      </c>
      <c r="CQ350" s="67">
        <v>1539.45</v>
      </c>
      <c r="CR350" s="67">
        <v>1539.45</v>
      </c>
      <c r="CS350" s="67">
        <v>1539.45</v>
      </c>
      <c r="CT350" s="67">
        <v>1539.45</v>
      </c>
      <c r="CU350" s="67">
        <v>1539.45</v>
      </c>
      <c r="CV350" s="67">
        <v>1539.45</v>
      </c>
      <c r="CW350" s="67">
        <v>1539.45</v>
      </c>
      <c r="CX350" s="67">
        <v>1539.45</v>
      </c>
      <c r="CY350" s="67">
        <v>1539.45</v>
      </c>
      <c r="CZ350" s="67">
        <v>1539.45</v>
      </c>
      <c r="DA350" s="67">
        <v>1539.45</v>
      </c>
      <c r="DB350" s="67">
        <v>1539.45</v>
      </c>
      <c r="DC350" s="67">
        <v>1539.45</v>
      </c>
      <c r="DD350" s="67">
        <v>1539.45</v>
      </c>
      <c r="DE350" s="67">
        <v>1539.45</v>
      </c>
      <c r="DF350" s="67">
        <v>1539.45</v>
      </c>
      <c r="DI350" s="3"/>
      <c r="DJ350" s="3"/>
      <c r="DK350" s="3"/>
      <c r="DL350" s="3"/>
      <c r="DM350" s="3"/>
      <c r="DN350" s="3"/>
      <c r="DO350" s="3"/>
      <c r="DP350" s="3"/>
      <c r="DQ350" s="3"/>
      <c r="DR350" s="3"/>
      <c r="DS350" s="3"/>
      <c r="DT350" s="3"/>
      <c r="DU350" s="3"/>
      <c r="DV350" s="3"/>
      <c r="DW350" s="3"/>
      <c r="DX350" s="3"/>
      <c r="DY350" s="3"/>
      <c r="DZ350" s="3"/>
      <c r="EA350" s="3"/>
      <c r="EB350" s="3"/>
      <c r="EC350" s="3"/>
      <c r="ED350" s="3"/>
      <c r="EE350" s="3"/>
      <c r="EF350" s="3"/>
      <c r="EG350" s="3"/>
      <c r="EH350" s="3"/>
      <c r="EI350" s="3"/>
      <c r="EJ350" s="3"/>
      <c r="EK350" s="3"/>
      <c r="EL350" s="3"/>
      <c r="EM350" s="3"/>
      <c r="EN350" s="3"/>
      <c r="EO350" s="3"/>
      <c r="EP350" s="3"/>
      <c r="EQ350" s="3"/>
      <c r="ER350" s="3"/>
      <c r="ES350" s="3"/>
      <c r="ET350" s="3"/>
      <c r="EU350" s="3"/>
      <c r="EV350" s="3"/>
      <c r="EW350" s="3"/>
      <c r="EX350" s="3"/>
      <c r="EY350" s="3"/>
      <c r="EZ350" s="3"/>
      <c r="FA350" s="3"/>
      <c r="FB350" s="3"/>
    </row>
    <row r="351" spans="1:158" ht="11.25" customHeight="1" x14ac:dyDescent="0.25">
      <c r="A351" s="2" t="str">
        <f t="shared" si="5"/>
        <v>2-94506DC0360005</v>
      </c>
      <c r="B351" s="67">
        <v>2</v>
      </c>
      <c r="C351" s="67" t="s">
        <v>189</v>
      </c>
      <c r="D351" s="67" t="s">
        <v>79</v>
      </c>
      <c r="E351" s="67" t="s">
        <v>219</v>
      </c>
      <c r="F351" s="67" t="s">
        <v>141</v>
      </c>
      <c r="G351" s="67" t="s">
        <v>356</v>
      </c>
      <c r="H351" s="67" t="s">
        <v>403</v>
      </c>
      <c r="I351" s="67" t="s">
        <v>359</v>
      </c>
      <c r="J351" s="67">
        <v>470.04</v>
      </c>
      <c r="K351" s="67">
        <v>470.04</v>
      </c>
      <c r="L351" s="67">
        <v>470.04</v>
      </c>
      <c r="M351" s="67">
        <v>470.04</v>
      </c>
      <c r="N351" s="67">
        <v>470.04</v>
      </c>
      <c r="O351" s="67">
        <v>470.04</v>
      </c>
      <c r="P351" s="67">
        <v>470.04</v>
      </c>
      <c r="Q351" s="67">
        <v>470.04</v>
      </c>
      <c r="R351" s="67">
        <v>470.04</v>
      </c>
      <c r="S351" s="67">
        <v>470.04</v>
      </c>
      <c r="T351" s="67">
        <v>470.04</v>
      </c>
      <c r="U351" s="67">
        <v>470.04</v>
      </c>
      <c r="V351" s="67">
        <v>470.04</v>
      </c>
      <c r="W351" s="67">
        <v>470.04</v>
      </c>
      <c r="X351" s="67">
        <v>470.04</v>
      </c>
      <c r="Y351" s="67">
        <v>470.04</v>
      </c>
      <c r="Z351" s="67">
        <v>470.04</v>
      </c>
      <c r="AA351" s="67">
        <v>470.04</v>
      </c>
      <c r="AB351" s="67">
        <v>470.04</v>
      </c>
      <c r="AC351" s="67">
        <v>470.04</v>
      </c>
      <c r="AD351" s="67">
        <v>470.04</v>
      </c>
      <c r="AE351" s="67">
        <v>522.51</v>
      </c>
      <c r="AF351" s="67">
        <v>522.51</v>
      </c>
      <c r="AG351" s="67">
        <v>522.51</v>
      </c>
      <c r="AH351" s="67">
        <v>522.51</v>
      </c>
      <c r="AI351" s="67">
        <v>522.51</v>
      </c>
      <c r="AJ351" s="67">
        <v>522.51</v>
      </c>
      <c r="AK351" s="67">
        <v>522.51</v>
      </c>
      <c r="AL351" s="67">
        <v>534.73</v>
      </c>
      <c r="AM351" s="67">
        <v>546.23</v>
      </c>
      <c r="AN351" s="67">
        <v>559.88</v>
      </c>
      <c r="AO351" s="67">
        <v>574.26</v>
      </c>
      <c r="AP351" s="67">
        <v>587.19000000000005</v>
      </c>
      <c r="AQ351" s="67">
        <v>600.85</v>
      </c>
      <c r="AR351" s="67">
        <v>615.22</v>
      </c>
      <c r="AS351" s="67">
        <v>629.6</v>
      </c>
      <c r="AT351" s="67">
        <v>643.97</v>
      </c>
      <c r="AU351" s="67">
        <v>658.35</v>
      </c>
      <c r="AV351" s="67">
        <v>666.25</v>
      </c>
      <c r="AW351" s="67">
        <v>674.16</v>
      </c>
      <c r="AX351" s="67">
        <v>700.75</v>
      </c>
      <c r="AY351" s="67">
        <v>728.06</v>
      </c>
      <c r="AZ351" s="67">
        <v>756.81</v>
      </c>
      <c r="BA351" s="67">
        <v>786.28</v>
      </c>
      <c r="BB351" s="67">
        <v>817.19</v>
      </c>
      <c r="BC351" s="67">
        <v>848.81</v>
      </c>
      <c r="BD351" s="67">
        <v>881.87</v>
      </c>
      <c r="BE351" s="67">
        <v>916.37</v>
      </c>
      <c r="BF351" s="67">
        <v>952.31</v>
      </c>
      <c r="BG351" s="67">
        <v>989.68</v>
      </c>
      <c r="BH351" s="67">
        <v>1028.49</v>
      </c>
      <c r="BI351" s="67">
        <v>1068.74</v>
      </c>
      <c r="BJ351" s="67">
        <v>1110.42</v>
      </c>
      <c r="BK351" s="67">
        <v>1153.55</v>
      </c>
      <c r="BL351" s="67">
        <v>1198.83</v>
      </c>
      <c r="BM351" s="67">
        <v>1245.54</v>
      </c>
      <c r="BN351" s="67">
        <v>1294.42</v>
      </c>
      <c r="BO351" s="67">
        <v>1344.73</v>
      </c>
      <c r="BP351" s="67">
        <v>1397.19</v>
      </c>
      <c r="BQ351" s="67">
        <v>1451.82</v>
      </c>
      <c r="BR351" s="67">
        <v>1508.59</v>
      </c>
      <c r="BS351" s="67">
        <v>1567.53</v>
      </c>
      <c r="BT351" s="67">
        <v>1567.53</v>
      </c>
      <c r="BU351" s="67">
        <v>1567.53</v>
      </c>
      <c r="BV351" s="67">
        <v>1567.53</v>
      </c>
      <c r="BW351" s="67">
        <v>1567.53</v>
      </c>
      <c r="BX351" s="67">
        <v>1567.53</v>
      </c>
      <c r="BY351" s="67">
        <v>1567.53</v>
      </c>
      <c r="BZ351" s="67">
        <v>1567.53</v>
      </c>
      <c r="CA351" s="67">
        <v>1567.53</v>
      </c>
      <c r="CB351" s="67">
        <v>1567.53</v>
      </c>
      <c r="CC351" s="67">
        <v>1567.53</v>
      </c>
      <c r="CD351" s="67">
        <v>1567.53</v>
      </c>
      <c r="CE351" s="67">
        <v>1567.53</v>
      </c>
      <c r="CF351" s="67">
        <v>1567.53</v>
      </c>
      <c r="CG351" s="67">
        <v>1567.53</v>
      </c>
      <c r="CH351" s="67">
        <v>1567.53</v>
      </c>
      <c r="CI351" s="67">
        <v>1567.53</v>
      </c>
      <c r="CJ351" s="67">
        <v>1567.53</v>
      </c>
      <c r="CK351" s="67">
        <v>1567.53</v>
      </c>
      <c r="CL351" s="67">
        <v>1567.53</v>
      </c>
      <c r="CM351" s="67">
        <v>1567.53</v>
      </c>
      <c r="CN351" s="67">
        <v>1567.53</v>
      </c>
      <c r="CO351" s="67">
        <v>1567.53</v>
      </c>
      <c r="CP351" s="67">
        <v>1567.53</v>
      </c>
      <c r="CQ351" s="67">
        <v>1567.53</v>
      </c>
      <c r="CR351" s="67">
        <v>1567.53</v>
      </c>
      <c r="CS351" s="67">
        <v>1567.53</v>
      </c>
      <c r="CT351" s="67">
        <v>1567.53</v>
      </c>
      <c r="CU351" s="67">
        <v>1567.53</v>
      </c>
      <c r="CV351" s="67">
        <v>1567.53</v>
      </c>
      <c r="CW351" s="67">
        <v>1567.53</v>
      </c>
      <c r="CX351" s="67">
        <v>1567.53</v>
      </c>
      <c r="CY351" s="67">
        <v>1567.53</v>
      </c>
      <c r="CZ351" s="67">
        <v>1567.53</v>
      </c>
      <c r="DA351" s="67">
        <v>1567.53</v>
      </c>
      <c r="DB351" s="67">
        <v>1567.53</v>
      </c>
      <c r="DC351" s="67">
        <v>1567.53</v>
      </c>
      <c r="DD351" s="67">
        <v>1567.53</v>
      </c>
      <c r="DE351" s="67">
        <v>1567.53</v>
      </c>
      <c r="DF351" s="67">
        <v>1567.53</v>
      </c>
      <c r="DI351" s="3"/>
      <c r="DJ351" s="3"/>
      <c r="DK351" s="3"/>
      <c r="DL351" s="3"/>
      <c r="DM351" s="3"/>
      <c r="DN351" s="3"/>
      <c r="DO351" s="3"/>
      <c r="DP351" s="3"/>
      <c r="DQ351" s="3"/>
      <c r="DR351" s="3"/>
      <c r="DS351" s="3"/>
      <c r="DT351" s="3"/>
      <c r="DU351" s="3"/>
      <c r="DV351" s="3"/>
      <c r="DW351" s="3"/>
      <c r="DX351" s="3"/>
      <c r="DY351" s="3"/>
      <c r="DZ351" s="3"/>
      <c r="EA351" s="3"/>
      <c r="EB351" s="3"/>
      <c r="EC351" s="3"/>
      <c r="ED351" s="3"/>
      <c r="EE351" s="3"/>
      <c r="EF351" s="3"/>
      <c r="EG351" s="3"/>
      <c r="EH351" s="3"/>
      <c r="EI351" s="3"/>
      <c r="EJ351" s="3"/>
      <c r="EK351" s="3"/>
      <c r="EL351" s="3"/>
      <c r="EM351" s="3"/>
      <c r="EN351" s="3"/>
      <c r="EO351" s="3"/>
      <c r="EP351" s="3"/>
      <c r="EQ351" s="3"/>
      <c r="ER351" s="3"/>
      <c r="ES351" s="3"/>
      <c r="ET351" s="3"/>
      <c r="EU351" s="3"/>
      <c r="EV351" s="3"/>
      <c r="EW351" s="3"/>
      <c r="EX351" s="3"/>
      <c r="EY351" s="3"/>
      <c r="EZ351" s="3"/>
      <c r="FA351" s="3"/>
      <c r="FB351" s="3"/>
    </row>
    <row r="352" spans="1:158" ht="11.25" customHeight="1" x14ac:dyDescent="0.25">
      <c r="A352" s="2" t="str">
        <f t="shared" si="5"/>
        <v>3-94506DC0360005</v>
      </c>
      <c r="B352" s="67">
        <v>3</v>
      </c>
      <c r="C352" s="67" t="s">
        <v>189</v>
      </c>
      <c r="D352" s="67" t="s">
        <v>79</v>
      </c>
      <c r="E352" s="67" t="s">
        <v>219</v>
      </c>
      <c r="F352" s="67" t="s">
        <v>141</v>
      </c>
      <c r="G352" s="67" t="s">
        <v>356</v>
      </c>
      <c r="H352" s="67" t="s">
        <v>403</v>
      </c>
      <c r="I352" s="67" t="s">
        <v>359</v>
      </c>
      <c r="J352" s="67">
        <v>478.62</v>
      </c>
      <c r="K352" s="67">
        <v>478.62</v>
      </c>
      <c r="L352" s="67">
        <v>478.62</v>
      </c>
      <c r="M352" s="67">
        <v>478.62</v>
      </c>
      <c r="N352" s="67">
        <v>478.62</v>
      </c>
      <c r="O352" s="67">
        <v>478.62</v>
      </c>
      <c r="P352" s="67">
        <v>478.62</v>
      </c>
      <c r="Q352" s="67">
        <v>478.62</v>
      </c>
      <c r="R352" s="67">
        <v>478.62</v>
      </c>
      <c r="S352" s="67">
        <v>478.62</v>
      </c>
      <c r="T352" s="67">
        <v>478.62</v>
      </c>
      <c r="U352" s="67">
        <v>478.62</v>
      </c>
      <c r="V352" s="67">
        <v>478.62</v>
      </c>
      <c r="W352" s="67">
        <v>478.62</v>
      </c>
      <c r="X352" s="67">
        <v>478.62</v>
      </c>
      <c r="Y352" s="67">
        <v>478.62</v>
      </c>
      <c r="Z352" s="67">
        <v>478.62</v>
      </c>
      <c r="AA352" s="67">
        <v>478.62</v>
      </c>
      <c r="AB352" s="67">
        <v>478.62</v>
      </c>
      <c r="AC352" s="67">
        <v>478.62</v>
      </c>
      <c r="AD352" s="67">
        <v>478.62</v>
      </c>
      <c r="AE352" s="67">
        <v>532.04</v>
      </c>
      <c r="AF352" s="67">
        <v>532.04</v>
      </c>
      <c r="AG352" s="67">
        <v>532.04</v>
      </c>
      <c r="AH352" s="67">
        <v>532.04</v>
      </c>
      <c r="AI352" s="67">
        <v>532.04</v>
      </c>
      <c r="AJ352" s="67">
        <v>532.04</v>
      </c>
      <c r="AK352" s="67">
        <v>532.04</v>
      </c>
      <c r="AL352" s="67">
        <v>544.48</v>
      </c>
      <c r="AM352" s="67">
        <v>556.19000000000005</v>
      </c>
      <c r="AN352" s="67">
        <v>570.1</v>
      </c>
      <c r="AO352" s="67">
        <v>584.73</v>
      </c>
      <c r="AP352" s="67">
        <v>597.9</v>
      </c>
      <c r="AQ352" s="67">
        <v>611.80999999999995</v>
      </c>
      <c r="AR352" s="67">
        <v>626.45000000000005</v>
      </c>
      <c r="AS352" s="67">
        <v>641.08000000000004</v>
      </c>
      <c r="AT352" s="67">
        <v>655.72</v>
      </c>
      <c r="AU352" s="67">
        <v>670.36</v>
      </c>
      <c r="AV352" s="67">
        <v>678.41</v>
      </c>
      <c r="AW352" s="67">
        <v>686.46</v>
      </c>
      <c r="AX352" s="67">
        <v>713.53</v>
      </c>
      <c r="AY352" s="67">
        <v>741.34</v>
      </c>
      <c r="AZ352" s="67">
        <v>770.62</v>
      </c>
      <c r="BA352" s="67">
        <v>800.62</v>
      </c>
      <c r="BB352" s="67">
        <v>832.09</v>
      </c>
      <c r="BC352" s="67">
        <v>864.29</v>
      </c>
      <c r="BD352" s="67">
        <v>897.95</v>
      </c>
      <c r="BE352" s="67">
        <v>933.08</v>
      </c>
      <c r="BF352" s="67">
        <v>969.67</v>
      </c>
      <c r="BG352" s="67">
        <v>1007.73</v>
      </c>
      <c r="BH352" s="67">
        <v>1047.25</v>
      </c>
      <c r="BI352" s="67">
        <v>1088.23</v>
      </c>
      <c r="BJ352" s="67">
        <v>1130.68</v>
      </c>
      <c r="BK352" s="67">
        <v>1174.5899999999999</v>
      </c>
      <c r="BL352" s="67">
        <v>1220.69</v>
      </c>
      <c r="BM352" s="67">
        <v>1268.26</v>
      </c>
      <c r="BN352" s="67">
        <v>1318.02</v>
      </c>
      <c r="BO352" s="67">
        <v>1369.25</v>
      </c>
      <c r="BP352" s="67">
        <v>1422.68</v>
      </c>
      <c r="BQ352" s="67">
        <v>1478.3</v>
      </c>
      <c r="BR352" s="67">
        <v>1536.11</v>
      </c>
      <c r="BS352" s="67">
        <v>1596.12</v>
      </c>
      <c r="BT352" s="67">
        <v>1596.12</v>
      </c>
      <c r="BU352" s="67">
        <v>1596.12</v>
      </c>
      <c r="BV352" s="67">
        <v>1596.12</v>
      </c>
      <c r="BW352" s="67">
        <v>1596.12</v>
      </c>
      <c r="BX352" s="67">
        <v>1596.12</v>
      </c>
      <c r="BY352" s="67">
        <v>1596.12</v>
      </c>
      <c r="BZ352" s="67">
        <v>1596.12</v>
      </c>
      <c r="CA352" s="67">
        <v>1596.12</v>
      </c>
      <c r="CB352" s="67">
        <v>1596.12</v>
      </c>
      <c r="CC352" s="67">
        <v>1596.12</v>
      </c>
      <c r="CD352" s="67">
        <v>1596.12</v>
      </c>
      <c r="CE352" s="67">
        <v>1596.12</v>
      </c>
      <c r="CF352" s="67">
        <v>1596.12</v>
      </c>
      <c r="CG352" s="67">
        <v>1596.12</v>
      </c>
      <c r="CH352" s="67">
        <v>1596.12</v>
      </c>
      <c r="CI352" s="67">
        <v>1596.12</v>
      </c>
      <c r="CJ352" s="67">
        <v>1596.12</v>
      </c>
      <c r="CK352" s="67">
        <v>1596.12</v>
      </c>
      <c r="CL352" s="67">
        <v>1596.12</v>
      </c>
      <c r="CM352" s="67">
        <v>1596.12</v>
      </c>
      <c r="CN352" s="67">
        <v>1596.12</v>
      </c>
      <c r="CO352" s="67">
        <v>1596.12</v>
      </c>
      <c r="CP352" s="67">
        <v>1596.12</v>
      </c>
      <c r="CQ352" s="67">
        <v>1596.12</v>
      </c>
      <c r="CR352" s="67">
        <v>1596.12</v>
      </c>
      <c r="CS352" s="67">
        <v>1596.12</v>
      </c>
      <c r="CT352" s="67">
        <v>1596.12</v>
      </c>
      <c r="CU352" s="67">
        <v>1596.12</v>
      </c>
      <c r="CV352" s="67">
        <v>1596.12</v>
      </c>
      <c r="CW352" s="67">
        <v>1596.12</v>
      </c>
      <c r="CX352" s="67">
        <v>1596.12</v>
      </c>
      <c r="CY352" s="67">
        <v>1596.12</v>
      </c>
      <c r="CZ352" s="67">
        <v>1596.12</v>
      </c>
      <c r="DA352" s="67">
        <v>1596.12</v>
      </c>
      <c r="DB352" s="67">
        <v>1596.12</v>
      </c>
      <c r="DC352" s="67">
        <v>1596.12</v>
      </c>
      <c r="DD352" s="67">
        <v>1596.12</v>
      </c>
      <c r="DE352" s="67">
        <v>1596.12</v>
      </c>
      <c r="DF352" s="67">
        <v>1596.12</v>
      </c>
      <c r="DI352" s="3"/>
      <c r="DJ352" s="3"/>
      <c r="DK352" s="3"/>
      <c r="DL352" s="3"/>
      <c r="DM352" s="3"/>
      <c r="DN352" s="3"/>
      <c r="DO352" s="3"/>
      <c r="DP352" s="3"/>
      <c r="DQ352" s="3"/>
      <c r="DR352" s="3"/>
      <c r="DS352" s="3"/>
      <c r="DT352" s="3"/>
      <c r="DU352" s="3"/>
      <c r="DV352" s="3"/>
      <c r="DW352" s="3"/>
      <c r="DX352" s="3"/>
      <c r="DY352" s="3"/>
      <c r="DZ352" s="3"/>
      <c r="EA352" s="3"/>
      <c r="EB352" s="3"/>
      <c r="EC352" s="3"/>
      <c r="ED352" s="3"/>
      <c r="EE352" s="3"/>
      <c r="EF352" s="3"/>
      <c r="EG352" s="3"/>
      <c r="EH352" s="3"/>
      <c r="EI352" s="3"/>
      <c r="EJ352" s="3"/>
      <c r="EK352" s="3"/>
      <c r="EL352" s="3"/>
      <c r="EM352" s="3"/>
      <c r="EN352" s="3"/>
      <c r="EO352" s="3"/>
      <c r="EP352" s="3"/>
      <c r="EQ352" s="3"/>
      <c r="ER352" s="3"/>
      <c r="ES352" s="3"/>
      <c r="ET352" s="3"/>
      <c r="EU352" s="3"/>
      <c r="EV352" s="3"/>
      <c r="EW352" s="3"/>
      <c r="EX352" s="3"/>
      <c r="EY352" s="3"/>
      <c r="EZ352" s="3"/>
      <c r="FA352" s="3"/>
      <c r="FB352" s="3"/>
    </row>
    <row r="353" spans="1:158" ht="11.25" customHeight="1" x14ac:dyDescent="0.25">
      <c r="A353" s="2" t="str">
        <f t="shared" si="5"/>
        <v>4-94506DC0360005</v>
      </c>
      <c r="B353" s="67">
        <v>4</v>
      </c>
      <c r="C353" s="67" t="s">
        <v>189</v>
      </c>
      <c r="D353" s="67" t="s">
        <v>79</v>
      </c>
      <c r="E353" s="67" t="s">
        <v>219</v>
      </c>
      <c r="F353" s="67" t="s">
        <v>141</v>
      </c>
      <c r="G353" s="67" t="s">
        <v>356</v>
      </c>
      <c r="H353" s="67" t="s">
        <v>403</v>
      </c>
      <c r="I353" s="67" t="s">
        <v>359</v>
      </c>
      <c r="J353" s="67">
        <v>487.34</v>
      </c>
      <c r="K353" s="67">
        <v>487.34</v>
      </c>
      <c r="L353" s="67">
        <v>487.34</v>
      </c>
      <c r="M353" s="67">
        <v>487.34</v>
      </c>
      <c r="N353" s="67">
        <v>487.34</v>
      </c>
      <c r="O353" s="67">
        <v>487.34</v>
      </c>
      <c r="P353" s="67">
        <v>487.34</v>
      </c>
      <c r="Q353" s="67">
        <v>487.34</v>
      </c>
      <c r="R353" s="67">
        <v>487.34</v>
      </c>
      <c r="S353" s="67">
        <v>487.34</v>
      </c>
      <c r="T353" s="67">
        <v>487.34</v>
      </c>
      <c r="U353" s="67">
        <v>487.34</v>
      </c>
      <c r="V353" s="67">
        <v>487.34</v>
      </c>
      <c r="W353" s="67">
        <v>487.34</v>
      </c>
      <c r="X353" s="67">
        <v>487.34</v>
      </c>
      <c r="Y353" s="67">
        <v>487.34</v>
      </c>
      <c r="Z353" s="67">
        <v>487.34</v>
      </c>
      <c r="AA353" s="67">
        <v>487.34</v>
      </c>
      <c r="AB353" s="67">
        <v>487.34</v>
      </c>
      <c r="AC353" s="67">
        <v>487.34</v>
      </c>
      <c r="AD353" s="67">
        <v>487.34</v>
      </c>
      <c r="AE353" s="67">
        <v>541.74</v>
      </c>
      <c r="AF353" s="67">
        <v>541.74</v>
      </c>
      <c r="AG353" s="67">
        <v>541.74</v>
      </c>
      <c r="AH353" s="67">
        <v>541.74</v>
      </c>
      <c r="AI353" s="67">
        <v>541.74</v>
      </c>
      <c r="AJ353" s="67">
        <v>541.74</v>
      </c>
      <c r="AK353" s="67">
        <v>541.74</v>
      </c>
      <c r="AL353" s="67">
        <v>554.41</v>
      </c>
      <c r="AM353" s="67">
        <v>566.33000000000004</v>
      </c>
      <c r="AN353" s="67">
        <v>580.49</v>
      </c>
      <c r="AO353" s="67">
        <v>595.39</v>
      </c>
      <c r="AP353" s="67">
        <v>608.80999999999995</v>
      </c>
      <c r="AQ353" s="67">
        <v>622.96</v>
      </c>
      <c r="AR353" s="67">
        <v>637.87</v>
      </c>
      <c r="AS353" s="67">
        <v>652.77</v>
      </c>
      <c r="AT353" s="67">
        <v>667.67</v>
      </c>
      <c r="AU353" s="67">
        <v>682.58</v>
      </c>
      <c r="AV353" s="67">
        <v>690.77</v>
      </c>
      <c r="AW353" s="67">
        <v>698.97</v>
      </c>
      <c r="AX353" s="67">
        <v>726.54</v>
      </c>
      <c r="AY353" s="67">
        <v>754.86</v>
      </c>
      <c r="AZ353" s="67">
        <v>784.67</v>
      </c>
      <c r="BA353" s="67">
        <v>815.22</v>
      </c>
      <c r="BB353" s="67">
        <v>847.26</v>
      </c>
      <c r="BC353" s="67">
        <v>880.05</v>
      </c>
      <c r="BD353" s="67">
        <v>914.33</v>
      </c>
      <c r="BE353" s="67">
        <v>950.09</v>
      </c>
      <c r="BF353" s="67">
        <v>987.35</v>
      </c>
      <c r="BG353" s="67">
        <v>1026.0999999999999</v>
      </c>
      <c r="BH353" s="67">
        <v>1066.3399999999999</v>
      </c>
      <c r="BI353" s="67">
        <v>1108.07</v>
      </c>
      <c r="BJ353" s="67">
        <v>1151.29</v>
      </c>
      <c r="BK353" s="67">
        <v>1196</v>
      </c>
      <c r="BL353" s="67">
        <v>1242.95</v>
      </c>
      <c r="BM353" s="67">
        <v>1291.3800000000001</v>
      </c>
      <c r="BN353" s="67">
        <v>1342.05</v>
      </c>
      <c r="BO353" s="67">
        <v>1394.22</v>
      </c>
      <c r="BP353" s="67">
        <v>1448.61</v>
      </c>
      <c r="BQ353" s="67">
        <v>1505.25</v>
      </c>
      <c r="BR353" s="67">
        <v>1564.12</v>
      </c>
      <c r="BS353" s="67">
        <v>1625.22</v>
      </c>
      <c r="BT353" s="67">
        <v>1625.22</v>
      </c>
      <c r="BU353" s="67">
        <v>1625.22</v>
      </c>
      <c r="BV353" s="67">
        <v>1625.22</v>
      </c>
      <c r="BW353" s="67">
        <v>1625.22</v>
      </c>
      <c r="BX353" s="67">
        <v>1625.22</v>
      </c>
      <c r="BY353" s="67">
        <v>1625.22</v>
      </c>
      <c r="BZ353" s="67">
        <v>1625.22</v>
      </c>
      <c r="CA353" s="67">
        <v>1625.22</v>
      </c>
      <c r="CB353" s="67">
        <v>1625.22</v>
      </c>
      <c r="CC353" s="67">
        <v>1625.22</v>
      </c>
      <c r="CD353" s="67">
        <v>1625.22</v>
      </c>
      <c r="CE353" s="67">
        <v>1625.22</v>
      </c>
      <c r="CF353" s="67">
        <v>1625.22</v>
      </c>
      <c r="CG353" s="67">
        <v>1625.22</v>
      </c>
      <c r="CH353" s="67">
        <v>1625.22</v>
      </c>
      <c r="CI353" s="67">
        <v>1625.22</v>
      </c>
      <c r="CJ353" s="67">
        <v>1625.22</v>
      </c>
      <c r="CK353" s="67">
        <v>1625.22</v>
      </c>
      <c r="CL353" s="67">
        <v>1625.22</v>
      </c>
      <c r="CM353" s="67">
        <v>1625.22</v>
      </c>
      <c r="CN353" s="67">
        <v>1625.22</v>
      </c>
      <c r="CO353" s="67">
        <v>1625.22</v>
      </c>
      <c r="CP353" s="67">
        <v>1625.22</v>
      </c>
      <c r="CQ353" s="67">
        <v>1625.22</v>
      </c>
      <c r="CR353" s="67">
        <v>1625.22</v>
      </c>
      <c r="CS353" s="67">
        <v>1625.22</v>
      </c>
      <c r="CT353" s="67">
        <v>1625.22</v>
      </c>
      <c r="CU353" s="67">
        <v>1625.22</v>
      </c>
      <c r="CV353" s="67">
        <v>1625.22</v>
      </c>
      <c r="CW353" s="67">
        <v>1625.22</v>
      </c>
      <c r="CX353" s="67">
        <v>1625.22</v>
      </c>
      <c r="CY353" s="67">
        <v>1625.22</v>
      </c>
      <c r="CZ353" s="67">
        <v>1625.22</v>
      </c>
      <c r="DA353" s="67">
        <v>1625.22</v>
      </c>
      <c r="DB353" s="67">
        <v>1625.22</v>
      </c>
      <c r="DC353" s="67">
        <v>1625.22</v>
      </c>
      <c r="DD353" s="67">
        <v>1625.22</v>
      </c>
      <c r="DE353" s="67">
        <v>1625.22</v>
      </c>
      <c r="DF353" s="67">
        <v>1625.22</v>
      </c>
      <c r="DI353" s="3"/>
      <c r="DJ353" s="3"/>
      <c r="DK353" s="3"/>
      <c r="DL353" s="3"/>
      <c r="DM353" s="3"/>
      <c r="DN353" s="3"/>
      <c r="DO353" s="3"/>
      <c r="DP353" s="3"/>
      <c r="DQ353" s="3"/>
      <c r="DR353" s="3"/>
      <c r="DS353" s="3"/>
      <c r="DT353" s="3"/>
      <c r="DU353" s="3"/>
      <c r="DV353" s="3"/>
      <c r="DW353" s="3"/>
      <c r="DX353" s="3"/>
      <c r="DY353" s="3"/>
      <c r="DZ353" s="3"/>
      <c r="EA353" s="3"/>
      <c r="EB353" s="3"/>
      <c r="EC353" s="3"/>
      <c r="ED353" s="3"/>
      <c r="EE353" s="3"/>
      <c r="EF353" s="3"/>
      <c r="EG353" s="3"/>
      <c r="EH353" s="3"/>
      <c r="EI353" s="3"/>
      <c r="EJ353" s="3"/>
      <c r="EK353" s="3"/>
      <c r="EL353" s="3"/>
      <c r="EM353" s="3"/>
      <c r="EN353" s="3"/>
      <c r="EO353" s="3"/>
      <c r="EP353" s="3"/>
      <c r="EQ353" s="3"/>
      <c r="ER353" s="3"/>
      <c r="ES353" s="3"/>
      <c r="ET353" s="3"/>
      <c r="EU353" s="3"/>
      <c r="EV353" s="3"/>
      <c r="EW353" s="3"/>
      <c r="EX353" s="3"/>
      <c r="EY353" s="3"/>
      <c r="EZ353" s="3"/>
      <c r="FA353" s="3"/>
      <c r="FB353" s="3"/>
    </row>
    <row r="354" spans="1:158" ht="11.25" customHeight="1" x14ac:dyDescent="0.25">
      <c r="A354" s="2" t="str">
        <f t="shared" si="5"/>
        <v>1-94506DC0350023</v>
      </c>
      <c r="B354" s="67">
        <v>1</v>
      </c>
      <c r="C354" s="67" t="s">
        <v>189</v>
      </c>
      <c r="D354" s="67" t="s">
        <v>80</v>
      </c>
      <c r="E354" s="67" t="s">
        <v>220</v>
      </c>
      <c r="F354" s="67" t="s">
        <v>141</v>
      </c>
      <c r="G354" s="67" t="s">
        <v>358</v>
      </c>
      <c r="H354" s="67" t="s">
        <v>403</v>
      </c>
      <c r="I354" s="67" t="s">
        <v>359</v>
      </c>
      <c r="J354" s="67">
        <v>449.59</v>
      </c>
      <c r="K354" s="67">
        <v>449.59</v>
      </c>
      <c r="L354" s="67">
        <v>449.59</v>
      </c>
      <c r="M354" s="67">
        <v>449.59</v>
      </c>
      <c r="N354" s="67">
        <v>449.59</v>
      </c>
      <c r="O354" s="67">
        <v>449.59</v>
      </c>
      <c r="P354" s="67">
        <v>449.59</v>
      </c>
      <c r="Q354" s="67">
        <v>449.59</v>
      </c>
      <c r="R354" s="67">
        <v>449.59</v>
      </c>
      <c r="S354" s="67">
        <v>449.59</v>
      </c>
      <c r="T354" s="67">
        <v>449.59</v>
      </c>
      <c r="U354" s="67">
        <v>449.59</v>
      </c>
      <c r="V354" s="67">
        <v>449.59</v>
      </c>
      <c r="W354" s="67">
        <v>449.59</v>
      </c>
      <c r="X354" s="67">
        <v>449.59</v>
      </c>
      <c r="Y354" s="67">
        <v>449.59</v>
      </c>
      <c r="Z354" s="67">
        <v>449.59</v>
      </c>
      <c r="AA354" s="67">
        <v>449.59</v>
      </c>
      <c r="AB354" s="67">
        <v>449.59</v>
      </c>
      <c r="AC354" s="67">
        <v>449.59</v>
      </c>
      <c r="AD354" s="67">
        <v>449.59</v>
      </c>
      <c r="AE354" s="67">
        <v>499.77</v>
      </c>
      <c r="AF354" s="67">
        <v>499.77</v>
      </c>
      <c r="AG354" s="67">
        <v>499.77</v>
      </c>
      <c r="AH354" s="67">
        <v>499.77</v>
      </c>
      <c r="AI354" s="67">
        <v>499.77</v>
      </c>
      <c r="AJ354" s="67">
        <v>499.77</v>
      </c>
      <c r="AK354" s="67">
        <v>499.77</v>
      </c>
      <c r="AL354" s="67">
        <v>511.46</v>
      </c>
      <c r="AM354" s="67">
        <v>522.46</v>
      </c>
      <c r="AN354" s="67">
        <v>535.52</v>
      </c>
      <c r="AO354" s="67">
        <v>549.27</v>
      </c>
      <c r="AP354" s="67">
        <v>561.64</v>
      </c>
      <c r="AQ354" s="67">
        <v>574.70000000000005</v>
      </c>
      <c r="AR354" s="67">
        <v>588.45000000000005</v>
      </c>
      <c r="AS354" s="67">
        <v>602.20000000000005</v>
      </c>
      <c r="AT354" s="67">
        <v>615.95000000000005</v>
      </c>
      <c r="AU354" s="67">
        <v>629.70000000000005</v>
      </c>
      <c r="AV354" s="67">
        <v>637.26</v>
      </c>
      <c r="AW354" s="67">
        <v>644.82000000000005</v>
      </c>
      <c r="AX354" s="67">
        <v>670.26</v>
      </c>
      <c r="AY354" s="67">
        <v>696.38</v>
      </c>
      <c r="AZ354" s="67">
        <v>723.88</v>
      </c>
      <c r="BA354" s="67">
        <v>752.06</v>
      </c>
      <c r="BB354" s="67">
        <v>781.62</v>
      </c>
      <c r="BC354" s="67">
        <v>811.87</v>
      </c>
      <c r="BD354" s="67">
        <v>843.49</v>
      </c>
      <c r="BE354" s="67">
        <v>876.49</v>
      </c>
      <c r="BF354" s="67">
        <v>910.86</v>
      </c>
      <c r="BG354" s="67">
        <v>946.61</v>
      </c>
      <c r="BH354" s="67">
        <v>983.73</v>
      </c>
      <c r="BI354" s="67">
        <v>1022.23</v>
      </c>
      <c r="BJ354" s="67">
        <v>1062.0999999999999</v>
      </c>
      <c r="BK354" s="67">
        <v>1103.3399999999999</v>
      </c>
      <c r="BL354" s="67">
        <v>1146.6500000000001</v>
      </c>
      <c r="BM354" s="67">
        <v>1191.3399999999999</v>
      </c>
      <c r="BN354" s="67">
        <v>1238.08</v>
      </c>
      <c r="BO354" s="67">
        <v>1286.2</v>
      </c>
      <c r="BP354" s="67">
        <v>1336.39</v>
      </c>
      <c r="BQ354" s="67">
        <v>1388.63</v>
      </c>
      <c r="BR354" s="67">
        <v>1442.94</v>
      </c>
      <c r="BS354" s="67">
        <v>1499.31</v>
      </c>
      <c r="BT354" s="67">
        <v>1499.31</v>
      </c>
      <c r="BU354" s="67">
        <v>1499.31</v>
      </c>
      <c r="BV354" s="67">
        <v>1499.31</v>
      </c>
      <c r="BW354" s="67">
        <v>1499.31</v>
      </c>
      <c r="BX354" s="67">
        <v>1499.31</v>
      </c>
      <c r="BY354" s="67">
        <v>1499.31</v>
      </c>
      <c r="BZ354" s="67">
        <v>1499.31</v>
      </c>
      <c r="CA354" s="67">
        <v>1499.31</v>
      </c>
      <c r="CB354" s="67">
        <v>1499.31</v>
      </c>
      <c r="CC354" s="67">
        <v>1499.31</v>
      </c>
      <c r="CD354" s="67">
        <v>1499.31</v>
      </c>
      <c r="CE354" s="67">
        <v>1499.31</v>
      </c>
      <c r="CF354" s="67">
        <v>1499.31</v>
      </c>
      <c r="CG354" s="67">
        <v>1499.31</v>
      </c>
      <c r="CH354" s="67">
        <v>1499.31</v>
      </c>
      <c r="CI354" s="67">
        <v>1499.31</v>
      </c>
      <c r="CJ354" s="67">
        <v>1499.31</v>
      </c>
      <c r="CK354" s="67">
        <v>1499.31</v>
      </c>
      <c r="CL354" s="67">
        <v>1499.31</v>
      </c>
      <c r="CM354" s="67">
        <v>1499.31</v>
      </c>
      <c r="CN354" s="67">
        <v>1499.31</v>
      </c>
      <c r="CO354" s="67">
        <v>1499.31</v>
      </c>
      <c r="CP354" s="67">
        <v>1499.31</v>
      </c>
      <c r="CQ354" s="67">
        <v>1499.31</v>
      </c>
      <c r="CR354" s="67">
        <v>1499.31</v>
      </c>
      <c r="CS354" s="67">
        <v>1499.31</v>
      </c>
      <c r="CT354" s="67">
        <v>1499.31</v>
      </c>
      <c r="CU354" s="67">
        <v>1499.31</v>
      </c>
      <c r="CV354" s="67">
        <v>1499.31</v>
      </c>
      <c r="CW354" s="67">
        <v>1499.31</v>
      </c>
      <c r="CX354" s="67">
        <v>1499.31</v>
      </c>
      <c r="CY354" s="67">
        <v>1499.31</v>
      </c>
      <c r="CZ354" s="67">
        <v>1499.31</v>
      </c>
      <c r="DA354" s="67">
        <v>1499.31</v>
      </c>
      <c r="DB354" s="67">
        <v>1499.31</v>
      </c>
      <c r="DC354" s="67">
        <v>1499.31</v>
      </c>
      <c r="DD354" s="67">
        <v>1499.31</v>
      </c>
      <c r="DE354" s="67">
        <v>1499.31</v>
      </c>
      <c r="DF354" s="67">
        <v>1499.31</v>
      </c>
      <c r="DI354" s="3"/>
      <c r="DJ354" s="3"/>
      <c r="DK354" s="3"/>
      <c r="DL354" s="3"/>
      <c r="DM354" s="3"/>
      <c r="DN354" s="3"/>
      <c r="DO354" s="3"/>
      <c r="DP354" s="3"/>
      <c r="DQ354" s="3"/>
      <c r="DR354" s="3"/>
      <c r="DS354" s="3"/>
      <c r="DT354" s="3"/>
      <c r="DU354" s="3"/>
      <c r="DV354" s="3"/>
      <c r="DW354" s="3"/>
      <c r="DX354" s="3"/>
      <c r="DY354" s="3"/>
      <c r="DZ354" s="3"/>
      <c r="EA354" s="3"/>
      <c r="EB354" s="3"/>
      <c r="EC354" s="3"/>
      <c r="ED354" s="3"/>
      <c r="EE354" s="3"/>
      <c r="EF354" s="3"/>
      <c r="EG354" s="3"/>
      <c r="EH354" s="3"/>
      <c r="EI354" s="3"/>
      <c r="EJ354" s="3"/>
      <c r="EK354" s="3"/>
      <c r="EL354" s="3"/>
      <c r="EM354" s="3"/>
      <c r="EN354" s="3"/>
      <c r="EO354" s="3"/>
      <c r="EP354" s="3"/>
      <c r="EQ354" s="3"/>
      <c r="ER354" s="3"/>
      <c r="ES354" s="3"/>
      <c r="ET354" s="3"/>
      <c r="EU354" s="3"/>
      <c r="EV354" s="3"/>
      <c r="EW354" s="3"/>
      <c r="EX354" s="3"/>
      <c r="EY354" s="3"/>
      <c r="EZ354" s="3"/>
      <c r="FA354" s="3"/>
      <c r="FB354" s="3"/>
    </row>
    <row r="355" spans="1:158" ht="11.25" customHeight="1" x14ac:dyDescent="0.25">
      <c r="A355" s="2" t="str">
        <f t="shared" si="5"/>
        <v>2-94506DC0350023</v>
      </c>
      <c r="B355" s="67">
        <v>2</v>
      </c>
      <c r="C355" s="67" t="s">
        <v>189</v>
      </c>
      <c r="D355" s="67" t="s">
        <v>80</v>
      </c>
      <c r="E355" s="67" t="s">
        <v>220</v>
      </c>
      <c r="F355" s="67" t="s">
        <v>141</v>
      </c>
      <c r="G355" s="67" t="s">
        <v>358</v>
      </c>
      <c r="H355" s="67" t="s">
        <v>403</v>
      </c>
      <c r="I355" s="67" t="s">
        <v>359</v>
      </c>
      <c r="J355" s="67">
        <v>457.78</v>
      </c>
      <c r="K355" s="67">
        <v>457.78</v>
      </c>
      <c r="L355" s="67">
        <v>457.78</v>
      </c>
      <c r="M355" s="67">
        <v>457.78</v>
      </c>
      <c r="N355" s="67">
        <v>457.78</v>
      </c>
      <c r="O355" s="67">
        <v>457.78</v>
      </c>
      <c r="P355" s="67">
        <v>457.78</v>
      </c>
      <c r="Q355" s="67">
        <v>457.78</v>
      </c>
      <c r="R355" s="67">
        <v>457.78</v>
      </c>
      <c r="S355" s="67">
        <v>457.78</v>
      </c>
      <c r="T355" s="67">
        <v>457.78</v>
      </c>
      <c r="U355" s="67">
        <v>457.78</v>
      </c>
      <c r="V355" s="67">
        <v>457.78</v>
      </c>
      <c r="W355" s="67">
        <v>457.78</v>
      </c>
      <c r="X355" s="67">
        <v>457.78</v>
      </c>
      <c r="Y355" s="67">
        <v>457.78</v>
      </c>
      <c r="Z355" s="67">
        <v>457.78</v>
      </c>
      <c r="AA355" s="67">
        <v>457.78</v>
      </c>
      <c r="AB355" s="67">
        <v>457.78</v>
      </c>
      <c r="AC355" s="67">
        <v>457.78</v>
      </c>
      <c r="AD355" s="67">
        <v>457.78</v>
      </c>
      <c r="AE355" s="67">
        <v>508.88</v>
      </c>
      <c r="AF355" s="67">
        <v>508.88</v>
      </c>
      <c r="AG355" s="67">
        <v>508.88</v>
      </c>
      <c r="AH355" s="67">
        <v>508.88</v>
      </c>
      <c r="AI355" s="67">
        <v>508.88</v>
      </c>
      <c r="AJ355" s="67">
        <v>508.88</v>
      </c>
      <c r="AK355" s="67">
        <v>508.88</v>
      </c>
      <c r="AL355" s="67">
        <v>520.78</v>
      </c>
      <c r="AM355" s="67">
        <v>531.98</v>
      </c>
      <c r="AN355" s="67">
        <v>545.28</v>
      </c>
      <c r="AO355" s="67">
        <v>559.28</v>
      </c>
      <c r="AP355" s="67">
        <v>571.88</v>
      </c>
      <c r="AQ355" s="67">
        <v>585.17999999999995</v>
      </c>
      <c r="AR355" s="67">
        <v>599.17999999999995</v>
      </c>
      <c r="AS355" s="67">
        <v>613.17999999999995</v>
      </c>
      <c r="AT355" s="67">
        <v>627.17999999999995</v>
      </c>
      <c r="AU355" s="67">
        <v>641.16999999999996</v>
      </c>
      <c r="AV355" s="67">
        <v>648.87</v>
      </c>
      <c r="AW355" s="67">
        <v>656.57</v>
      </c>
      <c r="AX355" s="67">
        <v>682.47</v>
      </c>
      <c r="AY355" s="67">
        <v>709.07</v>
      </c>
      <c r="AZ355" s="67">
        <v>737.07</v>
      </c>
      <c r="BA355" s="67">
        <v>765.77</v>
      </c>
      <c r="BB355" s="67">
        <v>795.87</v>
      </c>
      <c r="BC355" s="67">
        <v>826.67</v>
      </c>
      <c r="BD355" s="67">
        <v>858.87</v>
      </c>
      <c r="BE355" s="67">
        <v>892.46</v>
      </c>
      <c r="BF355" s="67">
        <v>927.46</v>
      </c>
      <c r="BG355" s="67">
        <v>963.86</v>
      </c>
      <c r="BH355" s="67">
        <v>1001.66</v>
      </c>
      <c r="BI355" s="67">
        <v>1040.8599999999999</v>
      </c>
      <c r="BJ355" s="67">
        <v>1081.46</v>
      </c>
      <c r="BK355" s="67">
        <v>1123.46</v>
      </c>
      <c r="BL355" s="67">
        <v>1167.55</v>
      </c>
      <c r="BM355" s="67">
        <v>1213.05</v>
      </c>
      <c r="BN355" s="67">
        <v>1260.6500000000001</v>
      </c>
      <c r="BO355" s="67">
        <v>1309.6500000000001</v>
      </c>
      <c r="BP355" s="67">
        <v>1360.75</v>
      </c>
      <c r="BQ355" s="67">
        <v>1413.94</v>
      </c>
      <c r="BR355" s="67">
        <v>1469.24</v>
      </c>
      <c r="BS355" s="67">
        <v>1526.64</v>
      </c>
      <c r="BT355" s="67">
        <v>1526.64</v>
      </c>
      <c r="BU355" s="67">
        <v>1526.64</v>
      </c>
      <c r="BV355" s="67">
        <v>1526.64</v>
      </c>
      <c r="BW355" s="67">
        <v>1526.64</v>
      </c>
      <c r="BX355" s="67">
        <v>1526.64</v>
      </c>
      <c r="BY355" s="67">
        <v>1526.64</v>
      </c>
      <c r="BZ355" s="67">
        <v>1526.64</v>
      </c>
      <c r="CA355" s="67">
        <v>1526.64</v>
      </c>
      <c r="CB355" s="67">
        <v>1526.64</v>
      </c>
      <c r="CC355" s="67">
        <v>1526.64</v>
      </c>
      <c r="CD355" s="67">
        <v>1526.64</v>
      </c>
      <c r="CE355" s="67">
        <v>1526.64</v>
      </c>
      <c r="CF355" s="67">
        <v>1526.64</v>
      </c>
      <c r="CG355" s="67">
        <v>1526.64</v>
      </c>
      <c r="CH355" s="67">
        <v>1526.64</v>
      </c>
      <c r="CI355" s="67">
        <v>1526.64</v>
      </c>
      <c r="CJ355" s="67">
        <v>1526.64</v>
      </c>
      <c r="CK355" s="67">
        <v>1526.64</v>
      </c>
      <c r="CL355" s="67">
        <v>1526.64</v>
      </c>
      <c r="CM355" s="67">
        <v>1526.64</v>
      </c>
      <c r="CN355" s="67">
        <v>1526.64</v>
      </c>
      <c r="CO355" s="67">
        <v>1526.64</v>
      </c>
      <c r="CP355" s="67">
        <v>1526.64</v>
      </c>
      <c r="CQ355" s="67">
        <v>1526.64</v>
      </c>
      <c r="CR355" s="67">
        <v>1526.64</v>
      </c>
      <c r="CS355" s="67">
        <v>1526.64</v>
      </c>
      <c r="CT355" s="67">
        <v>1526.64</v>
      </c>
      <c r="CU355" s="67">
        <v>1526.64</v>
      </c>
      <c r="CV355" s="67">
        <v>1526.64</v>
      </c>
      <c r="CW355" s="67">
        <v>1526.64</v>
      </c>
      <c r="CX355" s="67">
        <v>1526.64</v>
      </c>
      <c r="CY355" s="67">
        <v>1526.64</v>
      </c>
      <c r="CZ355" s="67">
        <v>1526.64</v>
      </c>
      <c r="DA355" s="67">
        <v>1526.64</v>
      </c>
      <c r="DB355" s="67">
        <v>1526.64</v>
      </c>
      <c r="DC355" s="67">
        <v>1526.64</v>
      </c>
      <c r="DD355" s="67">
        <v>1526.64</v>
      </c>
      <c r="DE355" s="67">
        <v>1526.64</v>
      </c>
      <c r="DF355" s="67">
        <v>1526.64</v>
      </c>
      <c r="DI355" s="3"/>
      <c r="DJ355" s="3"/>
      <c r="DK355" s="3"/>
      <c r="DL355" s="3"/>
      <c r="DM355" s="3"/>
      <c r="DN355" s="3"/>
      <c r="DO355" s="3"/>
      <c r="DP355" s="3"/>
      <c r="DQ355" s="3"/>
      <c r="DR355" s="3"/>
      <c r="DS355" s="3"/>
      <c r="DT355" s="3"/>
      <c r="DU355" s="3"/>
      <c r="DV355" s="3"/>
      <c r="DW355" s="3"/>
      <c r="DX355" s="3"/>
      <c r="DY355" s="3"/>
      <c r="DZ355" s="3"/>
      <c r="EA355" s="3"/>
      <c r="EB355" s="3"/>
      <c r="EC355" s="3"/>
      <c r="ED355" s="3"/>
      <c r="EE355" s="3"/>
      <c r="EF355" s="3"/>
      <c r="EG355" s="3"/>
      <c r="EH355" s="3"/>
      <c r="EI355" s="3"/>
      <c r="EJ355" s="3"/>
      <c r="EK355" s="3"/>
      <c r="EL355" s="3"/>
      <c r="EM355" s="3"/>
      <c r="EN355" s="3"/>
      <c r="EO355" s="3"/>
      <c r="EP355" s="3"/>
      <c r="EQ355" s="3"/>
      <c r="ER355" s="3"/>
      <c r="ES355" s="3"/>
      <c r="ET355" s="3"/>
      <c r="EU355" s="3"/>
      <c r="EV355" s="3"/>
      <c r="EW355" s="3"/>
      <c r="EX355" s="3"/>
      <c r="EY355" s="3"/>
      <c r="EZ355" s="3"/>
      <c r="FA355" s="3"/>
      <c r="FB355" s="3"/>
    </row>
    <row r="356" spans="1:158" ht="11.25" customHeight="1" x14ac:dyDescent="0.25">
      <c r="A356" s="2" t="str">
        <f t="shared" si="5"/>
        <v>3-94506DC0350023</v>
      </c>
      <c r="B356" s="67">
        <v>3</v>
      </c>
      <c r="C356" s="67" t="s">
        <v>189</v>
      </c>
      <c r="D356" s="67" t="s">
        <v>80</v>
      </c>
      <c r="E356" s="67" t="s">
        <v>220</v>
      </c>
      <c r="F356" s="67" t="s">
        <v>141</v>
      </c>
      <c r="G356" s="67" t="s">
        <v>358</v>
      </c>
      <c r="H356" s="67" t="s">
        <v>403</v>
      </c>
      <c r="I356" s="67" t="s">
        <v>359</v>
      </c>
      <c r="J356" s="67">
        <v>466.13</v>
      </c>
      <c r="K356" s="67">
        <v>466.13</v>
      </c>
      <c r="L356" s="67">
        <v>466.13</v>
      </c>
      <c r="M356" s="67">
        <v>466.13</v>
      </c>
      <c r="N356" s="67">
        <v>466.13</v>
      </c>
      <c r="O356" s="67">
        <v>466.13</v>
      </c>
      <c r="P356" s="67">
        <v>466.13</v>
      </c>
      <c r="Q356" s="67">
        <v>466.13</v>
      </c>
      <c r="R356" s="67">
        <v>466.13</v>
      </c>
      <c r="S356" s="67">
        <v>466.13</v>
      </c>
      <c r="T356" s="67">
        <v>466.13</v>
      </c>
      <c r="U356" s="67">
        <v>466.13</v>
      </c>
      <c r="V356" s="67">
        <v>466.13</v>
      </c>
      <c r="W356" s="67">
        <v>466.13</v>
      </c>
      <c r="X356" s="67">
        <v>466.13</v>
      </c>
      <c r="Y356" s="67">
        <v>466.13</v>
      </c>
      <c r="Z356" s="67">
        <v>466.13</v>
      </c>
      <c r="AA356" s="67">
        <v>466.13</v>
      </c>
      <c r="AB356" s="67">
        <v>466.13</v>
      </c>
      <c r="AC356" s="67">
        <v>466.13</v>
      </c>
      <c r="AD356" s="67">
        <v>466.13</v>
      </c>
      <c r="AE356" s="67">
        <v>518.16</v>
      </c>
      <c r="AF356" s="67">
        <v>518.16</v>
      </c>
      <c r="AG356" s="67">
        <v>518.16</v>
      </c>
      <c r="AH356" s="67">
        <v>518.16</v>
      </c>
      <c r="AI356" s="67">
        <v>518.16</v>
      </c>
      <c r="AJ356" s="67">
        <v>518.16</v>
      </c>
      <c r="AK356" s="67">
        <v>518.16</v>
      </c>
      <c r="AL356" s="67">
        <v>530.28</v>
      </c>
      <c r="AM356" s="67">
        <v>541.67999999999995</v>
      </c>
      <c r="AN356" s="67">
        <v>555.22</v>
      </c>
      <c r="AO356" s="67">
        <v>569.48</v>
      </c>
      <c r="AP356" s="67">
        <v>582.30999999999995</v>
      </c>
      <c r="AQ356" s="67">
        <v>595.85</v>
      </c>
      <c r="AR356" s="67">
        <v>610.1</v>
      </c>
      <c r="AS356" s="67">
        <v>624.36</v>
      </c>
      <c r="AT356" s="67">
        <v>638.61</v>
      </c>
      <c r="AU356" s="67">
        <v>652.87</v>
      </c>
      <c r="AV356" s="67">
        <v>660.71</v>
      </c>
      <c r="AW356" s="67">
        <v>668.55</v>
      </c>
      <c r="AX356" s="67">
        <v>694.92</v>
      </c>
      <c r="AY356" s="67">
        <v>722</v>
      </c>
      <c r="AZ356" s="67">
        <v>750.51</v>
      </c>
      <c r="BA356" s="67">
        <v>779.73</v>
      </c>
      <c r="BB356" s="67">
        <v>810.38</v>
      </c>
      <c r="BC356" s="67">
        <v>841.74</v>
      </c>
      <c r="BD356" s="67">
        <v>874.53</v>
      </c>
      <c r="BE356" s="67">
        <v>908.74</v>
      </c>
      <c r="BF356" s="67">
        <v>944.38</v>
      </c>
      <c r="BG356" s="67">
        <v>981.44</v>
      </c>
      <c r="BH356" s="67">
        <v>1019.93</v>
      </c>
      <c r="BI356" s="67">
        <v>1059.8399999999999</v>
      </c>
      <c r="BJ356" s="67">
        <v>1101.18</v>
      </c>
      <c r="BK356" s="67">
        <v>1143.94</v>
      </c>
      <c r="BL356" s="67">
        <v>1188.8499999999999</v>
      </c>
      <c r="BM356" s="67">
        <v>1235.17</v>
      </c>
      <c r="BN356" s="67">
        <v>1283.6400000000001</v>
      </c>
      <c r="BO356" s="67">
        <v>1333.53</v>
      </c>
      <c r="BP356" s="67">
        <v>1385.56</v>
      </c>
      <c r="BQ356" s="67">
        <v>1439.73</v>
      </c>
      <c r="BR356" s="67">
        <v>1496.04</v>
      </c>
      <c r="BS356" s="67">
        <v>1554.48</v>
      </c>
      <c r="BT356" s="67">
        <v>1554.48</v>
      </c>
      <c r="BU356" s="67">
        <v>1554.48</v>
      </c>
      <c r="BV356" s="67">
        <v>1554.48</v>
      </c>
      <c r="BW356" s="67">
        <v>1554.48</v>
      </c>
      <c r="BX356" s="67">
        <v>1554.48</v>
      </c>
      <c r="BY356" s="67">
        <v>1554.48</v>
      </c>
      <c r="BZ356" s="67">
        <v>1554.48</v>
      </c>
      <c r="CA356" s="67">
        <v>1554.48</v>
      </c>
      <c r="CB356" s="67">
        <v>1554.48</v>
      </c>
      <c r="CC356" s="67">
        <v>1554.48</v>
      </c>
      <c r="CD356" s="67">
        <v>1554.48</v>
      </c>
      <c r="CE356" s="67">
        <v>1554.48</v>
      </c>
      <c r="CF356" s="67">
        <v>1554.48</v>
      </c>
      <c r="CG356" s="67">
        <v>1554.48</v>
      </c>
      <c r="CH356" s="67">
        <v>1554.48</v>
      </c>
      <c r="CI356" s="67">
        <v>1554.48</v>
      </c>
      <c r="CJ356" s="67">
        <v>1554.48</v>
      </c>
      <c r="CK356" s="67">
        <v>1554.48</v>
      </c>
      <c r="CL356" s="67">
        <v>1554.48</v>
      </c>
      <c r="CM356" s="67">
        <v>1554.48</v>
      </c>
      <c r="CN356" s="67">
        <v>1554.48</v>
      </c>
      <c r="CO356" s="67">
        <v>1554.48</v>
      </c>
      <c r="CP356" s="67">
        <v>1554.48</v>
      </c>
      <c r="CQ356" s="67">
        <v>1554.48</v>
      </c>
      <c r="CR356" s="67">
        <v>1554.48</v>
      </c>
      <c r="CS356" s="67">
        <v>1554.48</v>
      </c>
      <c r="CT356" s="67">
        <v>1554.48</v>
      </c>
      <c r="CU356" s="67">
        <v>1554.48</v>
      </c>
      <c r="CV356" s="67">
        <v>1554.48</v>
      </c>
      <c r="CW356" s="67">
        <v>1554.48</v>
      </c>
      <c r="CX356" s="67">
        <v>1554.48</v>
      </c>
      <c r="CY356" s="67">
        <v>1554.48</v>
      </c>
      <c r="CZ356" s="67">
        <v>1554.48</v>
      </c>
      <c r="DA356" s="67">
        <v>1554.48</v>
      </c>
      <c r="DB356" s="67">
        <v>1554.48</v>
      </c>
      <c r="DC356" s="67">
        <v>1554.48</v>
      </c>
      <c r="DD356" s="67">
        <v>1554.48</v>
      </c>
      <c r="DE356" s="67">
        <v>1554.48</v>
      </c>
      <c r="DF356" s="67">
        <v>1554.48</v>
      </c>
      <c r="DI356" s="3"/>
      <c r="DJ356" s="3"/>
      <c r="DK356" s="3"/>
      <c r="DL356" s="3"/>
      <c r="DM356" s="3"/>
      <c r="DN356" s="3"/>
      <c r="DO356" s="3"/>
      <c r="DP356" s="3"/>
      <c r="DQ356" s="3"/>
      <c r="DR356" s="3"/>
      <c r="DS356" s="3"/>
      <c r="DT356" s="3"/>
      <c r="DU356" s="3"/>
      <c r="DV356" s="3"/>
      <c r="DW356" s="3"/>
      <c r="DX356" s="3"/>
      <c r="DY356" s="3"/>
      <c r="DZ356" s="3"/>
      <c r="EA356" s="3"/>
      <c r="EB356" s="3"/>
      <c r="EC356" s="3"/>
      <c r="ED356" s="3"/>
      <c r="EE356" s="3"/>
      <c r="EF356" s="3"/>
      <c r="EG356" s="3"/>
      <c r="EH356" s="3"/>
      <c r="EI356" s="3"/>
      <c r="EJ356" s="3"/>
      <c r="EK356" s="3"/>
      <c r="EL356" s="3"/>
      <c r="EM356" s="3"/>
      <c r="EN356" s="3"/>
      <c r="EO356" s="3"/>
      <c r="EP356" s="3"/>
      <c r="EQ356" s="3"/>
      <c r="ER356" s="3"/>
      <c r="ES356" s="3"/>
      <c r="ET356" s="3"/>
      <c r="EU356" s="3"/>
      <c r="EV356" s="3"/>
      <c r="EW356" s="3"/>
      <c r="EX356" s="3"/>
      <c r="EY356" s="3"/>
      <c r="EZ356" s="3"/>
      <c r="FA356" s="3"/>
      <c r="FB356" s="3"/>
    </row>
    <row r="357" spans="1:158" ht="11.25" customHeight="1" x14ac:dyDescent="0.25">
      <c r="A357" s="2" t="str">
        <f t="shared" si="5"/>
        <v>4-94506DC0350023</v>
      </c>
      <c r="B357" s="67">
        <v>4</v>
      </c>
      <c r="C357" s="67" t="s">
        <v>189</v>
      </c>
      <c r="D357" s="67" t="s">
        <v>80</v>
      </c>
      <c r="E357" s="67" t="s">
        <v>220</v>
      </c>
      <c r="F357" s="67" t="s">
        <v>141</v>
      </c>
      <c r="G357" s="67" t="s">
        <v>358</v>
      </c>
      <c r="H357" s="67" t="s">
        <v>403</v>
      </c>
      <c r="I357" s="67" t="s">
        <v>359</v>
      </c>
      <c r="J357" s="67">
        <v>474.63</v>
      </c>
      <c r="K357" s="67">
        <v>474.63</v>
      </c>
      <c r="L357" s="67">
        <v>474.63</v>
      </c>
      <c r="M357" s="67">
        <v>474.63</v>
      </c>
      <c r="N357" s="67">
        <v>474.63</v>
      </c>
      <c r="O357" s="67">
        <v>474.63</v>
      </c>
      <c r="P357" s="67">
        <v>474.63</v>
      </c>
      <c r="Q357" s="67">
        <v>474.63</v>
      </c>
      <c r="R357" s="67">
        <v>474.63</v>
      </c>
      <c r="S357" s="67">
        <v>474.63</v>
      </c>
      <c r="T357" s="67">
        <v>474.63</v>
      </c>
      <c r="U357" s="67">
        <v>474.63</v>
      </c>
      <c r="V357" s="67">
        <v>474.63</v>
      </c>
      <c r="W357" s="67">
        <v>474.63</v>
      </c>
      <c r="X357" s="67">
        <v>474.63</v>
      </c>
      <c r="Y357" s="67">
        <v>474.63</v>
      </c>
      <c r="Z357" s="67">
        <v>474.63</v>
      </c>
      <c r="AA357" s="67">
        <v>474.63</v>
      </c>
      <c r="AB357" s="67">
        <v>474.63</v>
      </c>
      <c r="AC357" s="67">
        <v>474.63</v>
      </c>
      <c r="AD357" s="67">
        <v>474.63</v>
      </c>
      <c r="AE357" s="67">
        <v>527.61</v>
      </c>
      <c r="AF357" s="67">
        <v>527.61</v>
      </c>
      <c r="AG357" s="67">
        <v>527.61</v>
      </c>
      <c r="AH357" s="67">
        <v>527.61</v>
      </c>
      <c r="AI357" s="67">
        <v>527.61</v>
      </c>
      <c r="AJ357" s="67">
        <v>527.61</v>
      </c>
      <c r="AK357" s="67">
        <v>527.61</v>
      </c>
      <c r="AL357" s="67">
        <v>539.95000000000005</v>
      </c>
      <c r="AM357" s="67">
        <v>551.55999999999995</v>
      </c>
      <c r="AN357" s="67">
        <v>565.35</v>
      </c>
      <c r="AO357" s="67">
        <v>579.86</v>
      </c>
      <c r="AP357" s="67">
        <v>592.92999999999995</v>
      </c>
      <c r="AQ357" s="67">
        <v>606.72</v>
      </c>
      <c r="AR357" s="67">
        <v>621.23</v>
      </c>
      <c r="AS357" s="67">
        <v>635.74</v>
      </c>
      <c r="AT357" s="67">
        <v>650.26</v>
      </c>
      <c r="AU357" s="67">
        <v>664.77</v>
      </c>
      <c r="AV357" s="67">
        <v>672.76</v>
      </c>
      <c r="AW357" s="67">
        <v>680.74</v>
      </c>
      <c r="AX357" s="67">
        <v>707.59</v>
      </c>
      <c r="AY357" s="67">
        <v>735.17</v>
      </c>
      <c r="AZ357" s="67">
        <v>764.2</v>
      </c>
      <c r="BA357" s="67">
        <v>793.96</v>
      </c>
      <c r="BB357" s="67">
        <v>825.16</v>
      </c>
      <c r="BC357" s="67">
        <v>857.09</v>
      </c>
      <c r="BD357" s="67">
        <v>890.48</v>
      </c>
      <c r="BE357" s="67">
        <v>925.31</v>
      </c>
      <c r="BF357" s="67">
        <v>961.6</v>
      </c>
      <c r="BG357" s="67">
        <v>999.34</v>
      </c>
      <c r="BH357" s="67">
        <v>1038.53</v>
      </c>
      <c r="BI357" s="67">
        <v>1079.17</v>
      </c>
      <c r="BJ357" s="67">
        <v>1121.26</v>
      </c>
      <c r="BK357" s="67">
        <v>1164.81</v>
      </c>
      <c r="BL357" s="67">
        <v>1210.53</v>
      </c>
      <c r="BM357" s="67">
        <v>1257.7</v>
      </c>
      <c r="BN357" s="67">
        <v>1307.05</v>
      </c>
      <c r="BO357" s="67">
        <v>1357.85</v>
      </c>
      <c r="BP357" s="67">
        <v>1410.83</v>
      </c>
      <c r="BQ357" s="67">
        <v>1465.99</v>
      </c>
      <c r="BR357" s="67">
        <v>1523.32</v>
      </c>
      <c r="BS357" s="67">
        <v>1582.83</v>
      </c>
      <c r="BT357" s="67">
        <v>1582.83</v>
      </c>
      <c r="BU357" s="67">
        <v>1582.83</v>
      </c>
      <c r="BV357" s="67">
        <v>1582.83</v>
      </c>
      <c r="BW357" s="67">
        <v>1582.83</v>
      </c>
      <c r="BX357" s="67">
        <v>1582.83</v>
      </c>
      <c r="BY357" s="67">
        <v>1582.83</v>
      </c>
      <c r="BZ357" s="67">
        <v>1582.83</v>
      </c>
      <c r="CA357" s="67">
        <v>1582.83</v>
      </c>
      <c r="CB357" s="67">
        <v>1582.83</v>
      </c>
      <c r="CC357" s="67">
        <v>1582.83</v>
      </c>
      <c r="CD357" s="67">
        <v>1582.83</v>
      </c>
      <c r="CE357" s="67">
        <v>1582.83</v>
      </c>
      <c r="CF357" s="67">
        <v>1582.83</v>
      </c>
      <c r="CG357" s="67">
        <v>1582.83</v>
      </c>
      <c r="CH357" s="67">
        <v>1582.83</v>
      </c>
      <c r="CI357" s="67">
        <v>1582.83</v>
      </c>
      <c r="CJ357" s="67">
        <v>1582.83</v>
      </c>
      <c r="CK357" s="67">
        <v>1582.83</v>
      </c>
      <c r="CL357" s="67">
        <v>1582.83</v>
      </c>
      <c r="CM357" s="67">
        <v>1582.83</v>
      </c>
      <c r="CN357" s="67">
        <v>1582.83</v>
      </c>
      <c r="CO357" s="67">
        <v>1582.83</v>
      </c>
      <c r="CP357" s="67">
        <v>1582.83</v>
      </c>
      <c r="CQ357" s="67">
        <v>1582.83</v>
      </c>
      <c r="CR357" s="67">
        <v>1582.83</v>
      </c>
      <c r="CS357" s="67">
        <v>1582.83</v>
      </c>
      <c r="CT357" s="67">
        <v>1582.83</v>
      </c>
      <c r="CU357" s="67">
        <v>1582.83</v>
      </c>
      <c r="CV357" s="67">
        <v>1582.83</v>
      </c>
      <c r="CW357" s="67">
        <v>1582.83</v>
      </c>
      <c r="CX357" s="67">
        <v>1582.83</v>
      </c>
      <c r="CY357" s="67">
        <v>1582.83</v>
      </c>
      <c r="CZ357" s="67">
        <v>1582.83</v>
      </c>
      <c r="DA357" s="67">
        <v>1582.83</v>
      </c>
      <c r="DB357" s="67">
        <v>1582.83</v>
      </c>
      <c r="DC357" s="67">
        <v>1582.83</v>
      </c>
      <c r="DD357" s="67">
        <v>1582.83</v>
      </c>
      <c r="DE357" s="67">
        <v>1582.83</v>
      </c>
      <c r="DF357" s="67">
        <v>1582.83</v>
      </c>
      <c r="DI357" s="3"/>
      <c r="DJ357" s="3"/>
      <c r="DK357" s="3"/>
      <c r="DL357" s="3"/>
      <c r="DM357" s="3"/>
      <c r="DN357" s="3"/>
      <c r="DO357" s="3"/>
      <c r="DP357" s="3"/>
      <c r="DQ357" s="3"/>
      <c r="DR357" s="3"/>
      <c r="DS357" s="3"/>
      <c r="DT357" s="3"/>
      <c r="DU357" s="3"/>
      <c r="DV357" s="3"/>
      <c r="DW357" s="3"/>
      <c r="DX357" s="3"/>
      <c r="DY357" s="3"/>
      <c r="DZ357" s="3"/>
      <c r="EA357" s="3"/>
      <c r="EB357" s="3"/>
      <c r="EC357" s="3"/>
      <c r="ED357" s="3"/>
      <c r="EE357" s="3"/>
      <c r="EF357" s="3"/>
      <c r="EG357" s="3"/>
      <c r="EH357" s="3"/>
      <c r="EI357" s="3"/>
      <c r="EJ357" s="3"/>
      <c r="EK357" s="3"/>
      <c r="EL357" s="3"/>
      <c r="EM357" s="3"/>
      <c r="EN357" s="3"/>
      <c r="EO357" s="3"/>
      <c r="EP357" s="3"/>
      <c r="EQ357" s="3"/>
      <c r="ER357" s="3"/>
      <c r="ES357" s="3"/>
      <c r="ET357" s="3"/>
      <c r="EU357" s="3"/>
      <c r="EV357" s="3"/>
      <c r="EW357" s="3"/>
      <c r="EX357" s="3"/>
      <c r="EY357" s="3"/>
      <c r="EZ357" s="3"/>
      <c r="FA357" s="3"/>
      <c r="FB357" s="3"/>
    </row>
    <row r="358" spans="1:158" ht="11.25" customHeight="1" x14ac:dyDescent="0.25">
      <c r="A358" s="2" t="str">
        <f t="shared" si="5"/>
        <v>1-94506DC0350008</v>
      </c>
      <c r="B358" s="67">
        <v>1</v>
      </c>
      <c r="C358" s="67" t="s">
        <v>189</v>
      </c>
      <c r="D358" s="67" t="s">
        <v>81</v>
      </c>
      <c r="E358" s="67" t="s">
        <v>221</v>
      </c>
      <c r="F358" s="67" t="s">
        <v>137</v>
      </c>
      <c r="G358" s="67" t="s">
        <v>358</v>
      </c>
      <c r="H358" s="67" t="s">
        <v>403</v>
      </c>
      <c r="I358" s="67" t="s">
        <v>359</v>
      </c>
      <c r="J358" s="67">
        <v>353.3</v>
      </c>
      <c r="K358" s="67">
        <v>353.3</v>
      </c>
      <c r="L358" s="67">
        <v>353.3</v>
      </c>
      <c r="M358" s="67">
        <v>353.3</v>
      </c>
      <c r="N358" s="67">
        <v>353.3</v>
      </c>
      <c r="O358" s="67">
        <v>353.3</v>
      </c>
      <c r="P358" s="67">
        <v>353.3</v>
      </c>
      <c r="Q358" s="67">
        <v>353.3</v>
      </c>
      <c r="R358" s="67">
        <v>353.3</v>
      </c>
      <c r="S358" s="67">
        <v>353.3</v>
      </c>
      <c r="T358" s="67">
        <v>353.3</v>
      </c>
      <c r="U358" s="67">
        <v>353.3</v>
      </c>
      <c r="V358" s="67">
        <v>353.3</v>
      </c>
      <c r="W358" s="67">
        <v>353.3</v>
      </c>
      <c r="X358" s="67">
        <v>353.3</v>
      </c>
      <c r="Y358" s="67">
        <v>353.3</v>
      </c>
      <c r="Z358" s="67">
        <v>353.3</v>
      </c>
      <c r="AA358" s="67">
        <v>353.3</v>
      </c>
      <c r="AB358" s="67">
        <v>353.3</v>
      </c>
      <c r="AC358" s="67">
        <v>353.3</v>
      </c>
      <c r="AD358" s="67">
        <v>353.3</v>
      </c>
      <c r="AE358" s="67">
        <v>392.74</v>
      </c>
      <c r="AF358" s="67">
        <v>392.74</v>
      </c>
      <c r="AG358" s="67">
        <v>392.74</v>
      </c>
      <c r="AH358" s="67">
        <v>392.74</v>
      </c>
      <c r="AI358" s="67">
        <v>392.74</v>
      </c>
      <c r="AJ358" s="67">
        <v>392.74</v>
      </c>
      <c r="AK358" s="67">
        <v>392.74</v>
      </c>
      <c r="AL358" s="67">
        <v>401.92</v>
      </c>
      <c r="AM358" s="67">
        <v>410.57</v>
      </c>
      <c r="AN358" s="67">
        <v>420.83</v>
      </c>
      <c r="AO358" s="67">
        <v>431.64</v>
      </c>
      <c r="AP358" s="67">
        <v>441.36</v>
      </c>
      <c r="AQ358" s="67">
        <v>451.62</v>
      </c>
      <c r="AR358" s="67">
        <v>462.43</v>
      </c>
      <c r="AS358" s="67">
        <v>473.23</v>
      </c>
      <c r="AT358" s="67">
        <v>484.04</v>
      </c>
      <c r="AU358" s="67">
        <v>494.84</v>
      </c>
      <c r="AV358" s="67">
        <v>500.78</v>
      </c>
      <c r="AW358" s="67">
        <v>506.73</v>
      </c>
      <c r="AX358" s="67">
        <v>526.71</v>
      </c>
      <c r="AY358" s="67">
        <v>547.24</v>
      </c>
      <c r="AZ358" s="67">
        <v>568.85</v>
      </c>
      <c r="BA358" s="67">
        <v>591</v>
      </c>
      <c r="BB358" s="67">
        <v>614.23</v>
      </c>
      <c r="BC358" s="67">
        <v>638</v>
      </c>
      <c r="BD358" s="67">
        <v>662.85</v>
      </c>
      <c r="BE358" s="67">
        <v>688.78</v>
      </c>
      <c r="BF358" s="67">
        <v>715.79</v>
      </c>
      <c r="BG358" s="67">
        <v>743.88</v>
      </c>
      <c r="BH358" s="67">
        <v>773.05</v>
      </c>
      <c r="BI358" s="67">
        <v>803.31</v>
      </c>
      <c r="BJ358" s="67">
        <v>834.64</v>
      </c>
      <c r="BK358" s="67">
        <v>867.05</v>
      </c>
      <c r="BL358" s="67">
        <v>901.09</v>
      </c>
      <c r="BM358" s="67">
        <v>936.2</v>
      </c>
      <c r="BN358" s="67">
        <v>972.94</v>
      </c>
      <c r="BO358" s="67">
        <v>1010.75</v>
      </c>
      <c r="BP358" s="67">
        <v>1050.19</v>
      </c>
      <c r="BQ358" s="67">
        <v>1091.24</v>
      </c>
      <c r="BR358" s="67">
        <v>1133.92</v>
      </c>
      <c r="BS358" s="67">
        <v>1178.22</v>
      </c>
      <c r="BT358" s="67">
        <v>1178.22</v>
      </c>
      <c r="BU358" s="67">
        <v>1178.22</v>
      </c>
      <c r="BV358" s="67">
        <v>1178.22</v>
      </c>
      <c r="BW358" s="67">
        <v>1178.22</v>
      </c>
      <c r="BX358" s="67">
        <v>1178.22</v>
      </c>
      <c r="BY358" s="67">
        <v>1178.22</v>
      </c>
      <c r="BZ358" s="67">
        <v>1178.22</v>
      </c>
      <c r="CA358" s="67">
        <v>1178.22</v>
      </c>
      <c r="CB358" s="67">
        <v>1178.22</v>
      </c>
      <c r="CC358" s="67">
        <v>1178.22</v>
      </c>
      <c r="CD358" s="67">
        <v>1178.22</v>
      </c>
      <c r="CE358" s="67">
        <v>1178.22</v>
      </c>
      <c r="CF358" s="67">
        <v>1178.22</v>
      </c>
      <c r="CG358" s="67">
        <v>1178.22</v>
      </c>
      <c r="CH358" s="67">
        <v>1178.22</v>
      </c>
      <c r="CI358" s="67">
        <v>1178.22</v>
      </c>
      <c r="CJ358" s="67">
        <v>1178.22</v>
      </c>
      <c r="CK358" s="67">
        <v>1178.22</v>
      </c>
      <c r="CL358" s="67">
        <v>1178.22</v>
      </c>
      <c r="CM358" s="67">
        <v>1178.22</v>
      </c>
      <c r="CN358" s="67">
        <v>1178.22</v>
      </c>
      <c r="CO358" s="67">
        <v>1178.22</v>
      </c>
      <c r="CP358" s="67">
        <v>1178.22</v>
      </c>
      <c r="CQ358" s="67">
        <v>1178.22</v>
      </c>
      <c r="CR358" s="67">
        <v>1178.22</v>
      </c>
      <c r="CS358" s="67">
        <v>1178.22</v>
      </c>
      <c r="CT358" s="67">
        <v>1178.22</v>
      </c>
      <c r="CU358" s="67">
        <v>1178.22</v>
      </c>
      <c r="CV358" s="67">
        <v>1178.22</v>
      </c>
      <c r="CW358" s="67">
        <v>1178.22</v>
      </c>
      <c r="CX358" s="67">
        <v>1178.22</v>
      </c>
      <c r="CY358" s="67">
        <v>1178.22</v>
      </c>
      <c r="CZ358" s="67">
        <v>1178.22</v>
      </c>
      <c r="DA358" s="67">
        <v>1178.22</v>
      </c>
      <c r="DB358" s="67">
        <v>1178.22</v>
      </c>
      <c r="DC358" s="67">
        <v>1178.22</v>
      </c>
      <c r="DD358" s="67">
        <v>1178.22</v>
      </c>
      <c r="DE358" s="67">
        <v>1178.22</v>
      </c>
      <c r="DF358" s="67">
        <v>1178.22</v>
      </c>
      <c r="DI358" s="3"/>
      <c r="DJ358" s="3"/>
      <c r="DK358" s="3"/>
      <c r="DL358" s="3"/>
      <c r="DM358" s="3"/>
      <c r="DN358" s="3"/>
      <c r="DO358" s="3"/>
      <c r="DP358" s="3"/>
      <c r="DQ358" s="3"/>
      <c r="DR358" s="3"/>
      <c r="DS358" s="3"/>
      <c r="DT358" s="3"/>
      <c r="DU358" s="3"/>
      <c r="DV358" s="3"/>
      <c r="DW358" s="3"/>
      <c r="DX358" s="3"/>
      <c r="DY358" s="3"/>
      <c r="DZ358" s="3"/>
      <c r="EA358" s="3"/>
      <c r="EB358" s="3"/>
      <c r="EC358" s="3"/>
      <c r="ED358" s="3"/>
      <c r="EE358" s="3"/>
      <c r="EF358" s="3"/>
      <c r="EG358" s="3"/>
      <c r="EH358" s="3"/>
      <c r="EI358" s="3"/>
      <c r="EJ358" s="3"/>
      <c r="EK358" s="3"/>
      <c r="EL358" s="3"/>
      <c r="EM358" s="3"/>
      <c r="EN358" s="3"/>
      <c r="EO358" s="3"/>
      <c r="EP358" s="3"/>
      <c r="EQ358" s="3"/>
      <c r="ER358" s="3"/>
      <c r="ES358" s="3"/>
      <c r="ET358" s="3"/>
      <c r="EU358" s="3"/>
      <c r="EV358" s="3"/>
      <c r="EW358" s="3"/>
      <c r="EX358" s="3"/>
      <c r="EY358" s="3"/>
      <c r="EZ358" s="3"/>
      <c r="FA358" s="3"/>
      <c r="FB358" s="3"/>
    </row>
    <row r="359" spans="1:158" ht="11.25" customHeight="1" x14ac:dyDescent="0.25">
      <c r="A359" s="2" t="str">
        <f t="shared" si="5"/>
        <v>2-94506DC0350008</v>
      </c>
      <c r="B359" s="67">
        <v>2</v>
      </c>
      <c r="C359" s="67" t="s">
        <v>189</v>
      </c>
      <c r="D359" s="67" t="s">
        <v>81</v>
      </c>
      <c r="E359" s="67" t="s">
        <v>221</v>
      </c>
      <c r="F359" s="67" t="s">
        <v>137</v>
      </c>
      <c r="G359" s="67" t="s">
        <v>358</v>
      </c>
      <c r="H359" s="67" t="s">
        <v>403</v>
      </c>
      <c r="I359" s="67" t="s">
        <v>359</v>
      </c>
      <c r="J359" s="67">
        <v>359.74</v>
      </c>
      <c r="K359" s="67">
        <v>359.74</v>
      </c>
      <c r="L359" s="67">
        <v>359.74</v>
      </c>
      <c r="M359" s="67">
        <v>359.74</v>
      </c>
      <c r="N359" s="67">
        <v>359.74</v>
      </c>
      <c r="O359" s="67">
        <v>359.74</v>
      </c>
      <c r="P359" s="67">
        <v>359.74</v>
      </c>
      <c r="Q359" s="67">
        <v>359.74</v>
      </c>
      <c r="R359" s="67">
        <v>359.74</v>
      </c>
      <c r="S359" s="67">
        <v>359.74</v>
      </c>
      <c r="T359" s="67">
        <v>359.74</v>
      </c>
      <c r="U359" s="67">
        <v>359.74</v>
      </c>
      <c r="V359" s="67">
        <v>359.74</v>
      </c>
      <c r="W359" s="67">
        <v>359.74</v>
      </c>
      <c r="X359" s="67">
        <v>359.74</v>
      </c>
      <c r="Y359" s="67">
        <v>359.74</v>
      </c>
      <c r="Z359" s="67">
        <v>359.74</v>
      </c>
      <c r="AA359" s="67">
        <v>359.74</v>
      </c>
      <c r="AB359" s="67">
        <v>359.74</v>
      </c>
      <c r="AC359" s="67">
        <v>359.74</v>
      </c>
      <c r="AD359" s="67">
        <v>359.74</v>
      </c>
      <c r="AE359" s="67">
        <v>399.9</v>
      </c>
      <c r="AF359" s="67">
        <v>399.9</v>
      </c>
      <c r="AG359" s="67">
        <v>399.9</v>
      </c>
      <c r="AH359" s="67">
        <v>399.9</v>
      </c>
      <c r="AI359" s="67">
        <v>399.9</v>
      </c>
      <c r="AJ359" s="67">
        <v>399.9</v>
      </c>
      <c r="AK359" s="67">
        <v>399.9</v>
      </c>
      <c r="AL359" s="67">
        <v>409.25</v>
      </c>
      <c r="AM359" s="67">
        <v>418.05</v>
      </c>
      <c r="AN359" s="67">
        <v>428.5</v>
      </c>
      <c r="AO359" s="67">
        <v>439.5</v>
      </c>
      <c r="AP359" s="67">
        <v>449.41</v>
      </c>
      <c r="AQ359" s="67">
        <v>459.86</v>
      </c>
      <c r="AR359" s="67">
        <v>470.86</v>
      </c>
      <c r="AS359" s="67">
        <v>481.86</v>
      </c>
      <c r="AT359" s="67">
        <v>492.86</v>
      </c>
      <c r="AU359" s="67">
        <v>503.86</v>
      </c>
      <c r="AV359" s="67">
        <v>509.91</v>
      </c>
      <c r="AW359" s="67">
        <v>515.96</v>
      </c>
      <c r="AX359" s="67">
        <v>536.32000000000005</v>
      </c>
      <c r="AY359" s="67">
        <v>557.22</v>
      </c>
      <c r="AZ359" s="67">
        <v>579.22</v>
      </c>
      <c r="BA359" s="67">
        <v>601.78</v>
      </c>
      <c r="BB359" s="67">
        <v>625.42999999999995</v>
      </c>
      <c r="BC359" s="67">
        <v>649.63</v>
      </c>
      <c r="BD359" s="67">
        <v>674.93</v>
      </c>
      <c r="BE359" s="67">
        <v>701.34</v>
      </c>
      <c r="BF359" s="67">
        <v>728.84</v>
      </c>
      <c r="BG359" s="67">
        <v>757.44</v>
      </c>
      <c r="BH359" s="67">
        <v>787.15</v>
      </c>
      <c r="BI359" s="67">
        <v>817.95</v>
      </c>
      <c r="BJ359" s="67">
        <v>849.86</v>
      </c>
      <c r="BK359" s="67">
        <v>882.86</v>
      </c>
      <c r="BL359" s="67">
        <v>917.51</v>
      </c>
      <c r="BM359" s="67">
        <v>953.27</v>
      </c>
      <c r="BN359" s="67">
        <v>990.67</v>
      </c>
      <c r="BO359" s="67">
        <v>1029.18</v>
      </c>
      <c r="BP359" s="67">
        <v>1069.33</v>
      </c>
      <c r="BQ359" s="67">
        <v>1111.1400000000001</v>
      </c>
      <c r="BR359" s="67">
        <v>1154.5899999999999</v>
      </c>
      <c r="BS359" s="67">
        <v>1199.7</v>
      </c>
      <c r="BT359" s="67">
        <v>1199.7</v>
      </c>
      <c r="BU359" s="67">
        <v>1199.7</v>
      </c>
      <c r="BV359" s="67">
        <v>1199.7</v>
      </c>
      <c r="BW359" s="67">
        <v>1199.7</v>
      </c>
      <c r="BX359" s="67">
        <v>1199.7</v>
      </c>
      <c r="BY359" s="67">
        <v>1199.7</v>
      </c>
      <c r="BZ359" s="67">
        <v>1199.7</v>
      </c>
      <c r="CA359" s="67">
        <v>1199.7</v>
      </c>
      <c r="CB359" s="67">
        <v>1199.7</v>
      </c>
      <c r="CC359" s="67">
        <v>1199.7</v>
      </c>
      <c r="CD359" s="67">
        <v>1199.7</v>
      </c>
      <c r="CE359" s="67">
        <v>1199.7</v>
      </c>
      <c r="CF359" s="67">
        <v>1199.7</v>
      </c>
      <c r="CG359" s="67">
        <v>1199.7</v>
      </c>
      <c r="CH359" s="67">
        <v>1199.7</v>
      </c>
      <c r="CI359" s="67">
        <v>1199.7</v>
      </c>
      <c r="CJ359" s="67">
        <v>1199.7</v>
      </c>
      <c r="CK359" s="67">
        <v>1199.7</v>
      </c>
      <c r="CL359" s="67">
        <v>1199.7</v>
      </c>
      <c r="CM359" s="67">
        <v>1199.7</v>
      </c>
      <c r="CN359" s="67">
        <v>1199.7</v>
      </c>
      <c r="CO359" s="67">
        <v>1199.7</v>
      </c>
      <c r="CP359" s="67">
        <v>1199.7</v>
      </c>
      <c r="CQ359" s="67">
        <v>1199.7</v>
      </c>
      <c r="CR359" s="67">
        <v>1199.7</v>
      </c>
      <c r="CS359" s="67">
        <v>1199.7</v>
      </c>
      <c r="CT359" s="67">
        <v>1199.7</v>
      </c>
      <c r="CU359" s="67">
        <v>1199.7</v>
      </c>
      <c r="CV359" s="67">
        <v>1199.7</v>
      </c>
      <c r="CW359" s="67">
        <v>1199.7</v>
      </c>
      <c r="CX359" s="67">
        <v>1199.7</v>
      </c>
      <c r="CY359" s="67">
        <v>1199.7</v>
      </c>
      <c r="CZ359" s="67">
        <v>1199.7</v>
      </c>
      <c r="DA359" s="67">
        <v>1199.7</v>
      </c>
      <c r="DB359" s="67">
        <v>1199.7</v>
      </c>
      <c r="DC359" s="67">
        <v>1199.7</v>
      </c>
      <c r="DD359" s="67">
        <v>1199.7</v>
      </c>
      <c r="DE359" s="67">
        <v>1199.7</v>
      </c>
      <c r="DF359" s="67">
        <v>1199.7</v>
      </c>
      <c r="DI359" s="3"/>
      <c r="DJ359" s="3"/>
      <c r="DK359" s="3"/>
      <c r="DL359" s="3"/>
      <c r="DM359" s="3"/>
      <c r="DN359" s="3"/>
      <c r="DO359" s="3"/>
      <c r="DP359" s="3"/>
      <c r="DQ359" s="3"/>
      <c r="DR359" s="3"/>
      <c r="DS359" s="3"/>
      <c r="DT359" s="3"/>
      <c r="DU359" s="3"/>
      <c r="DV359" s="3"/>
      <c r="DW359" s="3"/>
      <c r="DX359" s="3"/>
      <c r="DY359" s="3"/>
      <c r="DZ359" s="3"/>
      <c r="EA359" s="3"/>
      <c r="EB359" s="3"/>
      <c r="EC359" s="3"/>
      <c r="ED359" s="3"/>
      <c r="EE359" s="3"/>
      <c r="EF359" s="3"/>
      <c r="EG359" s="3"/>
      <c r="EH359" s="3"/>
      <c r="EI359" s="3"/>
      <c r="EJ359" s="3"/>
      <c r="EK359" s="3"/>
      <c r="EL359" s="3"/>
      <c r="EM359" s="3"/>
      <c r="EN359" s="3"/>
      <c r="EO359" s="3"/>
      <c r="EP359" s="3"/>
      <c r="EQ359" s="3"/>
      <c r="ER359" s="3"/>
      <c r="ES359" s="3"/>
      <c r="ET359" s="3"/>
      <c r="EU359" s="3"/>
      <c r="EV359" s="3"/>
      <c r="EW359" s="3"/>
      <c r="EX359" s="3"/>
      <c r="EY359" s="3"/>
      <c r="EZ359" s="3"/>
      <c r="FA359" s="3"/>
      <c r="FB359" s="3"/>
    </row>
    <row r="360" spans="1:158" ht="11.25" customHeight="1" x14ac:dyDescent="0.25">
      <c r="A360" s="2" t="str">
        <f t="shared" si="5"/>
        <v>3-94506DC0350008</v>
      </c>
      <c r="B360" s="67">
        <v>3</v>
      </c>
      <c r="C360" s="67" t="s">
        <v>189</v>
      </c>
      <c r="D360" s="67" t="s">
        <v>81</v>
      </c>
      <c r="E360" s="67" t="s">
        <v>221</v>
      </c>
      <c r="F360" s="67" t="s">
        <v>137</v>
      </c>
      <c r="G360" s="67" t="s">
        <v>358</v>
      </c>
      <c r="H360" s="67" t="s">
        <v>403</v>
      </c>
      <c r="I360" s="67" t="s">
        <v>359</v>
      </c>
      <c r="J360" s="67">
        <v>366.31</v>
      </c>
      <c r="K360" s="67">
        <v>366.31</v>
      </c>
      <c r="L360" s="67">
        <v>366.31</v>
      </c>
      <c r="M360" s="67">
        <v>366.31</v>
      </c>
      <c r="N360" s="67">
        <v>366.31</v>
      </c>
      <c r="O360" s="67">
        <v>366.31</v>
      </c>
      <c r="P360" s="67">
        <v>366.31</v>
      </c>
      <c r="Q360" s="67">
        <v>366.31</v>
      </c>
      <c r="R360" s="67">
        <v>366.31</v>
      </c>
      <c r="S360" s="67">
        <v>366.31</v>
      </c>
      <c r="T360" s="67">
        <v>366.31</v>
      </c>
      <c r="U360" s="67">
        <v>366.31</v>
      </c>
      <c r="V360" s="67">
        <v>366.31</v>
      </c>
      <c r="W360" s="67">
        <v>366.31</v>
      </c>
      <c r="X360" s="67">
        <v>366.31</v>
      </c>
      <c r="Y360" s="67">
        <v>366.31</v>
      </c>
      <c r="Z360" s="67">
        <v>366.31</v>
      </c>
      <c r="AA360" s="67">
        <v>366.31</v>
      </c>
      <c r="AB360" s="67">
        <v>366.31</v>
      </c>
      <c r="AC360" s="67">
        <v>366.31</v>
      </c>
      <c r="AD360" s="67">
        <v>366.31</v>
      </c>
      <c r="AE360" s="67">
        <v>407.2</v>
      </c>
      <c r="AF360" s="67">
        <v>407.2</v>
      </c>
      <c r="AG360" s="67">
        <v>407.2</v>
      </c>
      <c r="AH360" s="67">
        <v>407.2</v>
      </c>
      <c r="AI360" s="67">
        <v>407.2</v>
      </c>
      <c r="AJ360" s="67">
        <v>407.2</v>
      </c>
      <c r="AK360" s="67">
        <v>407.2</v>
      </c>
      <c r="AL360" s="67">
        <v>416.72</v>
      </c>
      <c r="AM360" s="67">
        <v>425.68</v>
      </c>
      <c r="AN360" s="67">
        <v>436.33</v>
      </c>
      <c r="AO360" s="67">
        <v>447.53</v>
      </c>
      <c r="AP360" s="67">
        <v>457.61</v>
      </c>
      <c r="AQ360" s="67">
        <v>468.25</v>
      </c>
      <c r="AR360" s="67">
        <v>479.45</v>
      </c>
      <c r="AS360" s="67">
        <v>490.66</v>
      </c>
      <c r="AT360" s="67">
        <v>501.86</v>
      </c>
      <c r="AU360" s="67">
        <v>513.05999999999995</v>
      </c>
      <c r="AV360" s="67">
        <v>519.22</v>
      </c>
      <c r="AW360" s="67">
        <v>525.38</v>
      </c>
      <c r="AX360" s="67">
        <v>546.11</v>
      </c>
      <c r="AY360" s="67">
        <v>567.39</v>
      </c>
      <c r="AZ360" s="67">
        <v>589.79999999999995</v>
      </c>
      <c r="BA360" s="67">
        <v>612.76</v>
      </c>
      <c r="BB360" s="67">
        <v>636.85</v>
      </c>
      <c r="BC360" s="67">
        <v>661.49</v>
      </c>
      <c r="BD360" s="67">
        <v>687.26</v>
      </c>
      <c r="BE360" s="67">
        <v>714.14</v>
      </c>
      <c r="BF360" s="67">
        <v>742.15</v>
      </c>
      <c r="BG360" s="67">
        <v>771.27</v>
      </c>
      <c r="BH360" s="67">
        <v>801.52</v>
      </c>
      <c r="BI360" s="67">
        <v>832.88</v>
      </c>
      <c r="BJ360" s="67">
        <v>865.37</v>
      </c>
      <c r="BK360" s="67">
        <v>898.98</v>
      </c>
      <c r="BL360" s="67">
        <v>934.26</v>
      </c>
      <c r="BM360" s="67">
        <v>970.67</v>
      </c>
      <c r="BN360" s="67">
        <v>1008.76</v>
      </c>
      <c r="BO360" s="67">
        <v>1047.97</v>
      </c>
      <c r="BP360" s="67">
        <v>1088.8499999999999</v>
      </c>
      <c r="BQ360" s="67">
        <v>1131.42</v>
      </c>
      <c r="BR360" s="67">
        <v>1175.67</v>
      </c>
      <c r="BS360" s="67">
        <v>1221.5999999999999</v>
      </c>
      <c r="BT360" s="67">
        <v>1221.5999999999999</v>
      </c>
      <c r="BU360" s="67">
        <v>1221.5999999999999</v>
      </c>
      <c r="BV360" s="67">
        <v>1221.5999999999999</v>
      </c>
      <c r="BW360" s="67">
        <v>1221.5999999999999</v>
      </c>
      <c r="BX360" s="67">
        <v>1221.5999999999999</v>
      </c>
      <c r="BY360" s="67">
        <v>1221.5999999999999</v>
      </c>
      <c r="BZ360" s="67">
        <v>1221.5999999999999</v>
      </c>
      <c r="CA360" s="67">
        <v>1221.5999999999999</v>
      </c>
      <c r="CB360" s="67">
        <v>1221.5999999999999</v>
      </c>
      <c r="CC360" s="67">
        <v>1221.5999999999999</v>
      </c>
      <c r="CD360" s="67">
        <v>1221.5999999999999</v>
      </c>
      <c r="CE360" s="67">
        <v>1221.5999999999999</v>
      </c>
      <c r="CF360" s="67">
        <v>1221.5999999999999</v>
      </c>
      <c r="CG360" s="67">
        <v>1221.5999999999999</v>
      </c>
      <c r="CH360" s="67">
        <v>1221.5999999999999</v>
      </c>
      <c r="CI360" s="67">
        <v>1221.5999999999999</v>
      </c>
      <c r="CJ360" s="67">
        <v>1221.5999999999999</v>
      </c>
      <c r="CK360" s="67">
        <v>1221.5999999999999</v>
      </c>
      <c r="CL360" s="67">
        <v>1221.5999999999999</v>
      </c>
      <c r="CM360" s="67">
        <v>1221.5999999999999</v>
      </c>
      <c r="CN360" s="67">
        <v>1221.5999999999999</v>
      </c>
      <c r="CO360" s="67">
        <v>1221.5999999999999</v>
      </c>
      <c r="CP360" s="67">
        <v>1221.5999999999999</v>
      </c>
      <c r="CQ360" s="67">
        <v>1221.5999999999999</v>
      </c>
      <c r="CR360" s="67">
        <v>1221.5999999999999</v>
      </c>
      <c r="CS360" s="67">
        <v>1221.5999999999999</v>
      </c>
      <c r="CT360" s="67">
        <v>1221.5999999999999</v>
      </c>
      <c r="CU360" s="67">
        <v>1221.5999999999999</v>
      </c>
      <c r="CV360" s="67">
        <v>1221.5999999999999</v>
      </c>
      <c r="CW360" s="67">
        <v>1221.5999999999999</v>
      </c>
      <c r="CX360" s="67">
        <v>1221.5999999999999</v>
      </c>
      <c r="CY360" s="67">
        <v>1221.5999999999999</v>
      </c>
      <c r="CZ360" s="67">
        <v>1221.5999999999999</v>
      </c>
      <c r="DA360" s="67">
        <v>1221.5999999999999</v>
      </c>
      <c r="DB360" s="67">
        <v>1221.5999999999999</v>
      </c>
      <c r="DC360" s="67">
        <v>1221.5999999999999</v>
      </c>
      <c r="DD360" s="67">
        <v>1221.5999999999999</v>
      </c>
      <c r="DE360" s="67">
        <v>1221.5999999999999</v>
      </c>
      <c r="DF360" s="67">
        <v>1221.5999999999999</v>
      </c>
      <c r="DI360" s="3"/>
      <c r="DJ360" s="3"/>
      <c r="DK360" s="3"/>
      <c r="DL360" s="3"/>
      <c r="DM360" s="3"/>
      <c r="DN360" s="3"/>
      <c r="DO360" s="3"/>
      <c r="DP360" s="3"/>
      <c r="DQ360" s="3"/>
      <c r="DR360" s="3"/>
      <c r="DS360" s="3"/>
      <c r="DT360" s="3"/>
      <c r="DU360" s="3"/>
      <c r="DV360" s="3"/>
      <c r="DW360" s="3"/>
      <c r="DX360" s="3"/>
      <c r="DY360" s="3"/>
      <c r="DZ360" s="3"/>
      <c r="EA360" s="3"/>
      <c r="EB360" s="3"/>
      <c r="EC360" s="3"/>
      <c r="ED360" s="3"/>
      <c r="EE360" s="3"/>
      <c r="EF360" s="3"/>
      <c r="EG360" s="3"/>
      <c r="EH360" s="3"/>
      <c r="EI360" s="3"/>
      <c r="EJ360" s="3"/>
      <c r="EK360" s="3"/>
      <c r="EL360" s="3"/>
      <c r="EM360" s="3"/>
      <c r="EN360" s="3"/>
      <c r="EO360" s="3"/>
      <c r="EP360" s="3"/>
      <c r="EQ360" s="3"/>
      <c r="ER360" s="3"/>
      <c r="ES360" s="3"/>
      <c r="ET360" s="3"/>
      <c r="EU360" s="3"/>
      <c r="EV360" s="3"/>
      <c r="EW360" s="3"/>
      <c r="EX360" s="3"/>
      <c r="EY360" s="3"/>
      <c r="EZ360" s="3"/>
      <c r="FA360" s="3"/>
      <c r="FB360" s="3"/>
    </row>
    <row r="361" spans="1:158" ht="11.25" customHeight="1" x14ac:dyDescent="0.25">
      <c r="A361" s="2" t="str">
        <f t="shared" si="5"/>
        <v>4-94506DC0350008</v>
      </c>
      <c r="B361" s="67">
        <v>4</v>
      </c>
      <c r="C361" s="67" t="s">
        <v>189</v>
      </c>
      <c r="D361" s="67" t="s">
        <v>81</v>
      </c>
      <c r="E361" s="67" t="s">
        <v>221</v>
      </c>
      <c r="F361" s="67" t="s">
        <v>137</v>
      </c>
      <c r="G361" s="67" t="s">
        <v>358</v>
      </c>
      <c r="H361" s="67" t="s">
        <v>403</v>
      </c>
      <c r="I361" s="67" t="s">
        <v>359</v>
      </c>
      <c r="J361" s="67">
        <v>372.99</v>
      </c>
      <c r="K361" s="67">
        <v>372.99</v>
      </c>
      <c r="L361" s="67">
        <v>372.99</v>
      </c>
      <c r="M361" s="67">
        <v>372.99</v>
      </c>
      <c r="N361" s="67">
        <v>372.99</v>
      </c>
      <c r="O361" s="67">
        <v>372.99</v>
      </c>
      <c r="P361" s="67">
        <v>372.99</v>
      </c>
      <c r="Q361" s="67">
        <v>372.99</v>
      </c>
      <c r="R361" s="67">
        <v>372.99</v>
      </c>
      <c r="S361" s="67">
        <v>372.99</v>
      </c>
      <c r="T361" s="67">
        <v>372.99</v>
      </c>
      <c r="U361" s="67">
        <v>372.99</v>
      </c>
      <c r="V361" s="67">
        <v>372.99</v>
      </c>
      <c r="W361" s="67">
        <v>372.99</v>
      </c>
      <c r="X361" s="67">
        <v>372.99</v>
      </c>
      <c r="Y361" s="67">
        <v>372.99</v>
      </c>
      <c r="Z361" s="67">
        <v>372.99</v>
      </c>
      <c r="AA361" s="67">
        <v>372.99</v>
      </c>
      <c r="AB361" s="67">
        <v>372.99</v>
      </c>
      <c r="AC361" s="67">
        <v>372.99</v>
      </c>
      <c r="AD361" s="67">
        <v>372.99</v>
      </c>
      <c r="AE361" s="67">
        <v>414.62</v>
      </c>
      <c r="AF361" s="67">
        <v>414.62</v>
      </c>
      <c r="AG361" s="67">
        <v>414.62</v>
      </c>
      <c r="AH361" s="67">
        <v>414.62</v>
      </c>
      <c r="AI361" s="67">
        <v>414.62</v>
      </c>
      <c r="AJ361" s="67">
        <v>414.62</v>
      </c>
      <c r="AK361" s="67">
        <v>414.62</v>
      </c>
      <c r="AL361" s="67">
        <v>424.32</v>
      </c>
      <c r="AM361" s="67">
        <v>433.44</v>
      </c>
      <c r="AN361" s="67">
        <v>444.28</v>
      </c>
      <c r="AO361" s="67">
        <v>455.68</v>
      </c>
      <c r="AP361" s="67">
        <v>465.95</v>
      </c>
      <c r="AQ361" s="67">
        <v>476.78</v>
      </c>
      <c r="AR361" s="67">
        <v>488.19</v>
      </c>
      <c r="AS361" s="67">
        <v>499.6</v>
      </c>
      <c r="AT361" s="67">
        <v>511</v>
      </c>
      <c r="AU361" s="67">
        <v>522.41</v>
      </c>
      <c r="AV361" s="67">
        <v>528.67999999999995</v>
      </c>
      <c r="AW361" s="67">
        <v>534.96</v>
      </c>
      <c r="AX361" s="67">
        <v>556.05999999999995</v>
      </c>
      <c r="AY361" s="67">
        <v>577.73</v>
      </c>
      <c r="AZ361" s="67">
        <v>600.54</v>
      </c>
      <c r="BA361" s="67">
        <v>623.92999999999995</v>
      </c>
      <c r="BB361" s="67">
        <v>648.45000000000005</v>
      </c>
      <c r="BC361" s="67">
        <v>673.54</v>
      </c>
      <c r="BD361" s="67">
        <v>699.78</v>
      </c>
      <c r="BE361" s="67">
        <v>727.15</v>
      </c>
      <c r="BF361" s="67">
        <v>755.67</v>
      </c>
      <c r="BG361" s="67">
        <v>785.33</v>
      </c>
      <c r="BH361" s="67">
        <v>816.12</v>
      </c>
      <c r="BI361" s="67">
        <v>848.06</v>
      </c>
      <c r="BJ361" s="67">
        <v>881.14</v>
      </c>
      <c r="BK361" s="67">
        <v>915.36</v>
      </c>
      <c r="BL361" s="67">
        <v>951.29</v>
      </c>
      <c r="BM361" s="67">
        <v>988.36</v>
      </c>
      <c r="BN361" s="67">
        <v>1027.1400000000001</v>
      </c>
      <c r="BO361" s="67">
        <v>1067.06</v>
      </c>
      <c r="BP361" s="67">
        <v>1108.7</v>
      </c>
      <c r="BQ361" s="67">
        <v>1152.04</v>
      </c>
      <c r="BR361" s="67">
        <v>1197.0899999999999</v>
      </c>
      <c r="BS361" s="67">
        <v>1243.8599999999999</v>
      </c>
      <c r="BT361" s="67">
        <v>1243.8599999999999</v>
      </c>
      <c r="BU361" s="67">
        <v>1243.8599999999999</v>
      </c>
      <c r="BV361" s="67">
        <v>1243.8599999999999</v>
      </c>
      <c r="BW361" s="67">
        <v>1243.8599999999999</v>
      </c>
      <c r="BX361" s="67">
        <v>1243.8599999999999</v>
      </c>
      <c r="BY361" s="67">
        <v>1243.8599999999999</v>
      </c>
      <c r="BZ361" s="67">
        <v>1243.8599999999999</v>
      </c>
      <c r="CA361" s="67">
        <v>1243.8599999999999</v>
      </c>
      <c r="CB361" s="67">
        <v>1243.8599999999999</v>
      </c>
      <c r="CC361" s="67">
        <v>1243.8599999999999</v>
      </c>
      <c r="CD361" s="67">
        <v>1243.8599999999999</v>
      </c>
      <c r="CE361" s="67">
        <v>1243.8599999999999</v>
      </c>
      <c r="CF361" s="67">
        <v>1243.8599999999999</v>
      </c>
      <c r="CG361" s="67">
        <v>1243.8599999999999</v>
      </c>
      <c r="CH361" s="67">
        <v>1243.8599999999999</v>
      </c>
      <c r="CI361" s="67">
        <v>1243.8599999999999</v>
      </c>
      <c r="CJ361" s="67">
        <v>1243.8599999999999</v>
      </c>
      <c r="CK361" s="67">
        <v>1243.8599999999999</v>
      </c>
      <c r="CL361" s="67">
        <v>1243.8599999999999</v>
      </c>
      <c r="CM361" s="67">
        <v>1243.8599999999999</v>
      </c>
      <c r="CN361" s="67">
        <v>1243.8599999999999</v>
      </c>
      <c r="CO361" s="67">
        <v>1243.8599999999999</v>
      </c>
      <c r="CP361" s="67">
        <v>1243.8599999999999</v>
      </c>
      <c r="CQ361" s="67">
        <v>1243.8599999999999</v>
      </c>
      <c r="CR361" s="67">
        <v>1243.8599999999999</v>
      </c>
      <c r="CS361" s="67">
        <v>1243.8599999999999</v>
      </c>
      <c r="CT361" s="67">
        <v>1243.8599999999999</v>
      </c>
      <c r="CU361" s="67">
        <v>1243.8599999999999</v>
      </c>
      <c r="CV361" s="67">
        <v>1243.8599999999999</v>
      </c>
      <c r="CW361" s="67">
        <v>1243.8599999999999</v>
      </c>
      <c r="CX361" s="67">
        <v>1243.8599999999999</v>
      </c>
      <c r="CY361" s="67">
        <v>1243.8599999999999</v>
      </c>
      <c r="CZ361" s="67">
        <v>1243.8599999999999</v>
      </c>
      <c r="DA361" s="67">
        <v>1243.8599999999999</v>
      </c>
      <c r="DB361" s="67">
        <v>1243.8599999999999</v>
      </c>
      <c r="DC361" s="67">
        <v>1243.8599999999999</v>
      </c>
      <c r="DD361" s="67">
        <v>1243.8599999999999</v>
      </c>
      <c r="DE361" s="67">
        <v>1243.8599999999999</v>
      </c>
      <c r="DF361" s="67">
        <v>1243.8599999999999</v>
      </c>
      <c r="DI361" s="3"/>
      <c r="DJ361" s="3"/>
      <c r="DK361" s="3"/>
      <c r="DL361" s="3"/>
      <c r="DM361" s="3"/>
      <c r="DN361" s="3"/>
      <c r="DO361" s="3"/>
      <c r="DP361" s="3"/>
      <c r="DQ361" s="3"/>
      <c r="DR361" s="3"/>
      <c r="DS361" s="3"/>
      <c r="DT361" s="3"/>
      <c r="DU361" s="3"/>
      <c r="DV361" s="3"/>
      <c r="DW361" s="3"/>
      <c r="DX361" s="3"/>
      <c r="DY361" s="3"/>
      <c r="DZ361" s="3"/>
      <c r="EA361" s="3"/>
      <c r="EB361" s="3"/>
      <c r="EC361" s="3"/>
      <c r="ED361" s="3"/>
      <c r="EE361" s="3"/>
      <c r="EF361" s="3"/>
      <c r="EG361" s="3"/>
      <c r="EH361" s="3"/>
      <c r="EI361" s="3"/>
      <c r="EJ361" s="3"/>
      <c r="EK361" s="3"/>
      <c r="EL361" s="3"/>
      <c r="EM361" s="3"/>
      <c r="EN361" s="3"/>
      <c r="EO361" s="3"/>
      <c r="EP361" s="3"/>
      <c r="EQ361" s="3"/>
      <c r="ER361" s="3"/>
      <c r="ES361" s="3"/>
      <c r="ET361" s="3"/>
      <c r="EU361" s="3"/>
      <c r="EV361" s="3"/>
      <c r="EW361" s="3"/>
      <c r="EX361" s="3"/>
      <c r="EY361" s="3"/>
      <c r="EZ361" s="3"/>
      <c r="FA361" s="3"/>
      <c r="FB361" s="3"/>
    </row>
    <row r="362" spans="1:158" ht="11.25" customHeight="1" x14ac:dyDescent="0.25">
      <c r="A362" s="2" t="str">
        <f t="shared" si="5"/>
        <v>1-94506DC0350009</v>
      </c>
      <c r="B362" s="67">
        <v>1</v>
      </c>
      <c r="C362" s="67" t="s">
        <v>189</v>
      </c>
      <c r="D362" s="67" t="s">
        <v>82</v>
      </c>
      <c r="E362" s="67" t="s">
        <v>223</v>
      </c>
      <c r="F362" s="67" t="s">
        <v>137</v>
      </c>
      <c r="G362" s="67" t="s">
        <v>358</v>
      </c>
      <c r="H362" s="67" t="s">
        <v>403</v>
      </c>
      <c r="I362" s="67" t="s">
        <v>359</v>
      </c>
      <c r="J362" s="67">
        <v>348.51</v>
      </c>
      <c r="K362" s="67">
        <v>348.51</v>
      </c>
      <c r="L362" s="67">
        <v>348.51</v>
      </c>
      <c r="M362" s="67">
        <v>348.51</v>
      </c>
      <c r="N362" s="67">
        <v>348.51</v>
      </c>
      <c r="O362" s="67">
        <v>348.51</v>
      </c>
      <c r="P362" s="67">
        <v>348.51</v>
      </c>
      <c r="Q362" s="67">
        <v>348.51</v>
      </c>
      <c r="R362" s="67">
        <v>348.51</v>
      </c>
      <c r="S362" s="67">
        <v>348.51</v>
      </c>
      <c r="T362" s="67">
        <v>348.51</v>
      </c>
      <c r="U362" s="67">
        <v>348.51</v>
      </c>
      <c r="V362" s="67">
        <v>348.51</v>
      </c>
      <c r="W362" s="67">
        <v>348.51</v>
      </c>
      <c r="X362" s="67">
        <v>348.51</v>
      </c>
      <c r="Y362" s="67">
        <v>348.51</v>
      </c>
      <c r="Z362" s="67">
        <v>348.51</v>
      </c>
      <c r="AA362" s="67">
        <v>348.51</v>
      </c>
      <c r="AB362" s="67">
        <v>348.51</v>
      </c>
      <c r="AC362" s="67">
        <v>348.51</v>
      </c>
      <c r="AD362" s="67">
        <v>348.51</v>
      </c>
      <c r="AE362" s="67">
        <v>387.41</v>
      </c>
      <c r="AF362" s="67">
        <v>387.41</v>
      </c>
      <c r="AG362" s="67">
        <v>387.41</v>
      </c>
      <c r="AH362" s="67">
        <v>387.41</v>
      </c>
      <c r="AI362" s="67">
        <v>387.41</v>
      </c>
      <c r="AJ362" s="67">
        <v>387.41</v>
      </c>
      <c r="AK362" s="67">
        <v>387.41</v>
      </c>
      <c r="AL362" s="67">
        <v>396.47</v>
      </c>
      <c r="AM362" s="67">
        <v>405</v>
      </c>
      <c r="AN362" s="67">
        <v>415.12</v>
      </c>
      <c r="AO362" s="67">
        <v>425.78</v>
      </c>
      <c r="AP362" s="67">
        <v>435.37</v>
      </c>
      <c r="AQ362" s="67">
        <v>445.49</v>
      </c>
      <c r="AR362" s="67">
        <v>456.15</v>
      </c>
      <c r="AS362" s="67">
        <v>466.81</v>
      </c>
      <c r="AT362" s="67">
        <v>477.47</v>
      </c>
      <c r="AU362" s="67">
        <v>488.13</v>
      </c>
      <c r="AV362" s="67">
        <v>493.99</v>
      </c>
      <c r="AW362" s="67">
        <v>499.85</v>
      </c>
      <c r="AX362" s="67">
        <v>519.57000000000005</v>
      </c>
      <c r="AY362" s="67">
        <v>539.82000000000005</v>
      </c>
      <c r="AZ362" s="67">
        <v>561.13</v>
      </c>
      <c r="BA362" s="67">
        <v>582.98</v>
      </c>
      <c r="BB362" s="67">
        <v>605.89</v>
      </c>
      <c r="BC362" s="67">
        <v>629.34</v>
      </c>
      <c r="BD362" s="67">
        <v>653.85</v>
      </c>
      <c r="BE362" s="67">
        <v>679.43</v>
      </c>
      <c r="BF362" s="67">
        <v>706.08</v>
      </c>
      <c r="BG362" s="67">
        <v>733.79</v>
      </c>
      <c r="BH362" s="67">
        <v>762.56</v>
      </c>
      <c r="BI362" s="67">
        <v>792.41</v>
      </c>
      <c r="BJ362" s="67">
        <v>823.31</v>
      </c>
      <c r="BK362" s="67">
        <v>855.29</v>
      </c>
      <c r="BL362" s="67">
        <v>888.86</v>
      </c>
      <c r="BM362" s="67">
        <v>923.5</v>
      </c>
      <c r="BN362" s="67">
        <v>959.73</v>
      </c>
      <c r="BO362" s="67">
        <v>997.03</v>
      </c>
      <c r="BP362" s="67">
        <v>1035.94</v>
      </c>
      <c r="BQ362" s="67">
        <v>1076.43</v>
      </c>
      <c r="BR362" s="67">
        <v>1118.53</v>
      </c>
      <c r="BS362" s="67">
        <v>1162.23</v>
      </c>
      <c r="BT362" s="67">
        <v>1162.23</v>
      </c>
      <c r="BU362" s="67">
        <v>1162.23</v>
      </c>
      <c r="BV362" s="67">
        <v>1162.23</v>
      </c>
      <c r="BW362" s="67">
        <v>1162.23</v>
      </c>
      <c r="BX362" s="67">
        <v>1162.23</v>
      </c>
      <c r="BY362" s="67">
        <v>1162.23</v>
      </c>
      <c r="BZ362" s="67">
        <v>1162.23</v>
      </c>
      <c r="CA362" s="67">
        <v>1162.23</v>
      </c>
      <c r="CB362" s="67">
        <v>1162.23</v>
      </c>
      <c r="CC362" s="67">
        <v>1162.23</v>
      </c>
      <c r="CD362" s="67">
        <v>1162.23</v>
      </c>
      <c r="CE362" s="67">
        <v>1162.23</v>
      </c>
      <c r="CF362" s="67">
        <v>1162.23</v>
      </c>
      <c r="CG362" s="67">
        <v>1162.23</v>
      </c>
      <c r="CH362" s="67">
        <v>1162.23</v>
      </c>
      <c r="CI362" s="67">
        <v>1162.23</v>
      </c>
      <c r="CJ362" s="67">
        <v>1162.23</v>
      </c>
      <c r="CK362" s="67">
        <v>1162.23</v>
      </c>
      <c r="CL362" s="67">
        <v>1162.23</v>
      </c>
      <c r="CM362" s="67">
        <v>1162.23</v>
      </c>
      <c r="CN362" s="67">
        <v>1162.23</v>
      </c>
      <c r="CO362" s="67">
        <v>1162.23</v>
      </c>
      <c r="CP362" s="67">
        <v>1162.23</v>
      </c>
      <c r="CQ362" s="67">
        <v>1162.23</v>
      </c>
      <c r="CR362" s="67">
        <v>1162.23</v>
      </c>
      <c r="CS362" s="67">
        <v>1162.23</v>
      </c>
      <c r="CT362" s="67">
        <v>1162.23</v>
      </c>
      <c r="CU362" s="67">
        <v>1162.23</v>
      </c>
      <c r="CV362" s="67">
        <v>1162.23</v>
      </c>
      <c r="CW362" s="67">
        <v>1162.23</v>
      </c>
      <c r="CX362" s="67">
        <v>1162.23</v>
      </c>
      <c r="CY362" s="67">
        <v>1162.23</v>
      </c>
      <c r="CZ362" s="67">
        <v>1162.23</v>
      </c>
      <c r="DA362" s="67">
        <v>1162.23</v>
      </c>
      <c r="DB362" s="67">
        <v>1162.23</v>
      </c>
      <c r="DC362" s="67">
        <v>1162.23</v>
      </c>
      <c r="DD362" s="67">
        <v>1162.23</v>
      </c>
      <c r="DE362" s="67">
        <v>1162.23</v>
      </c>
      <c r="DF362" s="67">
        <v>1162.23</v>
      </c>
      <c r="DI362" s="3"/>
      <c r="DJ362" s="3"/>
      <c r="DK362" s="3"/>
      <c r="DL362" s="3"/>
      <c r="DM362" s="3"/>
      <c r="DN362" s="3"/>
      <c r="DO362" s="3"/>
      <c r="DP362" s="3"/>
      <c r="DQ362" s="3"/>
      <c r="DR362" s="3"/>
      <c r="DS362" s="3"/>
      <c r="DT362" s="3"/>
      <c r="DU362" s="3"/>
      <c r="DV362" s="3"/>
      <c r="DW362" s="3"/>
      <c r="DX362" s="3"/>
      <c r="DY362" s="3"/>
      <c r="DZ362" s="3"/>
      <c r="EA362" s="3"/>
      <c r="EB362" s="3"/>
      <c r="EC362" s="3"/>
      <c r="ED362" s="3"/>
      <c r="EE362" s="3"/>
      <c r="EF362" s="3"/>
      <c r="EG362" s="3"/>
      <c r="EH362" s="3"/>
      <c r="EI362" s="3"/>
      <c r="EJ362" s="3"/>
      <c r="EK362" s="3"/>
      <c r="EL362" s="3"/>
      <c r="EM362" s="3"/>
      <c r="EN362" s="3"/>
      <c r="EO362" s="3"/>
      <c r="EP362" s="3"/>
      <c r="EQ362" s="3"/>
      <c r="ER362" s="3"/>
      <c r="ES362" s="3"/>
      <c r="ET362" s="3"/>
      <c r="EU362" s="3"/>
      <c r="EV362" s="3"/>
      <c r="EW362" s="3"/>
      <c r="EX362" s="3"/>
      <c r="EY362" s="3"/>
      <c r="EZ362" s="3"/>
      <c r="FA362" s="3"/>
      <c r="FB362" s="3"/>
    </row>
    <row r="363" spans="1:158" ht="11.25" customHeight="1" x14ac:dyDescent="0.25">
      <c r="A363" s="2" t="str">
        <f t="shared" si="5"/>
        <v>2-94506DC0350009</v>
      </c>
      <c r="B363" s="67">
        <v>2</v>
      </c>
      <c r="C363" s="67" t="s">
        <v>189</v>
      </c>
      <c r="D363" s="67" t="s">
        <v>82</v>
      </c>
      <c r="E363" s="67" t="s">
        <v>223</v>
      </c>
      <c r="F363" s="67" t="s">
        <v>137</v>
      </c>
      <c r="G363" s="67" t="s">
        <v>358</v>
      </c>
      <c r="H363" s="67" t="s">
        <v>403</v>
      </c>
      <c r="I363" s="67" t="s">
        <v>359</v>
      </c>
      <c r="J363" s="67">
        <v>354.87</v>
      </c>
      <c r="K363" s="67">
        <v>354.87</v>
      </c>
      <c r="L363" s="67">
        <v>354.87</v>
      </c>
      <c r="M363" s="67">
        <v>354.87</v>
      </c>
      <c r="N363" s="67">
        <v>354.87</v>
      </c>
      <c r="O363" s="67">
        <v>354.87</v>
      </c>
      <c r="P363" s="67">
        <v>354.87</v>
      </c>
      <c r="Q363" s="67">
        <v>354.87</v>
      </c>
      <c r="R363" s="67">
        <v>354.87</v>
      </c>
      <c r="S363" s="67">
        <v>354.87</v>
      </c>
      <c r="T363" s="67">
        <v>354.87</v>
      </c>
      <c r="U363" s="67">
        <v>354.87</v>
      </c>
      <c r="V363" s="67">
        <v>354.87</v>
      </c>
      <c r="W363" s="67">
        <v>354.87</v>
      </c>
      <c r="X363" s="67">
        <v>354.87</v>
      </c>
      <c r="Y363" s="67">
        <v>354.87</v>
      </c>
      <c r="Z363" s="67">
        <v>354.87</v>
      </c>
      <c r="AA363" s="67">
        <v>354.87</v>
      </c>
      <c r="AB363" s="67">
        <v>354.87</v>
      </c>
      <c r="AC363" s="67">
        <v>354.87</v>
      </c>
      <c r="AD363" s="67">
        <v>354.87</v>
      </c>
      <c r="AE363" s="67">
        <v>394.48</v>
      </c>
      <c r="AF363" s="67">
        <v>394.48</v>
      </c>
      <c r="AG363" s="67">
        <v>394.48</v>
      </c>
      <c r="AH363" s="67">
        <v>394.48</v>
      </c>
      <c r="AI363" s="67">
        <v>394.48</v>
      </c>
      <c r="AJ363" s="67">
        <v>394.48</v>
      </c>
      <c r="AK363" s="67">
        <v>394.48</v>
      </c>
      <c r="AL363" s="67">
        <v>403.7</v>
      </c>
      <c r="AM363" s="67">
        <v>412.39</v>
      </c>
      <c r="AN363" s="67">
        <v>422.7</v>
      </c>
      <c r="AO363" s="67">
        <v>433.55</v>
      </c>
      <c r="AP363" s="67">
        <v>443.32</v>
      </c>
      <c r="AQ363" s="67">
        <v>453.62</v>
      </c>
      <c r="AR363" s="67">
        <v>464.48</v>
      </c>
      <c r="AS363" s="67">
        <v>475.33</v>
      </c>
      <c r="AT363" s="67">
        <v>486.18</v>
      </c>
      <c r="AU363" s="67">
        <v>497.03</v>
      </c>
      <c r="AV363" s="67">
        <v>503</v>
      </c>
      <c r="AW363" s="67">
        <v>508.97</v>
      </c>
      <c r="AX363" s="67">
        <v>529.04999999999995</v>
      </c>
      <c r="AY363" s="67">
        <v>549.66999999999996</v>
      </c>
      <c r="AZ363" s="67">
        <v>571.37</v>
      </c>
      <c r="BA363" s="67">
        <v>593.62</v>
      </c>
      <c r="BB363" s="67">
        <v>616.95000000000005</v>
      </c>
      <c r="BC363" s="67">
        <v>640.83000000000004</v>
      </c>
      <c r="BD363" s="67">
        <v>665.79</v>
      </c>
      <c r="BE363" s="67">
        <v>691.83</v>
      </c>
      <c r="BF363" s="67">
        <v>718.96</v>
      </c>
      <c r="BG363" s="67">
        <v>747.18</v>
      </c>
      <c r="BH363" s="67">
        <v>776.48</v>
      </c>
      <c r="BI363" s="67">
        <v>806.87</v>
      </c>
      <c r="BJ363" s="67">
        <v>838.34</v>
      </c>
      <c r="BK363" s="67">
        <v>870.89</v>
      </c>
      <c r="BL363" s="67">
        <v>905.08</v>
      </c>
      <c r="BM363" s="67">
        <v>940.35</v>
      </c>
      <c r="BN363" s="67">
        <v>977.25</v>
      </c>
      <c r="BO363" s="67">
        <v>1015.23</v>
      </c>
      <c r="BP363" s="67">
        <v>1054.8399999999999</v>
      </c>
      <c r="BQ363" s="67">
        <v>1096.08</v>
      </c>
      <c r="BR363" s="67">
        <v>1138.95</v>
      </c>
      <c r="BS363" s="67">
        <v>1183.44</v>
      </c>
      <c r="BT363" s="67">
        <v>1183.44</v>
      </c>
      <c r="BU363" s="67">
        <v>1183.44</v>
      </c>
      <c r="BV363" s="67">
        <v>1183.44</v>
      </c>
      <c r="BW363" s="67">
        <v>1183.44</v>
      </c>
      <c r="BX363" s="67">
        <v>1183.44</v>
      </c>
      <c r="BY363" s="67">
        <v>1183.44</v>
      </c>
      <c r="BZ363" s="67">
        <v>1183.44</v>
      </c>
      <c r="CA363" s="67">
        <v>1183.44</v>
      </c>
      <c r="CB363" s="67">
        <v>1183.44</v>
      </c>
      <c r="CC363" s="67">
        <v>1183.44</v>
      </c>
      <c r="CD363" s="67">
        <v>1183.44</v>
      </c>
      <c r="CE363" s="67">
        <v>1183.44</v>
      </c>
      <c r="CF363" s="67">
        <v>1183.44</v>
      </c>
      <c r="CG363" s="67">
        <v>1183.44</v>
      </c>
      <c r="CH363" s="67">
        <v>1183.44</v>
      </c>
      <c r="CI363" s="67">
        <v>1183.44</v>
      </c>
      <c r="CJ363" s="67">
        <v>1183.44</v>
      </c>
      <c r="CK363" s="67">
        <v>1183.44</v>
      </c>
      <c r="CL363" s="67">
        <v>1183.44</v>
      </c>
      <c r="CM363" s="67">
        <v>1183.44</v>
      </c>
      <c r="CN363" s="67">
        <v>1183.44</v>
      </c>
      <c r="CO363" s="67">
        <v>1183.44</v>
      </c>
      <c r="CP363" s="67">
        <v>1183.44</v>
      </c>
      <c r="CQ363" s="67">
        <v>1183.44</v>
      </c>
      <c r="CR363" s="67">
        <v>1183.44</v>
      </c>
      <c r="CS363" s="67">
        <v>1183.44</v>
      </c>
      <c r="CT363" s="67">
        <v>1183.44</v>
      </c>
      <c r="CU363" s="67">
        <v>1183.44</v>
      </c>
      <c r="CV363" s="67">
        <v>1183.44</v>
      </c>
      <c r="CW363" s="67">
        <v>1183.44</v>
      </c>
      <c r="CX363" s="67">
        <v>1183.44</v>
      </c>
      <c r="CY363" s="67">
        <v>1183.44</v>
      </c>
      <c r="CZ363" s="67">
        <v>1183.44</v>
      </c>
      <c r="DA363" s="67">
        <v>1183.44</v>
      </c>
      <c r="DB363" s="67">
        <v>1183.44</v>
      </c>
      <c r="DC363" s="67">
        <v>1183.44</v>
      </c>
      <c r="DD363" s="67">
        <v>1183.44</v>
      </c>
      <c r="DE363" s="67">
        <v>1183.44</v>
      </c>
      <c r="DF363" s="67">
        <v>1183.44</v>
      </c>
      <c r="DI363" s="3"/>
      <c r="DJ363" s="3"/>
      <c r="DK363" s="3"/>
      <c r="DL363" s="3"/>
      <c r="DM363" s="3"/>
      <c r="DN363" s="3"/>
      <c r="DO363" s="3"/>
      <c r="DP363" s="3"/>
      <c r="DQ363" s="3"/>
      <c r="DR363" s="3"/>
      <c r="DS363" s="3"/>
      <c r="DT363" s="3"/>
      <c r="DU363" s="3"/>
      <c r="DV363" s="3"/>
      <c r="DW363" s="3"/>
      <c r="DX363" s="3"/>
      <c r="DY363" s="3"/>
      <c r="DZ363" s="3"/>
      <c r="EA363" s="3"/>
      <c r="EB363" s="3"/>
      <c r="EC363" s="3"/>
      <c r="ED363" s="3"/>
      <c r="EE363" s="3"/>
      <c r="EF363" s="3"/>
      <c r="EG363" s="3"/>
      <c r="EH363" s="3"/>
      <c r="EI363" s="3"/>
      <c r="EJ363" s="3"/>
      <c r="EK363" s="3"/>
      <c r="EL363" s="3"/>
      <c r="EM363" s="3"/>
      <c r="EN363" s="3"/>
      <c r="EO363" s="3"/>
      <c r="EP363" s="3"/>
      <c r="EQ363" s="3"/>
      <c r="ER363" s="3"/>
      <c r="ES363" s="3"/>
      <c r="ET363" s="3"/>
      <c r="EU363" s="3"/>
      <c r="EV363" s="3"/>
      <c r="EW363" s="3"/>
      <c r="EX363" s="3"/>
      <c r="EY363" s="3"/>
      <c r="EZ363" s="3"/>
      <c r="FA363" s="3"/>
      <c r="FB363" s="3"/>
    </row>
    <row r="364" spans="1:158" ht="11.25" customHeight="1" x14ac:dyDescent="0.25">
      <c r="A364" s="2" t="str">
        <f t="shared" si="5"/>
        <v>3-94506DC0350009</v>
      </c>
      <c r="B364" s="67">
        <v>3</v>
      </c>
      <c r="C364" s="67" t="s">
        <v>189</v>
      </c>
      <c r="D364" s="67" t="s">
        <v>82</v>
      </c>
      <c r="E364" s="67" t="s">
        <v>223</v>
      </c>
      <c r="F364" s="67" t="s">
        <v>137</v>
      </c>
      <c r="G364" s="67" t="s">
        <v>358</v>
      </c>
      <c r="H364" s="67" t="s">
        <v>403</v>
      </c>
      <c r="I364" s="67" t="s">
        <v>359</v>
      </c>
      <c r="J364" s="67">
        <v>361.34</v>
      </c>
      <c r="K364" s="67">
        <v>361.34</v>
      </c>
      <c r="L364" s="67">
        <v>361.34</v>
      </c>
      <c r="M364" s="67">
        <v>361.34</v>
      </c>
      <c r="N364" s="67">
        <v>361.34</v>
      </c>
      <c r="O364" s="67">
        <v>361.34</v>
      </c>
      <c r="P364" s="67">
        <v>361.34</v>
      </c>
      <c r="Q364" s="67">
        <v>361.34</v>
      </c>
      <c r="R364" s="67">
        <v>361.34</v>
      </c>
      <c r="S364" s="67">
        <v>361.34</v>
      </c>
      <c r="T364" s="67">
        <v>361.34</v>
      </c>
      <c r="U364" s="67">
        <v>361.34</v>
      </c>
      <c r="V364" s="67">
        <v>361.34</v>
      </c>
      <c r="W364" s="67">
        <v>361.34</v>
      </c>
      <c r="X364" s="67">
        <v>361.34</v>
      </c>
      <c r="Y364" s="67">
        <v>361.34</v>
      </c>
      <c r="Z364" s="67">
        <v>361.34</v>
      </c>
      <c r="AA364" s="67">
        <v>361.34</v>
      </c>
      <c r="AB364" s="67">
        <v>361.34</v>
      </c>
      <c r="AC364" s="67">
        <v>361.34</v>
      </c>
      <c r="AD364" s="67">
        <v>361.34</v>
      </c>
      <c r="AE364" s="67">
        <v>401.67</v>
      </c>
      <c r="AF364" s="67">
        <v>401.67</v>
      </c>
      <c r="AG364" s="67">
        <v>401.67</v>
      </c>
      <c r="AH364" s="67">
        <v>401.67</v>
      </c>
      <c r="AI364" s="67">
        <v>401.67</v>
      </c>
      <c r="AJ364" s="67">
        <v>401.67</v>
      </c>
      <c r="AK364" s="67">
        <v>401.67</v>
      </c>
      <c r="AL364" s="67">
        <v>411.06</v>
      </c>
      <c r="AM364" s="67">
        <v>419.9</v>
      </c>
      <c r="AN364" s="67">
        <v>430.4</v>
      </c>
      <c r="AO364" s="67">
        <v>441.45</v>
      </c>
      <c r="AP364" s="67">
        <v>451.4</v>
      </c>
      <c r="AQ364" s="67">
        <v>461.89</v>
      </c>
      <c r="AR364" s="67">
        <v>472.94</v>
      </c>
      <c r="AS364" s="67">
        <v>483.99</v>
      </c>
      <c r="AT364" s="67">
        <v>495.04</v>
      </c>
      <c r="AU364" s="67">
        <v>506.09</v>
      </c>
      <c r="AV364" s="67">
        <v>512.16999999999996</v>
      </c>
      <c r="AW364" s="67">
        <v>518.25</v>
      </c>
      <c r="AX364" s="67">
        <v>538.69000000000005</v>
      </c>
      <c r="AY364" s="67">
        <v>559.69000000000005</v>
      </c>
      <c r="AZ364" s="67">
        <v>581.79</v>
      </c>
      <c r="BA364" s="67">
        <v>604.44000000000005</v>
      </c>
      <c r="BB364" s="67">
        <v>628.20000000000005</v>
      </c>
      <c r="BC364" s="67">
        <v>652.51</v>
      </c>
      <c r="BD364" s="67">
        <v>677.92</v>
      </c>
      <c r="BE364" s="67">
        <v>704.44</v>
      </c>
      <c r="BF364" s="67">
        <v>732.07</v>
      </c>
      <c r="BG364" s="67">
        <v>760.8</v>
      </c>
      <c r="BH364" s="67">
        <v>790.63</v>
      </c>
      <c r="BI364" s="67">
        <v>821.57</v>
      </c>
      <c r="BJ364" s="67">
        <v>853.62</v>
      </c>
      <c r="BK364" s="67">
        <v>886.77</v>
      </c>
      <c r="BL364" s="67">
        <v>921.58</v>
      </c>
      <c r="BM364" s="67">
        <v>957.49</v>
      </c>
      <c r="BN364" s="67">
        <v>995.06</v>
      </c>
      <c r="BO364" s="67">
        <v>1033.73</v>
      </c>
      <c r="BP364" s="67">
        <v>1074.07</v>
      </c>
      <c r="BQ364" s="67">
        <v>1116.06</v>
      </c>
      <c r="BR364" s="67">
        <v>1159.7</v>
      </c>
      <c r="BS364" s="67">
        <v>1205.01</v>
      </c>
      <c r="BT364" s="67">
        <v>1205.01</v>
      </c>
      <c r="BU364" s="67">
        <v>1205.01</v>
      </c>
      <c r="BV364" s="67">
        <v>1205.01</v>
      </c>
      <c r="BW364" s="67">
        <v>1205.01</v>
      </c>
      <c r="BX364" s="67">
        <v>1205.01</v>
      </c>
      <c r="BY364" s="67">
        <v>1205.01</v>
      </c>
      <c r="BZ364" s="67">
        <v>1205.01</v>
      </c>
      <c r="CA364" s="67">
        <v>1205.01</v>
      </c>
      <c r="CB364" s="67">
        <v>1205.01</v>
      </c>
      <c r="CC364" s="67">
        <v>1205.01</v>
      </c>
      <c r="CD364" s="67">
        <v>1205.01</v>
      </c>
      <c r="CE364" s="67">
        <v>1205.01</v>
      </c>
      <c r="CF364" s="67">
        <v>1205.01</v>
      </c>
      <c r="CG364" s="67">
        <v>1205.01</v>
      </c>
      <c r="CH364" s="67">
        <v>1205.01</v>
      </c>
      <c r="CI364" s="67">
        <v>1205.01</v>
      </c>
      <c r="CJ364" s="67">
        <v>1205.01</v>
      </c>
      <c r="CK364" s="67">
        <v>1205.01</v>
      </c>
      <c r="CL364" s="67">
        <v>1205.01</v>
      </c>
      <c r="CM364" s="67">
        <v>1205.01</v>
      </c>
      <c r="CN364" s="67">
        <v>1205.01</v>
      </c>
      <c r="CO364" s="67">
        <v>1205.01</v>
      </c>
      <c r="CP364" s="67">
        <v>1205.01</v>
      </c>
      <c r="CQ364" s="67">
        <v>1205.01</v>
      </c>
      <c r="CR364" s="67">
        <v>1205.01</v>
      </c>
      <c r="CS364" s="67">
        <v>1205.01</v>
      </c>
      <c r="CT364" s="67">
        <v>1205.01</v>
      </c>
      <c r="CU364" s="67">
        <v>1205.01</v>
      </c>
      <c r="CV364" s="67">
        <v>1205.01</v>
      </c>
      <c r="CW364" s="67">
        <v>1205.01</v>
      </c>
      <c r="CX364" s="67">
        <v>1205.01</v>
      </c>
      <c r="CY364" s="67">
        <v>1205.01</v>
      </c>
      <c r="CZ364" s="67">
        <v>1205.01</v>
      </c>
      <c r="DA364" s="67">
        <v>1205.01</v>
      </c>
      <c r="DB364" s="67">
        <v>1205.01</v>
      </c>
      <c r="DC364" s="67">
        <v>1205.01</v>
      </c>
      <c r="DD364" s="67">
        <v>1205.01</v>
      </c>
      <c r="DE364" s="67">
        <v>1205.01</v>
      </c>
      <c r="DF364" s="67">
        <v>1205.01</v>
      </c>
      <c r="DI364" s="3"/>
      <c r="DJ364" s="3"/>
      <c r="DK364" s="3"/>
      <c r="DL364" s="3"/>
      <c r="DM364" s="3"/>
      <c r="DN364" s="3"/>
      <c r="DO364" s="3"/>
      <c r="DP364" s="3"/>
      <c r="DQ364" s="3"/>
      <c r="DR364" s="3"/>
      <c r="DS364" s="3"/>
      <c r="DT364" s="3"/>
      <c r="DU364" s="3"/>
      <c r="DV364" s="3"/>
      <c r="DW364" s="3"/>
      <c r="DX364" s="3"/>
      <c r="DY364" s="3"/>
      <c r="DZ364" s="3"/>
      <c r="EA364" s="3"/>
      <c r="EB364" s="3"/>
      <c r="EC364" s="3"/>
      <c r="ED364" s="3"/>
      <c r="EE364" s="3"/>
      <c r="EF364" s="3"/>
      <c r="EG364" s="3"/>
      <c r="EH364" s="3"/>
      <c r="EI364" s="3"/>
      <c r="EJ364" s="3"/>
      <c r="EK364" s="3"/>
      <c r="EL364" s="3"/>
      <c r="EM364" s="3"/>
      <c r="EN364" s="3"/>
      <c r="EO364" s="3"/>
      <c r="EP364" s="3"/>
      <c r="EQ364" s="3"/>
      <c r="ER364" s="3"/>
      <c r="ES364" s="3"/>
      <c r="ET364" s="3"/>
      <c r="EU364" s="3"/>
      <c r="EV364" s="3"/>
      <c r="EW364" s="3"/>
      <c r="EX364" s="3"/>
      <c r="EY364" s="3"/>
      <c r="EZ364" s="3"/>
      <c r="FA364" s="3"/>
      <c r="FB364" s="3"/>
    </row>
    <row r="365" spans="1:158" ht="11.25" customHeight="1" x14ac:dyDescent="0.25">
      <c r="A365" s="2" t="str">
        <f t="shared" si="5"/>
        <v>4-94506DC0350009</v>
      </c>
      <c r="B365" s="67">
        <v>4</v>
      </c>
      <c r="C365" s="67" t="s">
        <v>189</v>
      </c>
      <c r="D365" s="67" t="s">
        <v>82</v>
      </c>
      <c r="E365" s="67" t="s">
        <v>223</v>
      </c>
      <c r="F365" s="67" t="s">
        <v>137</v>
      </c>
      <c r="G365" s="67" t="s">
        <v>358</v>
      </c>
      <c r="H365" s="67" t="s">
        <v>403</v>
      </c>
      <c r="I365" s="67" t="s">
        <v>359</v>
      </c>
      <c r="J365" s="67">
        <v>367.92</v>
      </c>
      <c r="K365" s="67">
        <v>367.92</v>
      </c>
      <c r="L365" s="67">
        <v>367.92</v>
      </c>
      <c r="M365" s="67">
        <v>367.92</v>
      </c>
      <c r="N365" s="67">
        <v>367.92</v>
      </c>
      <c r="O365" s="67">
        <v>367.92</v>
      </c>
      <c r="P365" s="67">
        <v>367.92</v>
      </c>
      <c r="Q365" s="67">
        <v>367.92</v>
      </c>
      <c r="R365" s="67">
        <v>367.92</v>
      </c>
      <c r="S365" s="67">
        <v>367.92</v>
      </c>
      <c r="T365" s="67">
        <v>367.92</v>
      </c>
      <c r="U365" s="67">
        <v>367.92</v>
      </c>
      <c r="V365" s="67">
        <v>367.92</v>
      </c>
      <c r="W365" s="67">
        <v>367.92</v>
      </c>
      <c r="X365" s="67">
        <v>367.92</v>
      </c>
      <c r="Y365" s="67">
        <v>367.92</v>
      </c>
      <c r="Z365" s="67">
        <v>367.92</v>
      </c>
      <c r="AA365" s="67">
        <v>367.92</v>
      </c>
      <c r="AB365" s="67">
        <v>367.92</v>
      </c>
      <c r="AC365" s="67">
        <v>367.92</v>
      </c>
      <c r="AD365" s="67">
        <v>367.92</v>
      </c>
      <c r="AE365" s="67">
        <v>408.99</v>
      </c>
      <c r="AF365" s="67">
        <v>408.99</v>
      </c>
      <c r="AG365" s="67">
        <v>408.99</v>
      </c>
      <c r="AH365" s="67">
        <v>408.99</v>
      </c>
      <c r="AI365" s="67">
        <v>408.99</v>
      </c>
      <c r="AJ365" s="67">
        <v>408.99</v>
      </c>
      <c r="AK365" s="67">
        <v>408.99</v>
      </c>
      <c r="AL365" s="67">
        <v>418.55</v>
      </c>
      <c r="AM365" s="67">
        <v>427.55</v>
      </c>
      <c r="AN365" s="67">
        <v>438.24</v>
      </c>
      <c r="AO365" s="67">
        <v>449.5</v>
      </c>
      <c r="AP365" s="67">
        <v>459.62</v>
      </c>
      <c r="AQ365" s="67">
        <v>470.31</v>
      </c>
      <c r="AR365" s="67">
        <v>481.56</v>
      </c>
      <c r="AS365" s="67">
        <v>492.81</v>
      </c>
      <c r="AT365" s="67">
        <v>504.06</v>
      </c>
      <c r="AU365" s="67">
        <v>515.32000000000005</v>
      </c>
      <c r="AV365" s="67">
        <v>521.5</v>
      </c>
      <c r="AW365" s="67">
        <v>527.69000000000005</v>
      </c>
      <c r="AX365" s="67">
        <v>548.51</v>
      </c>
      <c r="AY365" s="67">
        <v>569.89</v>
      </c>
      <c r="AZ365" s="67">
        <v>592.39</v>
      </c>
      <c r="BA365" s="67">
        <v>615.45000000000005</v>
      </c>
      <c r="BB365" s="67">
        <v>639.64</v>
      </c>
      <c r="BC365" s="67">
        <v>664.4</v>
      </c>
      <c r="BD365" s="67">
        <v>690.28</v>
      </c>
      <c r="BE365" s="67">
        <v>717.28</v>
      </c>
      <c r="BF365" s="67">
        <v>745.41</v>
      </c>
      <c r="BG365" s="67">
        <v>774.66</v>
      </c>
      <c r="BH365" s="67">
        <v>805.04</v>
      </c>
      <c r="BI365" s="67">
        <v>836.54</v>
      </c>
      <c r="BJ365" s="67">
        <v>869.17</v>
      </c>
      <c r="BK365" s="67">
        <v>902.93</v>
      </c>
      <c r="BL365" s="67">
        <v>938.37</v>
      </c>
      <c r="BM365" s="67">
        <v>974.94</v>
      </c>
      <c r="BN365" s="67">
        <v>1013.19</v>
      </c>
      <c r="BO365" s="67">
        <v>1052.57</v>
      </c>
      <c r="BP365" s="67">
        <v>1093.6400000000001</v>
      </c>
      <c r="BQ365" s="67">
        <v>1136.4000000000001</v>
      </c>
      <c r="BR365" s="67">
        <v>1180.8399999999999</v>
      </c>
      <c r="BS365" s="67">
        <v>1226.97</v>
      </c>
      <c r="BT365" s="67">
        <v>1226.97</v>
      </c>
      <c r="BU365" s="67">
        <v>1226.97</v>
      </c>
      <c r="BV365" s="67">
        <v>1226.97</v>
      </c>
      <c r="BW365" s="67">
        <v>1226.97</v>
      </c>
      <c r="BX365" s="67">
        <v>1226.97</v>
      </c>
      <c r="BY365" s="67">
        <v>1226.97</v>
      </c>
      <c r="BZ365" s="67">
        <v>1226.97</v>
      </c>
      <c r="CA365" s="67">
        <v>1226.97</v>
      </c>
      <c r="CB365" s="67">
        <v>1226.97</v>
      </c>
      <c r="CC365" s="67">
        <v>1226.97</v>
      </c>
      <c r="CD365" s="67">
        <v>1226.97</v>
      </c>
      <c r="CE365" s="67">
        <v>1226.97</v>
      </c>
      <c r="CF365" s="67">
        <v>1226.97</v>
      </c>
      <c r="CG365" s="67">
        <v>1226.97</v>
      </c>
      <c r="CH365" s="67">
        <v>1226.97</v>
      </c>
      <c r="CI365" s="67">
        <v>1226.97</v>
      </c>
      <c r="CJ365" s="67">
        <v>1226.97</v>
      </c>
      <c r="CK365" s="67">
        <v>1226.97</v>
      </c>
      <c r="CL365" s="67">
        <v>1226.97</v>
      </c>
      <c r="CM365" s="67">
        <v>1226.97</v>
      </c>
      <c r="CN365" s="67">
        <v>1226.97</v>
      </c>
      <c r="CO365" s="67">
        <v>1226.97</v>
      </c>
      <c r="CP365" s="67">
        <v>1226.97</v>
      </c>
      <c r="CQ365" s="67">
        <v>1226.97</v>
      </c>
      <c r="CR365" s="67">
        <v>1226.97</v>
      </c>
      <c r="CS365" s="67">
        <v>1226.97</v>
      </c>
      <c r="CT365" s="67">
        <v>1226.97</v>
      </c>
      <c r="CU365" s="67">
        <v>1226.97</v>
      </c>
      <c r="CV365" s="67">
        <v>1226.97</v>
      </c>
      <c r="CW365" s="67">
        <v>1226.97</v>
      </c>
      <c r="CX365" s="67">
        <v>1226.97</v>
      </c>
      <c r="CY365" s="67">
        <v>1226.97</v>
      </c>
      <c r="CZ365" s="67">
        <v>1226.97</v>
      </c>
      <c r="DA365" s="67">
        <v>1226.97</v>
      </c>
      <c r="DB365" s="67">
        <v>1226.97</v>
      </c>
      <c r="DC365" s="67">
        <v>1226.97</v>
      </c>
      <c r="DD365" s="67">
        <v>1226.97</v>
      </c>
      <c r="DE365" s="67">
        <v>1226.97</v>
      </c>
      <c r="DF365" s="67">
        <v>1226.97</v>
      </c>
      <c r="DI365" s="3"/>
      <c r="DJ365" s="3"/>
      <c r="DK365" s="3"/>
      <c r="DL365" s="3"/>
      <c r="DM365" s="3"/>
      <c r="DN365" s="3"/>
      <c r="DO365" s="3"/>
      <c r="DP365" s="3"/>
      <c r="DQ365" s="3"/>
      <c r="DR365" s="3"/>
      <c r="DS365" s="3"/>
      <c r="DT365" s="3"/>
      <c r="DU365" s="3"/>
      <c r="DV365" s="3"/>
      <c r="DW365" s="3"/>
      <c r="DX365" s="3"/>
      <c r="DY365" s="3"/>
      <c r="DZ365" s="3"/>
      <c r="EA365" s="3"/>
      <c r="EB365" s="3"/>
      <c r="EC365" s="3"/>
      <c r="ED365" s="3"/>
      <c r="EE365" s="3"/>
      <c r="EF365" s="3"/>
      <c r="EG365" s="3"/>
      <c r="EH365" s="3"/>
      <c r="EI365" s="3"/>
      <c r="EJ365" s="3"/>
      <c r="EK365" s="3"/>
      <c r="EL365" s="3"/>
      <c r="EM365" s="3"/>
      <c r="EN365" s="3"/>
      <c r="EO365" s="3"/>
      <c r="EP365" s="3"/>
      <c r="EQ365" s="3"/>
      <c r="ER365" s="3"/>
      <c r="ES365" s="3"/>
      <c r="ET365" s="3"/>
      <c r="EU365" s="3"/>
      <c r="EV365" s="3"/>
      <c r="EW365" s="3"/>
      <c r="EX365" s="3"/>
      <c r="EY365" s="3"/>
      <c r="EZ365" s="3"/>
      <c r="FA365" s="3"/>
      <c r="FB365" s="3"/>
    </row>
    <row r="366" spans="1:158" ht="11.25" customHeight="1" x14ac:dyDescent="0.25">
      <c r="A366" s="2" t="str">
        <f t="shared" si="5"/>
        <v>1-94506DC0350037</v>
      </c>
      <c r="B366" s="67">
        <v>1</v>
      </c>
      <c r="C366" s="67" t="s">
        <v>189</v>
      </c>
      <c r="D366" s="67" t="s">
        <v>83</v>
      </c>
      <c r="E366" s="67" t="s">
        <v>224</v>
      </c>
      <c r="F366" s="67" t="s">
        <v>137</v>
      </c>
      <c r="G366" s="67" t="s">
        <v>358</v>
      </c>
      <c r="H366" s="67" t="s">
        <v>403</v>
      </c>
      <c r="I366" s="67" t="s">
        <v>359</v>
      </c>
      <c r="J366" s="67">
        <v>355.4</v>
      </c>
      <c r="K366" s="67">
        <v>355.4</v>
      </c>
      <c r="L366" s="67">
        <v>355.4</v>
      </c>
      <c r="M366" s="67">
        <v>355.4</v>
      </c>
      <c r="N366" s="67">
        <v>355.4</v>
      </c>
      <c r="O366" s="67">
        <v>355.4</v>
      </c>
      <c r="P366" s="67">
        <v>355.4</v>
      </c>
      <c r="Q366" s="67">
        <v>355.4</v>
      </c>
      <c r="R366" s="67">
        <v>355.4</v>
      </c>
      <c r="S366" s="67">
        <v>355.4</v>
      </c>
      <c r="T366" s="67">
        <v>355.4</v>
      </c>
      <c r="U366" s="67">
        <v>355.4</v>
      </c>
      <c r="V366" s="67">
        <v>355.4</v>
      </c>
      <c r="W366" s="67">
        <v>355.4</v>
      </c>
      <c r="X366" s="67">
        <v>355.4</v>
      </c>
      <c r="Y366" s="67">
        <v>355.4</v>
      </c>
      <c r="Z366" s="67">
        <v>355.4</v>
      </c>
      <c r="AA366" s="67">
        <v>355.4</v>
      </c>
      <c r="AB366" s="67">
        <v>355.4</v>
      </c>
      <c r="AC366" s="67">
        <v>355.4</v>
      </c>
      <c r="AD366" s="67">
        <v>355.4</v>
      </c>
      <c r="AE366" s="67">
        <v>395.07</v>
      </c>
      <c r="AF366" s="67">
        <v>395.07</v>
      </c>
      <c r="AG366" s="67">
        <v>395.07</v>
      </c>
      <c r="AH366" s="67">
        <v>395.07</v>
      </c>
      <c r="AI366" s="67">
        <v>395.07</v>
      </c>
      <c r="AJ366" s="67">
        <v>395.07</v>
      </c>
      <c r="AK366" s="67">
        <v>395.07</v>
      </c>
      <c r="AL366" s="67">
        <v>404.31</v>
      </c>
      <c r="AM366" s="67">
        <v>413</v>
      </c>
      <c r="AN366" s="67">
        <v>423.33</v>
      </c>
      <c r="AO366" s="67">
        <v>434.2</v>
      </c>
      <c r="AP366" s="67">
        <v>443.98</v>
      </c>
      <c r="AQ366" s="67">
        <v>454.3</v>
      </c>
      <c r="AR366" s="67">
        <v>465.17</v>
      </c>
      <c r="AS366" s="67">
        <v>476.04</v>
      </c>
      <c r="AT366" s="67">
        <v>486.91</v>
      </c>
      <c r="AU366" s="67">
        <v>497.78</v>
      </c>
      <c r="AV366" s="67">
        <v>503.76</v>
      </c>
      <c r="AW366" s="67">
        <v>509.73</v>
      </c>
      <c r="AX366" s="67">
        <v>529.84</v>
      </c>
      <c r="AY366" s="67">
        <v>550.49</v>
      </c>
      <c r="AZ366" s="67">
        <v>572.23</v>
      </c>
      <c r="BA366" s="67">
        <v>594.51</v>
      </c>
      <c r="BB366" s="67">
        <v>617.87</v>
      </c>
      <c r="BC366" s="67">
        <v>641.78</v>
      </c>
      <c r="BD366" s="67">
        <v>666.78</v>
      </c>
      <c r="BE366" s="67">
        <v>692.87</v>
      </c>
      <c r="BF366" s="67">
        <v>720.04</v>
      </c>
      <c r="BG366" s="67">
        <v>748.3</v>
      </c>
      <c r="BH366" s="67">
        <v>777.64</v>
      </c>
      <c r="BI366" s="67">
        <v>808.07</v>
      </c>
      <c r="BJ366" s="67">
        <v>839.59</v>
      </c>
      <c r="BK366" s="67">
        <v>872.2</v>
      </c>
      <c r="BL366" s="67">
        <v>906.43</v>
      </c>
      <c r="BM366" s="67">
        <v>941.76</v>
      </c>
      <c r="BN366" s="67">
        <v>978.71</v>
      </c>
      <c r="BO366" s="67">
        <v>1016.75</v>
      </c>
      <c r="BP366" s="67">
        <v>1056.42</v>
      </c>
      <c r="BQ366" s="67">
        <v>1097.72</v>
      </c>
      <c r="BR366" s="67">
        <v>1140.6500000000001</v>
      </c>
      <c r="BS366" s="67">
        <v>1185.21</v>
      </c>
      <c r="BT366" s="67">
        <v>1185.21</v>
      </c>
      <c r="BU366" s="67">
        <v>1185.21</v>
      </c>
      <c r="BV366" s="67">
        <v>1185.21</v>
      </c>
      <c r="BW366" s="67">
        <v>1185.21</v>
      </c>
      <c r="BX366" s="67">
        <v>1185.21</v>
      </c>
      <c r="BY366" s="67">
        <v>1185.21</v>
      </c>
      <c r="BZ366" s="67">
        <v>1185.21</v>
      </c>
      <c r="CA366" s="67">
        <v>1185.21</v>
      </c>
      <c r="CB366" s="67">
        <v>1185.21</v>
      </c>
      <c r="CC366" s="67">
        <v>1185.21</v>
      </c>
      <c r="CD366" s="67">
        <v>1185.21</v>
      </c>
      <c r="CE366" s="67">
        <v>1185.21</v>
      </c>
      <c r="CF366" s="67">
        <v>1185.21</v>
      </c>
      <c r="CG366" s="67">
        <v>1185.21</v>
      </c>
      <c r="CH366" s="67">
        <v>1185.21</v>
      </c>
      <c r="CI366" s="67">
        <v>1185.21</v>
      </c>
      <c r="CJ366" s="67">
        <v>1185.21</v>
      </c>
      <c r="CK366" s="67">
        <v>1185.21</v>
      </c>
      <c r="CL366" s="67">
        <v>1185.21</v>
      </c>
      <c r="CM366" s="67">
        <v>1185.21</v>
      </c>
      <c r="CN366" s="67">
        <v>1185.21</v>
      </c>
      <c r="CO366" s="67">
        <v>1185.21</v>
      </c>
      <c r="CP366" s="67">
        <v>1185.21</v>
      </c>
      <c r="CQ366" s="67">
        <v>1185.21</v>
      </c>
      <c r="CR366" s="67">
        <v>1185.21</v>
      </c>
      <c r="CS366" s="67">
        <v>1185.21</v>
      </c>
      <c r="CT366" s="67">
        <v>1185.21</v>
      </c>
      <c r="CU366" s="67">
        <v>1185.21</v>
      </c>
      <c r="CV366" s="67">
        <v>1185.21</v>
      </c>
      <c r="CW366" s="67">
        <v>1185.21</v>
      </c>
      <c r="CX366" s="67">
        <v>1185.21</v>
      </c>
      <c r="CY366" s="67">
        <v>1185.21</v>
      </c>
      <c r="CZ366" s="67">
        <v>1185.21</v>
      </c>
      <c r="DA366" s="67">
        <v>1185.21</v>
      </c>
      <c r="DB366" s="67">
        <v>1185.21</v>
      </c>
      <c r="DC366" s="67">
        <v>1185.21</v>
      </c>
      <c r="DD366" s="67">
        <v>1185.21</v>
      </c>
      <c r="DE366" s="67">
        <v>1185.21</v>
      </c>
      <c r="DF366" s="67">
        <v>1185.21</v>
      </c>
      <c r="DI366" s="3"/>
      <c r="DJ366" s="3"/>
      <c r="DK366" s="3"/>
      <c r="DL366" s="3"/>
      <c r="DM366" s="3"/>
      <c r="DN366" s="3"/>
      <c r="DO366" s="3"/>
      <c r="DP366" s="3"/>
      <c r="DQ366" s="3"/>
      <c r="DR366" s="3"/>
      <c r="DS366" s="3"/>
      <c r="DT366" s="3"/>
      <c r="DU366" s="3"/>
      <c r="DV366" s="3"/>
      <c r="DW366" s="3"/>
      <c r="DX366" s="3"/>
      <c r="DY366" s="3"/>
      <c r="DZ366" s="3"/>
      <c r="EA366" s="3"/>
      <c r="EB366" s="3"/>
      <c r="EC366" s="3"/>
      <c r="ED366" s="3"/>
      <c r="EE366" s="3"/>
      <c r="EF366" s="3"/>
      <c r="EG366" s="3"/>
      <c r="EH366" s="3"/>
      <c r="EI366" s="3"/>
      <c r="EJ366" s="3"/>
      <c r="EK366" s="3"/>
      <c r="EL366" s="3"/>
      <c r="EM366" s="3"/>
      <c r="EN366" s="3"/>
      <c r="EO366" s="3"/>
      <c r="EP366" s="3"/>
      <c r="EQ366" s="3"/>
      <c r="ER366" s="3"/>
      <c r="ES366" s="3"/>
      <c r="ET366" s="3"/>
      <c r="EU366" s="3"/>
      <c r="EV366" s="3"/>
      <c r="EW366" s="3"/>
      <c r="EX366" s="3"/>
      <c r="EY366" s="3"/>
      <c r="EZ366" s="3"/>
      <c r="FA366" s="3"/>
      <c r="FB366" s="3"/>
    </row>
    <row r="367" spans="1:158" ht="11.25" customHeight="1" x14ac:dyDescent="0.25">
      <c r="A367" s="2" t="str">
        <f t="shared" si="5"/>
        <v>2-94506DC0350037</v>
      </c>
      <c r="B367" s="67">
        <v>2</v>
      </c>
      <c r="C367" s="67" t="s">
        <v>189</v>
      </c>
      <c r="D367" s="67" t="s">
        <v>83</v>
      </c>
      <c r="E367" s="67" t="s">
        <v>224</v>
      </c>
      <c r="F367" s="67" t="s">
        <v>137</v>
      </c>
      <c r="G367" s="67" t="s">
        <v>358</v>
      </c>
      <c r="H367" s="67" t="s">
        <v>403</v>
      </c>
      <c r="I367" s="67" t="s">
        <v>359</v>
      </c>
      <c r="J367" s="67">
        <v>361.88</v>
      </c>
      <c r="K367" s="67">
        <v>361.88</v>
      </c>
      <c r="L367" s="67">
        <v>361.88</v>
      </c>
      <c r="M367" s="67">
        <v>361.88</v>
      </c>
      <c r="N367" s="67">
        <v>361.88</v>
      </c>
      <c r="O367" s="67">
        <v>361.88</v>
      </c>
      <c r="P367" s="67">
        <v>361.88</v>
      </c>
      <c r="Q367" s="67">
        <v>361.88</v>
      </c>
      <c r="R367" s="67">
        <v>361.88</v>
      </c>
      <c r="S367" s="67">
        <v>361.88</v>
      </c>
      <c r="T367" s="67">
        <v>361.88</v>
      </c>
      <c r="U367" s="67">
        <v>361.88</v>
      </c>
      <c r="V367" s="67">
        <v>361.88</v>
      </c>
      <c r="W367" s="67">
        <v>361.88</v>
      </c>
      <c r="X367" s="67">
        <v>361.88</v>
      </c>
      <c r="Y367" s="67">
        <v>361.88</v>
      </c>
      <c r="Z367" s="67">
        <v>361.88</v>
      </c>
      <c r="AA367" s="67">
        <v>361.88</v>
      </c>
      <c r="AB367" s="67">
        <v>361.88</v>
      </c>
      <c r="AC367" s="67">
        <v>361.88</v>
      </c>
      <c r="AD367" s="67">
        <v>361.88</v>
      </c>
      <c r="AE367" s="67">
        <v>402.27</v>
      </c>
      <c r="AF367" s="67">
        <v>402.27</v>
      </c>
      <c r="AG367" s="67">
        <v>402.27</v>
      </c>
      <c r="AH367" s="67">
        <v>402.27</v>
      </c>
      <c r="AI367" s="67">
        <v>402.27</v>
      </c>
      <c r="AJ367" s="67">
        <v>402.27</v>
      </c>
      <c r="AK367" s="67">
        <v>402.27</v>
      </c>
      <c r="AL367" s="67">
        <v>411.68</v>
      </c>
      <c r="AM367" s="67">
        <v>420.53</v>
      </c>
      <c r="AN367" s="67">
        <v>431.04</v>
      </c>
      <c r="AO367" s="67">
        <v>442.11</v>
      </c>
      <c r="AP367" s="67">
        <v>452.07</v>
      </c>
      <c r="AQ367" s="67">
        <v>462.58</v>
      </c>
      <c r="AR367" s="67">
        <v>473.65</v>
      </c>
      <c r="AS367" s="67">
        <v>484.72</v>
      </c>
      <c r="AT367" s="67">
        <v>495.78</v>
      </c>
      <c r="AU367" s="67">
        <v>506.85</v>
      </c>
      <c r="AV367" s="67">
        <v>512.94000000000005</v>
      </c>
      <c r="AW367" s="67">
        <v>519.02</v>
      </c>
      <c r="AX367" s="67">
        <v>539.5</v>
      </c>
      <c r="AY367" s="67">
        <v>560.52</v>
      </c>
      <c r="AZ367" s="67">
        <v>582.66</v>
      </c>
      <c r="BA367" s="67">
        <v>605.34</v>
      </c>
      <c r="BB367" s="67">
        <v>629.13</v>
      </c>
      <c r="BC367" s="67">
        <v>653.48</v>
      </c>
      <c r="BD367" s="67">
        <v>678.93</v>
      </c>
      <c r="BE367" s="67">
        <v>705.49</v>
      </c>
      <c r="BF367" s="67">
        <v>733.16</v>
      </c>
      <c r="BG367" s="67">
        <v>761.93</v>
      </c>
      <c r="BH367" s="67">
        <v>791.81</v>
      </c>
      <c r="BI367" s="67">
        <v>822.8</v>
      </c>
      <c r="BJ367" s="67">
        <v>854.89</v>
      </c>
      <c r="BK367" s="67">
        <v>888.09</v>
      </c>
      <c r="BL367" s="67">
        <v>922.95</v>
      </c>
      <c r="BM367" s="67">
        <v>958.92</v>
      </c>
      <c r="BN367" s="67">
        <v>996.55</v>
      </c>
      <c r="BO367" s="67">
        <v>1035.28</v>
      </c>
      <c r="BP367" s="67">
        <v>1075.67</v>
      </c>
      <c r="BQ367" s="67">
        <v>1117.72</v>
      </c>
      <c r="BR367" s="67">
        <v>1161.44</v>
      </c>
      <c r="BS367" s="67">
        <v>1206.81</v>
      </c>
      <c r="BT367" s="67">
        <v>1206.81</v>
      </c>
      <c r="BU367" s="67">
        <v>1206.81</v>
      </c>
      <c r="BV367" s="67">
        <v>1206.81</v>
      </c>
      <c r="BW367" s="67">
        <v>1206.81</v>
      </c>
      <c r="BX367" s="67">
        <v>1206.81</v>
      </c>
      <c r="BY367" s="67">
        <v>1206.81</v>
      </c>
      <c r="BZ367" s="67">
        <v>1206.81</v>
      </c>
      <c r="CA367" s="67">
        <v>1206.81</v>
      </c>
      <c r="CB367" s="67">
        <v>1206.81</v>
      </c>
      <c r="CC367" s="67">
        <v>1206.81</v>
      </c>
      <c r="CD367" s="67">
        <v>1206.81</v>
      </c>
      <c r="CE367" s="67">
        <v>1206.81</v>
      </c>
      <c r="CF367" s="67">
        <v>1206.81</v>
      </c>
      <c r="CG367" s="67">
        <v>1206.81</v>
      </c>
      <c r="CH367" s="67">
        <v>1206.81</v>
      </c>
      <c r="CI367" s="67">
        <v>1206.81</v>
      </c>
      <c r="CJ367" s="67">
        <v>1206.81</v>
      </c>
      <c r="CK367" s="67">
        <v>1206.81</v>
      </c>
      <c r="CL367" s="67">
        <v>1206.81</v>
      </c>
      <c r="CM367" s="67">
        <v>1206.81</v>
      </c>
      <c r="CN367" s="67">
        <v>1206.81</v>
      </c>
      <c r="CO367" s="67">
        <v>1206.81</v>
      </c>
      <c r="CP367" s="67">
        <v>1206.81</v>
      </c>
      <c r="CQ367" s="67">
        <v>1206.81</v>
      </c>
      <c r="CR367" s="67">
        <v>1206.81</v>
      </c>
      <c r="CS367" s="67">
        <v>1206.81</v>
      </c>
      <c r="CT367" s="67">
        <v>1206.81</v>
      </c>
      <c r="CU367" s="67">
        <v>1206.81</v>
      </c>
      <c r="CV367" s="67">
        <v>1206.81</v>
      </c>
      <c r="CW367" s="67">
        <v>1206.81</v>
      </c>
      <c r="CX367" s="67">
        <v>1206.81</v>
      </c>
      <c r="CY367" s="67">
        <v>1206.81</v>
      </c>
      <c r="CZ367" s="67">
        <v>1206.81</v>
      </c>
      <c r="DA367" s="67">
        <v>1206.81</v>
      </c>
      <c r="DB367" s="67">
        <v>1206.81</v>
      </c>
      <c r="DC367" s="67">
        <v>1206.81</v>
      </c>
      <c r="DD367" s="67">
        <v>1206.81</v>
      </c>
      <c r="DE367" s="67">
        <v>1206.81</v>
      </c>
      <c r="DF367" s="67">
        <v>1206.81</v>
      </c>
      <c r="DI367" s="3"/>
      <c r="DJ367" s="3"/>
      <c r="DK367" s="3"/>
      <c r="DL367" s="3"/>
      <c r="DM367" s="3"/>
      <c r="DN367" s="3"/>
      <c r="DO367" s="3"/>
      <c r="DP367" s="3"/>
      <c r="DQ367" s="3"/>
      <c r="DR367" s="3"/>
      <c r="DS367" s="3"/>
      <c r="DT367" s="3"/>
      <c r="DU367" s="3"/>
      <c r="DV367" s="3"/>
      <c r="DW367" s="3"/>
      <c r="DX367" s="3"/>
      <c r="DY367" s="3"/>
      <c r="DZ367" s="3"/>
      <c r="EA367" s="3"/>
      <c r="EB367" s="3"/>
      <c r="EC367" s="3"/>
      <c r="ED367" s="3"/>
      <c r="EE367" s="3"/>
      <c r="EF367" s="3"/>
      <c r="EG367" s="3"/>
      <c r="EH367" s="3"/>
      <c r="EI367" s="3"/>
      <c r="EJ367" s="3"/>
      <c r="EK367" s="3"/>
      <c r="EL367" s="3"/>
      <c r="EM367" s="3"/>
      <c r="EN367" s="3"/>
      <c r="EO367" s="3"/>
      <c r="EP367" s="3"/>
      <c r="EQ367" s="3"/>
      <c r="ER367" s="3"/>
      <c r="ES367" s="3"/>
      <c r="ET367" s="3"/>
      <c r="EU367" s="3"/>
      <c r="EV367" s="3"/>
      <c r="EW367" s="3"/>
      <c r="EX367" s="3"/>
      <c r="EY367" s="3"/>
      <c r="EZ367" s="3"/>
      <c r="FA367" s="3"/>
      <c r="FB367" s="3"/>
    </row>
    <row r="368" spans="1:158" ht="11.25" customHeight="1" x14ac:dyDescent="0.25">
      <c r="A368" s="2" t="str">
        <f t="shared" si="5"/>
        <v>3-94506DC0350037</v>
      </c>
      <c r="B368" s="67">
        <v>3</v>
      </c>
      <c r="C368" s="67" t="s">
        <v>189</v>
      </c>
      <c r="D368" s="67" t="s">
        <v>83</v>
      </c>
      <c r="E368" s="67" t="s">
        <v>224</v>
      </c>
      <c r="F368" s="67" t="s">
        <v>137</v>
      </c>
      <c r="G368" s="67" t="s">
        <v>358</v>
      </c>
      <c r="H368" s="67" t="s">
        <v>403</v>
      </c>
      <c r="I368" s="67" t="s">
        <v>359</v>
      </c>
      <c r="J368" s="67">
        <v>368.48</v>
      </c>
      <c r="K368" s="67">
        <v>368.48</v>
      </c>
      <c r="L368" s="67">
        <v>368.48</v>
      </c>
      <c r="M368" s="67">
        <v>368.48</v>
      </c>
      <c r="N368" s="67">
        <v>368.48</v>
      </c>
      <c r="O368" s="67">
        <v>368.48</v>
      </c>
      <c r="P368" s="67">
        <v>368.48</v>
      </c>
      <c r="Q368" s="67">
        <v>368.48</v>
      </c>
      <c r="R368" s="67">
        <v>368.48</v>
      </c>
      <c r="S368" s="67">
        <v>368.48</v>
      </c>
      <c r="T368" s="67">
        <v>368.48</v>
      </c>
      <c r="U368" s="67">
        <v>368.48</v>
      </c>
      <c r="V368" s="67">
        <v>368.48</v>
      </c>
      <c r="W368" s="67">
        <v>368.48</v>
      </c>
      <c r="X368" s="67">
        <v>368.48</v>
      </c>
      <c r="Y368" s="67">
        <v>368.48</v>
      </c>
      <c r="Z368" s="67">
        <v>368.48</v>
      </c>
      <c r="AA368" s="67">
        <v>368.48</v>
      </c>
      <c r="AB368" s="67">
        <v>368.48</v>
      </c>
      <c r="AC368" s="67">
        <v>368.48</v>
      </c>
      <c r="AD368" s="67">
        <v>368.48</v>
      </c>
      <c r="AE368" s="67">
        <v>409.61</v>
      </c>
      <c r="AF368" s="67">
        <v>409.61</v>
      </c>
      <c r="AG368" s="67">
        <v>409.61</v>
      </c>
      <c r="AH368" s="67">
        <v>409.61</v>
      </c>
      <c r="AI368" s="67">
        <v>409.61</v>
      </c>
      <c r="AJ368" s="67">
        <v>409.61</v>
      </c>
      <c r="AK368" s="67">
        <v>409.61</v>
      </c>
      <c r="AL368" s="67">
        <v>419.19</v>
      </c>
      <c r="AM368" s="67">
        <v>428.2</v>
      </c>
      <c r="AN368" s="67">
        <v>438.91</v>
      </c>
      <c r="AO368" s="67">
        <v>450.18</v>
      </c>
      <c r="AP368" s="67">
        <v>460.32</v>
      </c>
      <c r="AQ368" s="67">
        <v>471.02</v>
      </c>
      <c r="AR368" s="67">
        <v>482.29</v>
      </c>
      <c r="AS368" s="67">
        <v>493.56</v>
      </c>
      <c r="AT368" s="67">
        <v>504.83</v>
      </c>
      <c r="AU368" s="67">
        <v>516.1</v>
      </c>
      <c r="AV368" s="67">
        <v>522.29999999999995</v>
      </c>
      <c r="AW368" s="67">
        <v>528.49</v>
      </c>
      <c r="AX368" s="67">
        <v>549.34</v>
      </c>
      <c r="AY368" s="67">
        <v>570.75</v>
      </c>
      <c r="AZ368" s="67">
        <v>593.29</v>
      </c>
      <c r="BA368" s="67">
        <v>616.39</v>
      </c>
      <c r="BB368" s="67">
        <v>640.61</v>
      </c>
      <c r="BC368" s="67">
        <v>665.4</v>
      </c>
      <c r="BD368" s="67">
        <v>691.32</v>
      </c>
      <c r="BE368" s="67">
        <v>718.37</v>
      </c>
      <c r="BF368" s="67">
        <v>746.54</v>
      </c>
      <c r="BG368" s="67">
        <v>775.84</v>
      </c>
      <c r="BH368" s="67">
        <v>806.26</v>
      </c>
      <c r="BI368" s="67">
        <v>837.81</v>
      </c>
      <c r="BJ368" s="67">
        <v>870.49</v>
      </c>
      <c r="BK368" s="67">
        <v>904.3</v>
      </c>
      <c r="BL368" s="67">
        <v>939.79</v>
      </c>
      <c r="BM368" s="67">
        <v>976.42</v>
      </c>
      <c r="BN368" s="67">
        <v>1014.73</v>
      </c>
      <c r="BO368" s="67">
        <v>1054.17</v>
      </c>
      <c r="BP368" s="67">
        <v>1095.3</v>
      </c>
      <c r="BQ368" s="67">
        <v>1138.1199999999999</v>
      </c>
      <c r="BR368" s="67">
        <v>1182.6300000000001</v>
      </c>
      <c r="BS368" s="67">
        <v>1228.83</v>
      </c>
      <c r="BT368" s="67">
        <v>1228.83</v>
      </c>
      <c r="BU368" s="67">
        <v>1228.83</v>
      </c>
      <c r="BV368" s="67">
        <v>1228.83</v>
      </c>
      <c r="BW368" s="67">
        <v>1228.83</v>
      </c>
      <c r="BX368" s="67">
        <v>1228.83</v>
      </c>
      <c r="BY368" s="67">
        <v>1228.83</v>
      </c>
      <c r="BZ368" s="67">
        <v>1228.83</v>
      </c>
      <c r="CA368" s="67">
        <v>1228.83</v>
      </c>
      <c r="CB368" s="67">
        <v>1228.83</v>
      </c>
      <c r="CC368" s="67">
        <v>1228.83</v>
      </c>
      <c r="CD368" s="67">
        <v>1228.83</v>
      </c>
      <c r="CE368" s="67">
        <v>1228.83</v>
      </c>
      <c r="CF368" s="67">
        <v>1228.83</v>
      </c>
      <c r="CG368" s="67">
        <v>1228.83</v>
      </c>
      <c r="CH368" s="67">
        <v>1228.83</v>
      </c>
      <c r="CI368" s="67">
        <v>1228.83</v>
      </c>
      <c r="CJ368" s="67">
        <v>1228.83</v>
      </c>
      <c r="CK368" s="67">
        <v>1228.83</v>
      </c>
      <c r="CL368" s="67">
        <v>1228.83</v>
      </c>
      <c r="CM368" s="67">
        <v>1228.83</v>
      </c>
      <c r="CN368" s="67">
        <v>1228.83</v>
      </c>
      <c r="CO368" s="67">
        <v>1228.83</v>
      </c>
      <c r="CP368" s="67">
        <v>1228.83</v>
      </c>
      <c r="CQ368" s="67">
        <v>1228.83</v>
      </c>
      <c r="CR368" s="67">
        <v>1228.83</v>
      </c>
      <c r="CS368" s="67">
        <v>1228.83</v>
      </c>
      <c r="CT368" s="67">
        <v>1228.83</v>
      </c>
      <c r="CU368" s="67">
        <v>1228.83</v>
      </c>
      <c r="CV368" s="67">
        <v>1228.83</v>
      </c>
      <c r="CW368" s="67">
        <v>1228.83</v>
      </c>
      <c r="CX368" s="67">
        <v>1228.83</v>
      </c>
      <c r="CY368" s="67">
        <v>1228.83</v>
      </c>
      <c r="CZ368" s="67">
        <v>1228.83</v>
      </c>
      <c r="DA368" s="67">
        <v>1228.83</v>
      </c>
      <c r="DB368" s="67">
        <v>1228.83</v>
      </c>
      <c r="DC368" s="67">
        <v>1228.83</v>
      </c>
      <c r="DD368" s="67">
        <v>1228.83</v>
      </c>
      <c r="DE368" s="67">
        <v>1228.83</v>
      </c>
      <c r="DF368" s="67">
        <v>1228.83</v>
      </c>
      <c r="DI368" s="3"/>
      <c r="DJ368" s="3"/>
      <c r="DK368" s="3"/>
      <c r="DL368" s="3"/>
      <c r="DM368" s="3"/>
      <c r="DN368" s="3"/>
      <c r="DO368" s="3"/>
      <c r="DP368" s="3"/>
      <c r="DQ368" s="3"/>
      <c r="DR368" s="3"/>
      <c r="DS368" s="3"/>
      <c r="DT368" s="3"/>
      <c r="DU368" s="3"/>
      <c r="DV368" s="3"/>
      <c r="DW368" s="3"/>
      <c r="DX368" s="3"/>
      <c r="DY368" s="3"/>
      <c r="DZ368" s="3"/>
      <c r="EA368" s="3"/>
      <c r="EB368" s="3"/>
      <c r="EC368" s="3"/>
      <c r="ED368" s="3"/>
      <c r="EE368" s="3"/>
      <c r="EF368" s="3"/>
      <c r="EG368" s="3"/>
      <c r="EH368" s="3"/>
      <c r="EI368" s="3"/>
      <c r="EJ368" s="3"/>
      <c r="EK368" s="3"/>
      <c r="EL368" s="3"/>
      <c r="EM368" s="3"/>
      <c r="EN368" s="3"/>
      <c r="EO368" s="3"/>
      <c r="EP368" s="3"/>
      <c r="EQ368" s="3"/>
      <c r="ER368" s="3"/>
      <c r="ES368" s="3"/>
      <c r="ET368" s="3"/>
      <c r="EU368" s="3"/>
      <c r="EV368" s="3"/>
      <c r="EW368" s="3"/>
      <c r="EX368" s="3"/>
      <c r="EY368" s="3"/>
      <c r="EZ368" s="3"/>
      <c r="FA368" s="3"/>
      <c r="FB368" s="3"/>
    </row>
    <row r="369" spans="1:158" ht="11.25" customHeight="1" x14ac:dyDescent="0.25">
      <c r="A369" s="2" t="str">
        <f t="shared" si="5"/>
        <v>4-94506DC0350037</v>
      </c>
      <c r="B369" s="67">
        <v>4</v>
      </c>
      <c r="C369" s="67" t="s">
        <v>189</v>
      </c>
      <c r="D369" s="67" t="s">
        <v>83</v>
      </c>
      <c r="E369" s="67" t="s">
        <v>224</v>
      </c>
      <c r="F369" s="67" t="s">
        <v>137</v>
      </c>
      <c r="G369" s="67" t="s">
        <v>358</v>
      </c>
      <c r="H369" s="67" t="s">
        <v>403</v>
      </c>
      <c r="I369" s="67" t="s">
        <v>359</v>
      </c>
      <c r="J369" s="67">
        <v>375.2</v>
      </c>
      <c r="K369" s="67">
        <v>375.2</v>
      </c>
      <c r="L369" s="67">
        <v>375.2</v>
      </c>
      <c r="M369" s="67">
        <v>375.2</v>
      </c>
      <c r="N369" s="67">
        <v>375.2</v>
      </c>
      <c r="O369" s="67">
        <v>375.2</v>
      </c>
      <c r="P369" s="67">
        <v>375.2</v>
      </c>
      <c r="Q369" s="67">
        <v>375.2</v>
      </c>
      <c r="R369" s="67">
        <v>375.2</v>
      </c>
      <c r="S369" s="67">
        <v>375.2</v>
      </c>
      <c r="T369" s="67">
        <v>375.2</v>
      </c>
      <c r="U369" s="67">
        <v>375.2</v>
      </c>
      <c r="V369" s="67">
        <v>375.2</v>
      </c>
      <c r="W369" s="67">
        <v>375.2</v>
      </c>
      <c r="X369" s="67">
        <v>375.2</v>
      </c>
      <c r="Y369" s="67">
        <v>375.2</v>
      </c>
      <c r="Z369" s="67">
        <v>375.2</v>
      </c>
      <c r="AA369" s="67">
        <v>375.2</v>
      </c>
      <c r="AB369" s="67">
        <v>375.2</v>
      </c>
      <c r="AC369" s="67">
        <v>375.2</v>
      </c>
      <c r="AD369" s="67">
        <v>375.2</v>
      </c>
      <c r="AE369" s="67">
        <v>417.08</v>
      </c>
      <c r="AF369" s="67">
        <v>417.08</v>
      </c>
      <c r="AG369" s="67">
        <v>417.08</v>
      </c>
      <c r="AH369" s="67">
        <v>417.08</v>
      </c>
      <c r="AI369" s="67">
        <v>417.08</v>
      </c>
      <c r="AJ369" s="67">
        <v>417.08</v>
      </c>
      <c r="AK369" s="67">
        <v>417.08</v>
      </c>
      <c r="AL369" s="67">
        <v>426.83</v>
      </c>
      <c r="AM369" s="67">
        <v>436.01</v>
      </c>
      <c r="AN369" s="67">
        <v>446.91</v>
      </c>
      <c r="AO369" s="67">
        <v>458.39</v>
      </c>
      <c r="AP369" s="67">
        <v>468.71</v>
      </c>
      <c r="AQ369" s="67">
        <v>479.61</v>
      </c>
      <c r="AR369" s="67">
        <v>491.09</v>
      </c>
      <c r="AS369" s="67">
        <v>502.56</v>
      </c>
      <c r="AT369" s="67">
        <v>514.04</v>
      </c>
      <c r="AU369" s="67">
        <v>525.51</v>
      </c>
      <c r="AV369" s="67">
        <v>531.82000000000005</v>
      </c>
      <c r="AW369" s="67">
        <v>538.13</v>
      </c>
      <c r="AX369" s="67">
        <v>559.36</v>
      </c>
      <c r="AY369" s="67">
        <v>581.16</v>
      </c>
      <c r="AZ369" s="67">
        <v>604.11</v>
      </c>
      <c r="BA369" s="67">
        <v>627.63</v>
      </c>
      <c r="BB369" s="67">
        <v>652.29999999999995</v>
      </c>
      <c r="BC369" s="67">
        <v>677.54</v>
      </c>
      <c r="BD369" s="67">
        <v>703.93</v>
      </c>
      <c r="BE369" s="67">
        <v>731.47</v>
      </c>
      <c r="BF369" s="67">
        <v>760.15</v>
      </c>
      <c r="BG369" s="67">
        <v>789.99</v>
      </c>
      <c r="BH369" s="67">
        <v>820.96</v>
      </c>
      <c r="BI369" s="67">
        <v>853.09</v>
      </c>
      <c r="BJ369" s="67">
        <v>886.37</v>
      </c>
      <c r="BK369" s="67">
        <v>920.79</v>
      </c>
      <c r="BL369" s="67">
        <v>956.93</v>
      </c>
      <c r="BM369" s="67">
        <v>994.22</v>
      </c>
      <c r="BN369" s="67">
        <v>1033.23</v>
      </c>
      <c r="BO369" s="67">
        <v>1073.3900000000001</v>
      </c>
      <c r="BP369" s="67">
        <v>1115.27</v>
      </c>
      <c r="BQ369" s="67">
        <v>1158.8699999999999</v>
      </c>
      <c r="BR369" s="67">
        <v>1204.2</v>
      </c>
      <c r="BS369" s="67">
        <v>1251.24</v>
      </c>
      <c r="BT369" s="67">
        <v>1251.24</v>
      </c>
      <c r="BU369" s="67">
        <v>1251.24</v>
      </c>
      <c r="BV369" s="67">
        <v>1251.24</v>
      </c>
      <c r="BW369" s="67">
        <v>1251.24</v>
      </c>
      <c r="BX369" s="67">
        <v>1251.24</v>
      </c>
      <c r="BY369" s="67">
        <v>1251.24</v>
      </c>
      <c r="BZ369" s="67">
        <v>1251.24</v>
      </c>
      <c r="CA369" s="67">
        <v>1251.24</v>
      </c>
      <c r="CB369" s="67">
        <v>1251.24</v>
      </c>
      <c r="CC369" s="67">
        <v>1251.24</v>
      </c>
      <c r="CD369" s="67">
        <v>1251.24</v>
      </c>
      <c r="CE369" s="67">
        <v>1251.24</v>
      </c>
      <c r="CF369" s="67">
        <v>1251.24</v>
      </c>
      <c r="CG369" s="67">
        <v>1251.24</v>
      </c>
      <c r="CH369" s="67">
        <v>1251.24</v>
      </c>
      <c r="CI369" s="67">
        <v>1251.24</v>
      </c>
      <c r="CJ369" s="67">
        <v>1251.24</v>
      </c>
      <c r="CK369" s="67">
        <v>1251.24</v>
      </c>
      <c r="CL369" s="67">
        <v>1251.24</v>
      </c>
      <c r="CM369" s="67">
        <v>1251.24</v>
      </c>
      <c r="CN369" s="67">
        <v>1251.24</v>
      </c>
      <c r="CO369" s="67">
        <v>1251.24</v>
      </c>
      <c r="CP369" s="67">
        <v>1251.24</v>
      </c>
      <c r="CQ369" s="67">
        <v>1251.24</v>
      </c>
      <c r="CR369" s="67">
        <v>1251.24</v>
      </c>
      <c r="CS369" s="67">
        <v>1251.24</v>
      </c>
      <c r="CT369" s="67">
        <v>1251.24</v>
      </c>
      <c r="CU369" s="67">
        <v>1251.24</v>
      </c>
      <c r="CV369" s="67">
        <v>1251.24</v>
      </c>
      <c r="CW369" s="67">
        <v>1251.24</v>
      </c>
      <c r="CX369" s="67">
        <v>1251.24</v>
      </c>
      <c r="CY369" s="67">
        <v>1251.24</v>
      </c>
      <c r="CZ369" s="67">
        <v>1251.24</v>
      </c>
      <c r="DA369" s="67">
        <v>1251.24</v>
      </c>
      <c r="DB369" s="67">
        <v>1251.24</v>
      </c>
      <c r="DC369" s="67">
        <v>1251.24</v>
      </c>
      <c r="DD369" s="67">
        <v>1251.24</v>
      </c>
      <c r="DE369" s="67">
        <v>1251.24</v>
      </c>
      <c r="DF369" s="67">
        <v>1251.24</v>
      </c>
      <c r="DI369" s="3"/>
      <c r="DJ369" s="3"/>
      <c r="DK369" s="3"/>
      <c r="DL369" s="3"/>
      <c r="DM369" s="3"/>
      <c r="DN369" s="3"/>
      <c r="DO369" s="3"/>
      <c r="DP369" s="3"/>
      <c r="DQ369" s="3"/>
      <c r="DR369" s="3"/>
      <c r="DS369" s="3"/>
      <c r="DT369" s="3"/>
      <c r="DU369" s="3"/>
      <c r="DV369" s="3"/>
      <c r="DW369" s="3"/>
      <c r="DX369" s="3"/>
      <c r="DY369" s="3"/>
      <c r="DZ369" s="3"/>
      <c r="EA369" s="3"/>
      <c r="EB369" s="3"/>
      <c r="EC369" s="3"/>
      <c r="ED369" s="3"/>
      <c r="EE369" s="3"/>
      <c r="EF369" s="3"/>
      <c r="EG369" s="3"/>
      <c r="EH369" s="3"/>
      <c r="EI369" s="3"/>
      <c r="EJ369" s="3"/>
      <c r="EK369" s="3"/>
      <c r="EL369" s="3"/>
      <c r="EM369" s="3"/>
      <c r="EN369" s="3"/>
      <c r="EO369" s="3"/>
      <c r="EP369" s="3"/>
      <c r="EQ369" s="3"/>
      <c r="ER369" s="3"/>
      <c r="ES369" s="3"/>
      <c r="ET369" s="3"/>
      <c r="EU369" s="3"/>
      <c r="EV369" s="3"/>
      <c r="EW369" s="3"/>
      <c r="EX369" s="3"/>
      <c r="EY369" s="3"/>
      <c r="EZ369" s="3"/>
      <c r="FA369" s="3"/>
      <c r="FB369" s="3"/>
    </row>
    <row r="370" spans="1:158" ht="11.25" customHeight="1" x14ac:dyDescent="0.25">
      <c r="A370" s="2" t="str">
        <f t="shared" si="5"/>
        <v>1-94506DC0350010</v>
      </c>
      <c r="B370" s="67">
        <v>1</v>
      </c>
      <c r="C370" s="67" t="s">
        <v>189</v>
      </c>
      <c r="D370" s="67" t="s">
        <v>454</v>
      </c>
      <c r="E370" s="67" t="s">
        <v>222</v>
      </c>
      <c r="F370" s="67" t="s">
        <v>137</v>
      </c>
      <c r="G370" s="67" t="s">
        <v>358</v>
      </c>
      <c r="H370" s="67" t="s">
        <v>403</v>
      </c>
      <c r="I370" s="67" t="s">
        <v>359</v>
      </c>
      <c r="J370" s="67">
        <v>324.10000000000002</v>
      </c>
      <c r="K370" s="67">
        <v>324.10000000000002</v>
      </c>
      <c r="L370" s="67">
        <v>324.10000000000002</v>
      </c>
      <c r="M370" s="67">
        <v>324.10000000000002</v>
      </c>
      <c r="N370" s="67">
        <v>324.10000000000002</v>
      </c>
      <c r="O370" s="67">
        <v>324.10000000000002</v>
      </c>
      <c r="P370" s="67">
        <v>324.10000000000002</v>
      </c>
      <c r="Q370" s="67">
        <v>324.10000000000002</v>
      </c>
      <c r="R370" s="67">
        <v>324.10000000000002</v>
      </c>
      <c r="S370" s="67">
        <v>324.10000000000002</v>
      </c>
      <c r="T370" s="67">
        <v>324.10000000000002</v>
      </c>
      <c r="U370" s="67">
        <v>324.10000000000002</v>
      </c>
      <c r="V370" s="67">
        <v>324.10000000000002</v>
      </c>
      <c r="W370" s="67">
        <v>324.10000000000002</v>
      </c>
      <c r="X370" s="67">
        <v>324.10000000000002</v>
      </c>
      <c r="Y370" s="67">
        <v>324.10000000000002</v>
      </c>
      <c r="Z370" s="67">
        <v>324.10000000000002</v>
      </c>
      <c r="AA370" s="67">
        <v>324.10000000000002</v>
      </c>
      <c r="AB370" s="67">
        <v>324.10000000000002</v>
      </c>
      <c r="AC370" s="67">
        <v>324.10000000000002</v>
      </c>
      <c r="AD370" s="67">
        <v>324.10000000000002</v>
      </c>
      <c r="AE370" s="67">
        <v>360.28</v>
      </c>
      <c r="AF370" s="67">
        <v>360.28</v>
      </c>
      <c r="AG370" s="67">
        <v>360.28</v>
      </c>
      <c r="AH370" s="67">
        <v>360.28</v>
      </c>
      <c r="AI370" s="67">
        <v>360.28</v>
      </c>
      <c r="AJ370" s="67">
        <v>360.28</v>
      </c>
      <c r="AK370" s="67">
        <v>360.28</v>
      </c>
      <c r="AL370" s="67">
        <v>368.7</v>
      </c>
      <c r="AM370" s="67">
        <v>376.63</v>
      </c>
      <c r="AN370" s="67">
        <v>386.05</v>
      </c>
      <c r="AO370" s="67">
        <v>395.96</v>
      </c>
      <c r="AP370" s="67">
        <v>404.88</v>
      </c>
      <c r="AQ370" s="67">
        <v>414.3</v>
      </c>
      <c r="AR370" s="67">
        <v>424.21</v>
      </c>
      <c r="AS370" s="67">
        <v>434.12</v>
      </c>
      <c r="AT370" s="67">
        <v>444.03</v>
      </c>
      <c r="AU370" s="67">
        <v>453.94</v>
      </c>
      <c r="AV370" s="67">
        <v>459.39</v>
      </c>
      <c r="AW370" s="67">
        <v>464.85</v>
      </c>
      <c r="AX370" s="67">
        <v>483.18</v>
      </c>
      <c r="AY370" s="67">
        <v>502.01</v>
      </c>
      <c r="AZ370" s="67">
        <v>521.84</v>
      </c>
      <c r="BA370" s="67">
        <v>542.15</v>
      </c>
      <c r="BB370" s="67">
        <v>563.46</v>
      </c>
      <c r="BC370" s="67">
        <v>585.27</v>
      </c>
      <c r="BD370" s="67">
        <v>608.07000000000005</v>
      </c>
      <c r="BE370" s="67">
        <v>631.85</v>
      </c>
      <c r="BF370" s="67">
        <v>656.63</v>
      </c>
      <c r="BG370" s="67">
        <v>682.4</v>
      </c>
      <c r="BH370" s="67">
        <v>709.16</v>
      </c>
      <c r="BI370" s="67">
        <v>736.91</v>
      </c>
      <c r="BJ370" s="67">
        <v>765.66</v>
      </c>
      <c r="BK370" s="67">
        <v>795.39</v>
      </c>
      <c r="BL370" s="67">
        <v>826.61</v>
      </c>
      <c r="BM370" s="67">
        <v>858.82</v>
      </c>
      <c r="BN370" s="67">
        <v>892.52</v>
      </c>
      <c r="BO370" s="67">
        <v>927.21</v>
      </c>
      <c r="BP370" s="67">
        <v>963.39</v>
      </c>
      <c r="BQ370" s="67">
        <v>1001.05</v>
      </c>
      <c r="BR370" s="67">
        <v>1040.2</v>
      </c>
      <c r="BS370" s="67">
        <v>1080.8399999999999</v>
      </c>
      <c r="BT370" s="67">
        <v>1080.8399999999999</v>
      </c>
      <c r="BU370" s="67">
        <v>1080.8399999999999</v>
      </c>
      <c r="BV370" s="67">
        <v>1080.8399999999999</v>
      </c>
      <c r="BW370" s="67">
        <v>1080.8399999999999</v>
      </c>
      <c r="BX370" s="67">
        <v>1080.8399999999999</v>
      </c>
      <c r="BY370" s="67">
        <v>1080.8399999999999</v>
      </c>
      <c r="BZ370" s="67">
        <v>1080.8399999999999</v>
      </c>
      <c r="CA370" s="67">
        <v>1080.8399999999999</v>
      </c>
      <c r="CB370" s="67">
        <v>1080.8399999999999</v>
      </c>
      <c r="CC370" s="67">
        <v>1080.8399999999999</v>
      </c>
      <c r="CD370" s="67">
        <v>1080.8399999999999</v>
      </c>
      <c r="CE370" s="67">
        <v>1080.8399999999999</v>
      </c>
      <c r="CF370" s="67">
        <v>1080.8399999999999</v>
      </c>
      <c r="CG370" s="67">
        <v>1080.8399999999999</v>
      </c>
      <c r="CH370" s="67">
        <v>1080.8399999999999</v>
      </c>
      <c r="CI370" s="67">
        <v>1080.8399999999999</v>
      </c>
      <c r="CJ370" s="67">
        <v>1080.8399999999999</v>
      </c>
      <c r="CK370" s="67">
        <v>1080.8399999999999</v>
      </c>
      <c r="CL370" s="67">
        <v>1080.8399999999999</v>
      </c>
      <c r="CM370" s="67">
        <v>1080.8399999999999</v>
      </c>
      <c r="CN370" s="67">
        <v>1080.8399999999999</v>
      </c>
      <c r="CO370" s="67">
        <v>1080.8399999999999</v>
      </c>
      <c r="CP370" s="67">
        <v>1080.8399999999999</v>
      </c>
      <c r="CQ370" s="67">
        <v>1080.8399999999999</v>
      </c>
      <c r="CR370" s="67">
        <v>1080.8399999999999</v>
      </c>
      <c r="CS370" s="67">
        <v>1080.8399999999999</v>
      </c>
      <c r="CT370" s="67">
        <v>1080.8399999999999</v>
      </c>
      <c r="CU370" s="67">
        <v>1080.8399999999999</v>
      </c>
      <c r="CV370" s="67">
        <v>1080.8399999999999</v>
      </c>
      <c r="CW370" s="67">
        <v>1080.8399999999999</v>
      </c>
      <c r="CX370" s="67">
        <v>1080.8399999999999</v>
      </c>
      <c r="CY370" s="67">
        <v>1080.8399999999999</v>
      </c>
      <c r="CZ370" s="67">
        <v>1080.8399999999999</v>
      </c>
      <c r="DA370" s="67">
        <v>1080.8399999999999</v>
      </c>
      <c r="DB370" s="67">
        <v>1080.8399999999999</v>
      </c>
      <c r="DC370" s="67">
        <v>1080.8399999999999</v>
      </c>
      <c r="DD370" s="67">
        <v>1080.8399999999999</v>
      </c>
      <c r="DE370" s="67">
        <v>1080.8399999999999</v>
      </c>
      <c r="DF370" s="67">
        <v>1080.8399999999999</v>
      </c>
      <c r="DI370" s="3"/>
      <c r="DJ370" s="3"/>
      <c r="DK370" s="3"/>
      <c r="DL370" s="3"/>
      <c r="DM370" s="3"/>
      <c r="DN370" s="3"/>
      <c r="DO370" s="3"/>
      <c r="DP370" s="3"/>
      <c r="DQ370" s="3"/>
      <c r="DR370" s="3"/>
      <c r="DS370" s="3"/>
      <c r="DT370" s="3"/>
      <c r="DU370" s="3"/>
      <c r="DV370" s="3"/>
      <c r="DW370" s="3"/>
      <c r="DX370" s="3"/>
      <c r="DY370" s="3"/>
      <c r="DZ370" s="3"/>
      <c r="EA370" s="3"/>
      <c r="EB370" s="3"/>
      <c r="EC370" s="3"/>
      <c r="ED370" s="3"/>
      <c r="EE370" s="3"/>
      <c r="EF370" s="3"/>
      <c r="EG370" s="3"/>
      <c r="EH370" s="3"/>
      <c r="EI370" s="3"/>
      <c r="EJ370" s="3"/>
      <c r="EK370" s="3"/>
      <c r="EL370" s="3"/>
      <c r="EM370" s="3"/>
      <c r="EN370" s="3"/>
      <c r="EO370" s="3"/>
      <c r="EP370" s="3"/>
      <c r="EQ370" s="3"/>
      <c r="ER370" s="3"/>
      <c r="ES370" s="3"/>
      <c r="ET370" s="3"/>
      <c r="EU370" s="3"/>
      <c r="EV370" s="3"/>
      <c r="EW370" s="3"/>
      <c r="EX370" s="3"/>
      <c r="EY370" s="3"/>
      <c r="EZ370" s="3"/>
      <c r="FA370" s="3"/>
      <c r="FB370" s="3"/>
    </row>
    <row r="371" spans="1:158" ht="11.25" customHeight="1" x14ac:dyDescent="0.25">
      <c r="A371" s="2" t="str">
        <f t="shared" si="5"/>
        <v>2-94506DC0350010</v>
      </c>
      <c r="B371" s="67">
        <v>2</v>
      </c>
      <c r="C371" s="67" t="s">
        <v>189</v>
      </c>
      <c r="D371" s="67" t="s">
        <v>454</v>
      </c>
      <c r="E371" s="67" t="s">
        <v>222</v>
      </c>
      <c r="F371" s="67" t="s">
        <v>137</v>
      </c>
      <c r="G371" s="67" t="s">
        <v>358</v>
      </c>
      <c r="H371" s="67" t="s">
        <v>403</v>
      </c>
      <c r="I371" s="67" t="s">
        <v>359</v>
      </c>
      <c r="J371" s="67">
        <v>330.01</v>
      </c>
      <c r="K371" s="67">
        <v>330.01</v>
      </c>
      <c r="L371" s="67">
        <v>330.01</v>
      </c>
      <c r="M371" s="67">
        <v>330.01</v>
      </c>
      <c r="N371" s="67">
        <v>330.01</v>
      </c>
      <c r="O371" s="67">
        <v>330.01</v>
      </c>
      <c r="P371" s="67">
        <v>330.01</v>
      </c>
      <c r="Q371" s="67">
        <v>330.01</v>
      </c>
      <c r="R371" s="67">
        <v>330.01</v>
      </c>
      <c r="S371" s="67">
        <v>330.01</v>
      </c>
      <c r="T371" s="67">
        <v>330.01</v>
      </c>
      <c r="U371" s="67">
        <v>330.01</v>
      </c>
      <c r="V371" s="67">
        <v>330.01</v>
      </c>
      <c r="W371" s="67">
        <v>330.01</v>
      </c>
      <c r="X371" s="67">
        <v>330.01</v>
      </c>
      <c r="Y371" s="67">
        <v>330.01</v>
      </c>
      <c r="Z371" s="67">
        <v>330.01</v>
      </c>
      <c r="AA371" s="67">
        <v>330.01</v>
      </c>
      <c r="AB371" s="67">
        <v>330.01</v>
      </c>
      <c r="AC371" s="67">
        <v>330.01</v>
      </c>
      <c r="AD371" s="67">
        <v>330.01</v>
      </c>
      <c r="AE371" s="67">
        <v>366.85</v>
      </c>
      <c r="AF371" s="67">
        <v>366.85</v>
      </c>
      <c r="AG371" s="67">
        <v>366.85</v>
      </c>
      <c r="AH371" s="67">
        <v>366.85</v>
      </c>
      <c r="AI371" s="67">
        <v>366.85</v>
      </c>
      <c r="AJ371" s="67">
        <v>366.85</v>
      </c>
      <c r="AK371" s="67">
        <v>366.85</v>
      </c>
      <c r="AL371" s="67">
        <v>375.43</v>
      </c>
      <c r="AM371" s="67">
        <v>383.5</v>
      </c>
      <c r="AN371" s="67">
        <v>393.09</v>
      </c>
      <c r="AO371" s="67">
        <v>403.18</v>
      </c>
      <c r="AP371" s="67">
        <v>412.26</v>
      </c>
      <c r="AQ371" s="67">
        <v>421.85</v>
      </c>
      <c r="AR371" s="67">
        <v>431.94</v>
      </c>
      <c r="AS371" s="67">
        <v>442.04</v>
      </c>
      <c r="AT371" s="67">
        <v>452.13</v>
      </c>
      <c r="AU371" s="67">
        <v>462.22</v>
      </c>
      <c r="AV371" s="67">
        <v>467.77</v>
      </c>
      <c r="AW371" s="67">
        <v>473.32</v>
      </c>
      <c r="AX371" s="67">
        <v>491.99</v>
      </c>
      <c r="AY371" s="67">
        <v>511.17</v>
      </c>
      <c r="AZ371" s="67">
        <v>531.35</v>
      </c>
      <c r="BA371" s="67">
        <v>552.04</v>
      </c>
      <c r="BB371" s="67">
        <v>573.74</v>
      </c>
      <c r="BC371" s="67">
        <v>595.94000000000005</v>
      </c>
      <c r="BD371" s="67">
        <v>619.15</v>
      </c>
      <c r="BE371" s="67">
        <v>643.38</v>
      </c>
      <c r="BF371" s="67">
        <v>668.61</v>
      </c>
      <c r="BG371" s="67">
        <v>694.85</v>
      </c>
      <c r="BH371" s="67">
        <v>722.09</v>
      </c>
      <c r="BI371" s="67">
        <v>750.35</v>
      </c>
      <c r="BJ371" s="67">
        <v>779.62</v>
      </c>
      <c r="BK371" s="67">
        <v>809.9</v>
      </c>
      <c r="BL371" s="67">
        <v>841.69</v>
      </c>
      <c r="BM371" s="67">
        <v>874.49</v>
      </c>
      <c r="BN371" s="67">
        <v>908.8</v>
      </c>
      <c r="BO371" s="67">
        <v>944.12</v>
      </c>
      <c r="BP371" s="67">
        <v>980.96</v>
      </c>
      <c r="BQ371" s="67">
        <v>1019.31</v>
      </c>
      <c r="BR371" s="67">
        <v>1059.17</v>
      </c>
      <c r="BS371" s="67">
        <v>1100.55</v>
      </c>
      <c r="BT371" s="67">
        <v>1100.55</v>
      </c>
      <c r="BU371" s="67">
        <v>1100.55</v>
      </c>
      <c r="BV371" s="67">
        <v>1100.55</v>
      </c>
      <c r="BW371" s="67">
        <v>1100.55</v>
      </c>
      <c r="BX371" s="67">
        <v>1100.55</v>
      </c>
      <c r="BY371" s="67">
        <v>1100.55</v>
      </c>
      <c r="BZ371" s="67">
        <v>1100.55</v>
      </c>
      <c r="CA371" s="67">
        <v>1100.55</v>
      </c>
      <c r="CB371" s="67">
        <v>1100.55</v>
      </c>
      <c r="CC371" s="67">
        <v>1100.55</v>
      </c>
      <c r="CD371" s="67">
        <v>1100.55</v>
      </c>
      <c r="CE371" s="67">
        <v>1100.55</v>
      </c>
      <c r="CF371" s="67">
        <v>1100.55</v>
      </c>
      <c r="CG371" s="67">
        <v>1100.55</v>
      </c>
      <c r="CH371" s="67">
        <v>1100.55</v>
      </c>
      <c r="CI371" s="67">
        <v>1100.55</v>
      </c>
      <c r="CJ371" s="67">
        <v>1100.55</v>
      </c>
      <c r="CK371" s="67">
        <v>1100.55</v>
      </c>
      <c r="CL371" s="67">
        <v>1100.55</v>
      </c>
      <c r="CM371" s="67">
        <v>1100.55</v>
      </c>
      <c r="CN371" s="67">
        <v>1100.55</v>
      </c>
      <c r="CO371" s="67">
        <v>1100.55</v>
      </c>
      <c r="CP371" s="67">
        <v>1100.55</v>
      </c>
      <c r="CQ371" s="67">
        <v>1100.55</v>
      </c>
      <c r="CR371" s="67">
        <v>1100.55</v>
      </c>
      <c r="CS371" s="67">
        <v>1100.55</v>
      </c>
      <c r="CT371" s="67">
        <v>1100.55</v>
      </c>
      <c r="CU371" s="67">
        <v>1100.55</v>
      </c>
      <c r="CV371" s="67">
        <v>1100.55</v>
      </c>
      <c r="CW371" s="67">
        <v>1100.55</v>
      </c>
      <c r="CX371" s="67">
        <v>1100.55</v>
      </c>
      <c r="CY371" s="67">
        <v>1100.55</v>
      </c>
      <c r="CZ371" s="67">
        <v>1100.55</v>
      </c>
      <c r="DA371" s="67">
        <v>1100.55</v>
      </c>
      <c r="DB371" s="67">
        <v>1100.55</v>
      </c>
      <c r="DC371" s="67">
        <v>1100.55</v>
      </c>
      <c r="DD371" s="67">
        <v>1100.55</v>
      </c>
      <c r="DE371" s="67">
        <v>1100.55</v>
      </c>
      <c r="DF371" s="67">
        <v>1100.55</v>
      </c>
      <c r="DI371" s="3"/>
      <c r="DJ371" s="3"/>
      <c r="DK371" s="3"/>
      <c r="DL371" s="3"/>
      <c r="DM371" s="3"/>
      <c r="DN371" s="3"/>
      <c r="DO371" s="3"/>
      <c r="DP371" s="3"/>
      <c r="DQ371" s="3"/>
      <c r="DR371" s="3"/>
      <c r="DS371" s="3"/>
      <c r="DT371" s="3"/>
      <c r="DU371" s="3"/>
      <c r="DV371" s="3"/>
      <c r="DW371" s="3"/>
      <c r="DX371" s="3"/>
      <c r="DY371" s="3"/>
      <c r="DZ371" s="3"/>
      <c r="EA371" s="3"/>
      <c r="EB371" s="3"/>
      <c r="EC371" s="3"/>
      <c r="ED371" s="3"/>
      <c r="EE371" s="3"/>
      <c r="EF371" s="3"/>
      <c r="EG371" s="3"/>
      <c r="EH371" s="3"/>
      <c r="EI371" s="3"/>
      <c r="EJ371" s="3"/>
      <c r="EK371" s="3"/>
      <c r="EL371" s="3"/>
      <c r="EM371" s="3"/>
      <c r="EN371" s="3"/>
      <c r="EO371" s="3"/>
      <c r="EP371" s="3"/>
      <c r="EQ371" s="3"/>
      <c r="ER371" s="3"/>
      <c r="ES371" s="3"/>
      <c r="ET371" s="3"/>
      <c r="EU371" s="3"/>
      <c r="EV371" s="3"/>
      <c r="EW371" s="3"/>
      <c r="EX371" s="3"/>
      <c r="EY371" s="3"/>
      <c r="EZ371" s="3"/>
      <c r="FA371" s="3"/>
      <c r="FB371" s="3"/>
    </row>
    <row r="372" spans="1:158" ht="11.25" customHeight="1" x14ac:dyDescent="0.25">
      <c r="A372" s="2" t="str">
        <f t="shared" si="5"/>
        <v>3-94506DC0350010</v>
      </c>
      <c r="B372" s="67">
        <v>3</v>
      </c>
      <c r="C372" s="67" t="s">
        <v>189</v>
      </c>
      <c r="D372" s="67" t="s">
        <v>454</v>
      </c>
      <c r="E372" s="67" t="s">
        <v>222</v>
      </c>
      <c r="F372" s="67" t="s">
        <v>137</v>
      </c>
      <c r="G372" s="67" t="s">
        <v>358</v>
      </c>
      <c r="H372" s="67" t="s">
        <v>403</v>
      </c>
      <c r="I372" s="67" t="s">
        <v>359</v>
      </c>
      <c r="J372" s="67">
        <v>336.03</v>
      </c>
      <c r="K372" s="67">
        <v>336.03</v>
      </c>
      <c r="L372" s="67">
        <v>336.03</v>
      </c>
      <c r="M372" s="67">
        <v>336.03</v>
      </c>
      <c r="N372" s="67">
        <v>336.03</v>
      </c>
      <c r="O372" s="67">
        <v>336.03</v>
      </c>
      <c r="P372" s="67">
        <v>336.03</v>
      </c>
      <c r="Q372" s="67">
        <v>336.03</v>
      </c>
      <c r="R372" s="67">
        <v>336.03</v>
      </c>
      <c r="S372" s="67">
        <v>336.03</v>
      </c>
      <c r="T372" s="67">
        <v>336.03</v>
      </c>
      <c r="U372" s="67">
        <v>336.03</v>
      </c>
      <c r="V372" s="67">
        <v>336.03</v>
      </c>
      <c r="W372" s="67">
        <v>336.03</v>
      </c>
      <c r="X372" s="67">
        <v>336.03</v>
      </c>
      <c r="Y372" s="67">
        <v>336.03</v>
      </c>
      <c r="Z372" s="67">
        <v>336.03</v>
      </c>
      <c r="AA372" s="67">
        <v>336.03</v>
      </c>
      <c r="AB372" s="67">
        <v>336.03</v>
      </c>
      <c r="AC372" s="67">
        <v>336.03</v>
      </c>
      <c r="AD372" s="67">
        <v>336.03</v>
      </c>
      <c r="AE372" s="67">
        <v>373.54</v>
      </c>
      <c r="AF372" s="67">
        <v>373.54</v>
      </c>
      <c r="AG372" s="67">
        <v>373.54</v>
      </c>
      <c r="AH372" s="67">
        <v>373.54</v>
      </c>
      <c r="AI372" s="67">
        <v>373.54</v>
      </c>
      <c r="AJ372" s="67">
        <v>373.54</v>
      </c>
      <c r="AK372" s="67">
        <v>373.54</v>
      </c>
      <c r="AL372" s="67">
        <v>382.27</v>
      </c>
      <c r="AM372" s="67">
        <v>390.5</v>
      </c>
      <c r="AN372" s="67">
        <v>400.26</v>
      </c>
      <c r="AO372" s="67">
        <v>410.53</v>
      </c>
      <c r="AP372" s="67">
        <v>419.78</v>
      </c>
      <c r="AQ372" s="67">
        <v>429.55</v>
      </c>
      <c r="AR372" s="67">
        <v>439.82</v>
      </c>
      <c r="AS372" s="67">
        <v>450.1</v>
      </c>
      <c r="AT372" s="67">
        <v>460.37</v>
      </c>
      <c r="AU372" s="67">
        <v>470.65</v>
      </c>
      <c r="AV372" s="67">
        <v>476.3</v>
      </c>
      <c r="AW372" s="67">
        <v>481.95</v>
      </c>
      <c r="AX372" s="67">
        <v>500.96</v>
      </c>
      <c r="AY372" s="67">
        <v>520.49</v>
      </c>
      <c r="AZ372" s="67">
        <v>541.04</v>
      </c>
      <c r="BA372" s="67">
        <v>562.11</v>
      </c>
      <c r="BB372" s="67">
        <v>584.20000000000005</v>
      </c>
      <c r="BC372" s="67">
        <v>606.80999999999995</v>
      </c>
      <c r="BD372" s="67">
        <v>630.45000000000005</v>
      </c>
      <c r="BE372" s="67">
        <v>655.11</v>
      </c>
      <c r="BF372" s="67">
        <v>680.8</v>
      </c>
      <c r="BG372" s="67">
        <v>707.52</v>
      </c>
      <c r="BH372" s="67">
        <v>735.26</v>
      </c>
      <c r="BI372" s="67">
        <v>764.04</v>
      </c>
      <c r="BJ372" s="67">
        <v>793.84</v>
      </c>
      <c r="BK372" s="67">
        <v>824.67</v>
      </c>
      <c r="BL372" s="67">
        <v>857.04</v>
      </c>
      <c r="BM372" s="67">
        <v>890.43</v>
      </c>
      <c r="BN372" s="67">
        <v>925.37</v>
      </c>
      <c r="BO372" s="67">
        <v>961.34</v>
      </c>
      <c r="BP372" s="67">
        <v>998.85</v>
      </c>
      <c r="BQ372" s="67">
        <v>1037.9000000000001</v>
      </c>
      <c r="BR372" s="67">
        <v>1078.49</v>
      </c>
      <c r="BS372" s="67">
        <v>1120.6199999999999</v>
      </c>
      <c r="BT372" s="67">
        <v>1120.6199999999999</v>
      </c>
      <c r="BU372" s="67">
        <v>1120.6199999999999</v>
      </c>
      <c r="BV372" s="67">
        <v>1120.6199999999999</v>
      </c>
      <c r="BW372" s="67">
        <v>1120.6199999999999</v>
      </c>
      <c r="BX372" s="67">
        <v>1120.6199999999999</v>
      </c>
      <c r="BY372" s="67">
        <v>1120.6199999999999</v>
      </c>
      <c r="BZ372" s="67">
        <v>1120.6199999999999</v>
      </c>
      <c r="CA372" s="67">
        <v>1120.6199999999999</v>
      </c>
      <c r="CB372" s="67">
        <v>1120.6199999999999</v>
      </c>
      <c r="CC372" s="67">
        <v>1120.6199999999999</v>
      </c>
      <c r="CD372" s="67">
        <v>1120.6199999999999</v>
      </c>
      <c r="CE372" s="67">
        <v>1120.6199999999999</v>
      </c>
      <c r="CF372" s="67">
        <v>1120.6199999999999</v>
      </c>
      <c r="CG372" s="67">
        <v>1120.6199999999999</v>
      </c>
      <c r="CH372" s="67">
        <v>1120.6199999999999</v>
      </c>
      <c r="CI372" s="67">
        <v>1120.6199999999999</v>
      </c>
      <c r="CJ372" s="67">
        <v>1120.6199999999999</v>
      </c>
      <c r="CK372" s="67">
        <v>1120.6199999999999</v>
      </c>
      <c r="CL372" s="67">
        <v>1120.6199999999999</v>
      </c>
      <c r="CM372" s="67">
        <v>1120.6199999999999</v>
      </c>
      <c r="CN372" s="67">
        <v>1120.6199999999999</v>
      </c>
      <c r="CO372" s="67">
        <v>1120.6199999999999</v>
      </c>
      <c r="CP372" s="67">
        <v>1120.6199999999999</v>
      </c>
      <c r="CQ372" s="67">
        <v>1120.6199999999999</v>
      </c>
      <c r="CR372" s="67">
        <v>1120.6199999999999</v>
      </c>
      <c r="CS372" s="67">
        <v>1120.6199999999999</v>
      </c>
      <c r="CT372" s="67">
        <v>1120.6199999999999</v>
      </c>
      <c r="CU372" s="67">
        <v>1120.6199999999999</v>
      </c>
      <c r="CV372" s="67">
        <v>1120.6199999999999</v>
      </c>
      <c r="CW372" s="67">
        <v>1120.6199999999999</v>
      </c>
      <c r="CX372" s="67">
        <v>1120.6199999999999</v>
      </c>
      <c r="CY372" s="67">
        <v>1120.6199999999999</v>
      </c>
      <c r="CZ372" s="67">
        <v>1120.6199999999999</v>
      </c>
      <c r="DA372" s="67">
        <v>1120.6199999999999</v>
      </c>
      <c r="DB372" s="67">
        <v>1120.6199999999999</v>
      </c>
      <c r="DC372" s="67">
        <v>1120.6199999999999</v>
      </c>
      <c r="DD372" s="67">
        <v>1120.6199999999999</v>
      </c>
      <c r="DE372" s="67">
        <v>1120.6199999999999</v>
      </c>
      <c r="DF372" s="67">
        <v>1120.6199999999999</v>
      </c>
      <c r="DI372" s="3"/>
      <c r="DJ372" s="3"/>
      <c r="DK372" s="3"/>
      <c r="DL372" s="3"/>
      <c r="DM372" s="3"/>
      <c r="DN372" s="3"/>
      <c r="DO372" s="3"/>
      <c r="DP372" s="3"/>
      <c r="DQ372" s="3"/>
      <c r="DR372" s="3"/>
      <c r="DS372" s="3"/>
      <c r="DT372" s="3"/>
      <c r="DU372" s="3"/>
      <c r="DV372" s="3"/>
      <c r="DW372" s="3"/>
      <c r="DX372" s="3"/>
      <c r="DY372" s="3"/>
      <c r="DZ372" s="3"/>
      <c r="EA372" s="3"/>
      <c r="EB372" s="3"/>
      <c r="EC372" s="3"/>
      <c r="ED372" s="3"/>
      <c r="EE372" s="3"/>
      <c r="EF372" s="3"/>
      <c r="EG372" s="3"/>
      <c r="EH372" s="3"/>
      <c r="EI372" s="3"/>
      <c r="EJ372" s="3"/>
      <c r="EK372" s="3"/>
      <c r="EL372" s="3"/>
      <c r="EM372" s="3"/>
      <c r="EN372" s="3"/>
      <c r="EO372" s="3"/>
      <c r="EP372" s="3"/>
      <c r="EQ372" s="3"/>
      <c r="ER372" s="3"/>
      <c r="ES372" s="3"/>
      <c r="ET372" s="3"/>
      <c r="EU372" s="3"/>
      <c r="EV372" s="3"/>
      <c r="EW372" s="3"/>
      <c r="EX372" s="3"/>
      <c r="EY372" s="3"/>
      <c r="EZ372" s="3"/>
      <c r="FA372" s="3"/>
      <c r="FB372" s="3"/>
    </row>
    <row r="373" spans="1:158" ht="11.25" customHeight="1" x14ac:dyDescent="0.25">
      <c r="A373" s="2" t="str">
        <f t="shared" si="5"/>
        <v>4-94506DC0350010</v>
      </c>
      <c r="B373" s="67">
        <v>4</v>
      </c>
      <c r="C373" s="67" t="s">
        <v>189</v>
      </c>
      <c r="D373" s="67" t="s">
        <v>454</v>
      </c>
      <c r="E373" s="67" t="s">
        <v>222</v>
      </c>
      <c r="F373" s="67" t="s">
        <v>137</v>
      </c>
      <c r="G373" s="67" t="s">
        <v>358</v>
      </c>
      <c r="H373" s="67" t="s">
        <v>403</v>
      </c>
      <c r="I373" s="67" t="s">
        <v>359</v>
      </c>
      <c r="J373" s="67">
        <v>342.16</v>
      </c>
      <c r="K373" s="67">
        <v>342.16</v>
      </c>
      <c r="L373" s="67">
        <v>342.16</v>
      </c>
      <c r="M373" s="67">
        <v>342.16</v>
      </c>
      <c r="N373" s="67">
        <v>342.16</v>
      </c>
      <c r="O373" s="67">
        <v>342.16</v>
      </c>
      <c r="P373" s="67">
        <v>342.16</v>
      </c>
      <c r="Q373" s="67">
        <v>342.16</v>
      </c>
      <c r="R373" s="67">
        <v>342.16</v>
      </c>
      <c r="S373" s="67">
        <v>342.16</v>
      </c>
      <c r="T373" s="67">
        <v>342.16</v>
      </c>
      <c r="U373" s="67">
        <v>342.16</v>
      </c>
      <c r="V373" s="67">
        <v>342.16</v>
      </c>
      <c r="W373" s="67">
        <v>342.16</v>
      </c>
      <c r="X373" s="67">
        <v>342.16</v>
      </c>
      <c r="Y373" s="67">
        <v>342.16</v>
      </c>
      <c r="Z373" s="67">
        <v>342.16</v>
      </c>
      <c r="AA373" s="67">
        <v>342.16</v>
      </c>
      <c r="AB373" s="67">
        <v>342.16</v>
      </c>
      <c r="AC373" s="67">
        <v>342.16</v>
      </c>
      <c r="AD373" s="67">
        <v>342.16</v>
      </c>
      <c r="AE373" s="67">
        <v>380.35</v>
      </c>
      <c r="AF373" s="67">
        <v>380.35</v>
      </c>
      <c r="AG373" s="67">
        <v>380.35</v>
      </c>
      <c r="AH373" s="67">
        <v>380.35</v>
      </c>
      <c r="AI373" s="67">
        <v>380.35</v>
      </c>
      <c r="AJ373" s="67">
        <v>380.35</v>
      </c>
      <c r="AK373" s="67">
        <v>380.35</v>
      </c>
      <c r="AL373" s="67">
        <v>389.24</v>
      </c>
      <c r="AM373" s="67">
        <v>397.61</v>
      </c>
      <c r="AN373" s="67">
        <v>407.56</v>
      </c>
      <c r="AO373" s="67">
        <v>418.02</v>
      </c>
      <c r="AP373" s="67">
        <v>427.44</v>
      </c>
      <c r="AQ373" s="67">
        <v>437.38</v>
      </c>
      <c r="AR373" s="67">
        <v>447.84</v>
      </c>
      <c r="AS373" s="67">
        <v>458.3</v>
      </c>
      <c r="AT373" s="67">
        <v>468.77</v>
      </c>
      <c r="AU373" s="67">
        <v>479.23</v>
      </c>
      <c r="AV373" s="67">
        <v>484.99</v>
      </c>
      <c r="AW373" s="67">
        <v>490.74</v>
      </c>
      <c r="AX373" s="67">
        <v>510.1</v>
      </c>
      <c r="AY373" s="67">
        <v>529.98</v>
      </c>
      <c r="AZ373" s="67">
        <v>550.91</v>
      </c>
      <c r="BA373" s="67">
        <v>572.36</v>
      </c>
      <c r="BB373" s="67">
        <v>594.85</v>
      </c>
      <c r="BC373" s="67">
        <v>617.87</v>
      </c>
      <c r="BD373" s="67">
        <v>641.94000000000005</v>
      </c>
      <c r="BE373" s="67">
        <v>667.05</v>
      </c>
      <c r="BF373" s="67">
        <v>693.21</v>
      </c>
      <c r="BG373" s="67">
        <v>720.42</v>
      </c>
      <c r="BH373" s="67">
        <v>748.67</v>
      </c>
      <c r="BI373" s="67">
        <v>777.96</v>
      </c>
      <c r="BJ373" s="67">
        <v>808.31</v>
      </c>
      <c r="BK373" s="67">
        <v>839.7</v>
      </c>
      <c r="BL373" s="67">
        <v>872.66</v>
      </c>
      <c r="BM373" s="67">
        <v>906.67</v>
      </c>
      <c r="BN373" s="67">
        <v>942.24</v>
      </c>
      <c r="BO373" s="67">
        <v>978.86</v>
      </c>
      <c r="BP373" s="67">
        <v>1017.06</v>
      </c>
      <c r="BQ373" s="67">
        <v>1056.82</v>
      </c>
      <c r="BR373" s="67">
        <v>1098.1500000000001</v>
      </c>
      <c r="BS373" s="67">
        <v>1141.05</v>
      </c>
      <c r="BT373" s="67">
        <v>1141.05</v>
      </c>
      <c r="BU373" s="67">
        <v>1141.05</v>
      </c>
      <c r="BV373" s="67">
        <v>1141.05</v>
      </c>
      <c r="BW373" s="67">
        <v>1141.05</v>
      </c>
      <c r="BX373" s="67">
        <v>1141.05</v>
      </c>
      <c r="BY373" s="67">
        <v>1141.05</v>
      </c>
      <c r="BZ373" s="67">
        <v>1141.05</v>
      </c>
      <c r="CA373" s="67">
        <v>1141.05</v>
      </c>
      <c r="CB373" s="67">
        <v>1141.05</v>
      </c>
      <c r="CC373" s="67">
        <v>1141.05</v>
      </c>
      <c r="CD373" s="67">
        <v>1141.05</v>
      </c>
      <c r="CE373" s="67">
        <v>1141.05</v>
      </c>
      <c r="CF373" s="67">
        <v>1141.05</v>
      </c>
      <c r="CG373" s="67">
        <v>1141.05</v>
      </c>
      <c r="CH373" s="67">
        <v>1141.05</v>
      </c>
      <c r="CI373" s="67">
        <v>1141.05</v>
      </c>
      <c r="CJ373" s="67">
        <v>1141.05</v>
      </c>
      <c r="CK373" s="67">
        <v>1141.05</v>
      </c>
      <c r="CL373" s="67">
        <v>1141.05</v>
      </c>
      <c r="CM373" s="67">
        <v>1141.05</v>
      </c>
      <c r="CN373" s="67">
        <v>1141.05</v>
      </c>
      <c r="CO373" s="67">
        <v>1141.05</v>
      </c>
      <c r="CP373" s="67">
        <v>1141.05</v>
      </c>
      <c r="CQ373" s="67">
        <v>1141.05</v>
      </c>
      <c r="CR373" s="67">
        <v>1141.05</v>
      </c>
      <c r="CS373" s="67">
        <v>1141.05</v>
      </c>
      <c r="CT373" s="67">
        <v>1141.05</v>
      </c>
      <c r="CU373" s="67">
        <v>1141.05</v>
      </c>
      <c r="CV373" s="67">
        <v>1141.05</v>
      </c>
      <c r="CW373" s="67">
        <v>1141.05</v>
      </c>
      <c r="CX373" s="67">
        <v>1141.05</v>
      </c>
      <c r="CY373" s="67">
        <v>1141.05</v>
      </c>
      <c r="CZ373" s="67">
        <v>1141.05</v>
      </c>
      <c r="DA373" s="67">
        <v>1141.05</v>
      </c>
      <c r="DB373" s="67">
        <v>1141.05</v>
      </c>
      <c r="DC373" s="67">
        <v>1141.05</v>
      </c>
      <c r="DD373" s="67">
        <v>1141.05</v>
      </c>
      <c r="DE373" s="67">
        <v>1141.05</v>
      </c>
      <c r="DF373" s="67">
        <v>1141.05</v>
      </c>
      <c r="DI373" s="3"/>
      <c r="DJ373" s="3"/>
      <c r="DK373" s="3"/>
      <c r="DL373" s="3"/>
      <c r="DM373" s="3"/>
      <c r="DN373" s="3"/>
      <c r="DO373" s="3"/>
      <c r="DP373" s="3"/>
      <c r="DQ373" s="3"/>
      <c r="DR373" s="3"/>
      <c r="DS373" s="3"/>
      <c r="DT373" s="3"/>
      <c r="DU373" s="3"/>
      <c r="DV373" s="3"/>
      <c r="DW373" s="3"/>
      <c r="DX373" s="3"/>
      <c r="DY373" s="3"/>
      <c r="DZ373" s="3"/>
      <c r="EA373" s="3"/>
      <c r="EB373" s="3"/>
      <c r="EC373" s="3"/>
      <c r="ED373" s="3"/>
      <c r="EE373" s="3"/>
      <c r="EF373" s="3"/>
      <c r="EG373" s="3"/>
      <c r="EH373" s="3"/>
      <c r="EI373" s="3"/>
      <c r="EJ373" s="3"/>
      <c r="EK373" s="3"/>
      <c r="EL373" s="3"/>
      <c r="EM373" s="3"/>
      <c r="EN373" s="3"/>
      <c r="EO373" s="3"/>
      <c r="EP373" s="3"/>
      <c r="EQ373" s="3"/>
      <c r="ER373" s="3"/>
      <c r="ES373" s="3"/>
      <c r="ET373" s="3"/>
      <c r="EU373" s="3"/>
      <c r="EV373" s="3"/>
      <c r="EW373" s="3"/>
      <c r="EX373" s="3"/>
      <c r="EY373" s="3"/>
      <c r="EZ373" s="3"/>
      <c r="FA373" s="3"/>
      <c r="FB373" s="3"/>
    </row>
    <row r="374" spans="1:158" ht="11.25" customHeight="1" x14ac:dyDescent="0.25">
      <c r="A374" s="2" t="str">
        <f t="shared" si="5"/>
        <v>1-94506DC0350011</v>
      </c>
      <c r="B374" s="67">
        <v>1</v>
      </c>
      <c r="C374" s="67" t="s">
        <v>189</v>
      </c>
      <c r="D374" s="67" t="s">
        <v>455</v>
      </c>
      <c r="E374" s="67" t="s">
        <v>225</v>
      </c>
      <c r="F374" s="67" t="s">
        <v>137</v>
      </c>
      <c r="G374" s="67" t="s">
        <v>358</v>
      </c>
      <c r="H374" s="67" t="s">
        <v>403</v>
      </c>
      <c r="I374" s="67" t="s">
        <v>359</v>
      </c>
      <c r="J374" s="67">
        <v>309.99</v>
      </c>
      <c r="K374" s="67">
        <v>309.99</v>
      </c>
      <c r="L374" s="67">
        <v>309.99</v>
      </c>
      <c r="M374" s="67">
        <v>309.99</v>
      </c>
      <c r="N374" s="67">
        <v>309.99</v>
      </c>
      <c r="O374" s="67">
        <v>309.99</v>
      </c>
      <c r="P374" s="67">
        <v>309.99</v>
      </c>
      <c r="Q374" s="67">
        <v>309.99</v>
      </c>
      <c r="R374" s="67">
        <v>309.99</v>
      </c>
      <c r="S374" s="67">
        <v>309.99</v>
      </c>
      <c r="T374" s="67">
        <v>309.99</v>
      </c>
      <c r="U374" s="67">
        <v>309.99</v>
      </c>
      <c r="V374" s="67">
        <v>309.99</v>
      </c>
      <c r="W374" s="67">
        <v>309.99</v>
      </c>
      <c r="X374" s="67">
        <v>309.99</v>
      </c>
      <c r="Y374" s="67">
        <v>309.99</v>
      </c>
      <c r="Z374" s="67">
        <v>309.99</v>
      </c>
      <c r="AA374" s="67">
        <v>309.99</v>
      </c>
      <c r="AB374" s="67">
        <v>309.99</v>
      </c>
      <c r="AC374" s="67">
        <v>309.99</v>
      </c>
      <c r="AD374" s="67">
        <v>309.99</v>
      </c>
      <c r="AE374" s="67">
        <v>344.59</v>
      </c>
      <c r="AF374" s="67">
        <v>344.59</v>
      </c>
      <c r="AG374" s="67">
        <v>344.59</v>
      </c>
      <c r="AH374" s="67">
        <v>344.59</v>
      </c>
      <c r="AI374" s="67">
        <v>344.59</v>
      </c>
      <c r="AJ374" s="67">
        <v>344.59</v>
      </c>
      <c r="AK374" s="67">
        <v>344.59</v>
      </c>
      <c r="AL374" s="67">
        <v>352.65</v>
      </c>
      <c r="AM374" s="67">
        <v>360.23</v>
      </c>
      <c r="AN374" s="67">
        <v>369.24</v>
      </c>
      <c r="AO374" s="67">
        <v>378.72</v>
      </c>
      <c r="AP374" s="67">
        <v>387.25</v>
      </c>
      <c r="AQ374" s="67">
        <v>396.25</v>
      </c>
      <c r="AR374" s="67">
        <v>405.73</v>
      </c>
      <c r="AS374" s="67">
        <v>415.21</v>
      </c>
      <c r="AT374" s="67">
        <v>424.69</v>
      </c>
      <c r="AU374" s="67">
        <v>434.17</v>
      </c>
      <c r="AV374" s="67">
        <v>439.39</v>
      </c>
      <c r="AW374" s="67">
        <v>444.6</v>
      </c>
      <c r="AX374" s="67">
        <v>462.14</v>
      </c>
      <c r="AY374" s="67">
        <v>480.15</v>
      </c>
      <c r="AZ374" s="67">
        <v>499.11</v>
      </c>
      <c r="BA374" s="67">
        <v>518.54</v>
      </c>
      <c r="BB374" s="67">
        <v>538.92999999999995</v>
      </c>
      <c r="BC374" s="67">
        <v>559.78</v>
      </c>
      <c r="BD374" s="67">
        <v>581.58000000000004</v>
      </c>
      <c r="BE374" s="67">
        <v>604.34</v>
      </c>
      <c r="BF374" s="67">
        <v>628.04</v>
      </c>
      <c r="BG374" s="67">
        <v>652.67999999999995</v>
      </c>
      <c r="BH374" s="67">
        <v>678.28</v>
      </c>
      <c r="BI374" s="67">
        <v>704.82</v>
      </c>
      <c r="BJ374" s="67">
        <v>732.31</v>
      </c>
      <c r="BK374" s="67">
        <v>760.75</v>
      </c>
      <c r="BL374" s="67">
        <v>790.61</v>
      </c>
      <c r="BM374" s="67">
        <v>821.42</v>
      </c>
      <c r="BN374" s="67">
        <v>853.65</v>
      </c>
      <c r="BO374" s="67">
        <v>886.83</v>
      </c>
      <c r="BP374" s="67">
        <v>921.43</v>
      </c>
      <c r="BQ374" s="67">
        <v>957.46</v>
      </c>
      <c r="BR374" s="67">
        <v>994.9</v>
      </c>
      <c r="BS374" s="67">
        <v>1033.77</v>
      </c>
      <c r="BT374" s="67">
        <v>1033.77</v>
      </c>
      <c r="BU374" s="67">
        <v>1033.77</v>
      </c>
      <c r="BV374" s="67">
        <v>1033.77</v>
      </c>
      <c r="BW374" s="67">
        <v>1033.77</v>
      </c>
      <c r="BX374" s="67">
        <v>1033.77</v>
      </c>
      <c r="BY374" s="67">
        <v>1033.77</v>
      </c>
      <c r="BZ374" s="67">
        <v>1033.77</v>
      </c>
      <c r="CA374" s="67">
        <v>1033.77</v>
      </c>
      <c r="CB374" s="67">
        <v>1033.77</v>
      </c>
      <c r="CC374" s="67">
        <v>1033.77</v>
      </c>
      <c r="CD374" s="67">
        <v>1033.77</v>
      </c>
      <c r="CE374" s="67">
        <v>1033.77</v>
      </c>
      <c r="CF374" s="67">
        <v>1033.77</v>
      </c>
      <c r="CG374" s="67">
        <v>1033.77</v>
      </c>
      <c r="CH374" s="67">
        <v>1033.77</v>
      </c>
      <c r="CI374" s="67">
        <v>1033.77</v>
      </c>
      <c r="CJ374" s="67">
        <v>1033.77</v>
      </c>
      <c r="CK374" s="67">
        <v>1033.77</v>
      </c>
      <c r="CL374" s="67">
        <v>1033.77</v>
      </c>
      <c r="CM374" s="67">
        <v>1033.77</v>
      </c>
      <c r="CN374" s="67">
        <v>1033.77</v>
      </c>
      <c r="CO374" s="67">
        <v>1033.77</v>
      </c>
      <c r="CP374" s="67">
        <v>1033.77</v>
      </c>
      <c r="CQ374" s="67">
        <v>1033.77</v>
      </c>
      <c r="CR374" s="67">
        <v>1033.77</v>
      </c>
      <c r="CS374" s="67">
        <v>1033.77</v>
      </c>
      <c r="CT374" s="67">
        <v>1033.77</v>
      </c>
      <c r="CU374" s="67">
        <v>1033.77</v>
      </c>
      <c r="CV374" s="67">
        <v>1033.77</v>
      </c>
      <c r="CW374" s="67">
        <v>1033.77</v>
      </c>
      <c r="CX374" s="67">
        <v>1033.77</v>
      </c>
      <c r="CY374" s="67">
        <v>1033.77</v>
      </c>
      <c r="CZ374" s="67">
        <v>1033.77</v>
      </c>
      <c r="DA374" s="67">
        <v>1033.77</v>
      </c>
      <c r="DB374" s="67">
        <v>1033.77</v>
      </c>
      <c r="DC374" s="67">
        <v>1033.77</v>
      </c>
      <c r="DD374" s="67">
        <v>1033.77</v>
      </c>
      <c r="DE374" s="67">
        <v>1033.77</v>
      </c>
      <c r="DF374" s="67">
        <v>1033.77</v>
      </c>
      <c r="DI374" s="3"/>
      <c r="DJ374" s="3"/>
      <c r="DK374" s="3"/>
      <c r="DL374" s="3"/>
      <c r="DM374" s="3"/>
      <c r="DN374" s="3"/>
      <c r="DO374" s="3"/>
      <c r="DP374" s="3"/>
      <c r="DQ374" s="3"/>
      <c r="DR374" s="3"/>
      <c r="DS374" s="3"/>
      <c r="DT374" s="3"/>
      <c r="DU374" s="3"/>
      <c r="DV374" s="3"/>
      <c r="DW374" s="3"/>
      <c r="DX374" s="3"/>
      <c r="DY374" s="3"/>
      <c r="DZ374" s="3"/>
      <c r="EA374" s="3"/>
      <c r="EB374" s="3"/>
      <c r="EC374" s="3"/>
      <c r="ED374" s="3"/>
      <c r="EE374" s="3"/>
      <c r="EF374" s="3"/>
      <c r="EG374" s="3"/>
      <c r="EH374" s="3"/>
      <c r="EI374" s="3"/>
      <c r="EJ374" s="3"/>
      <c r="EK374" s="3"/>
      <c r="EL374" s="3"/>
      <c r="EM374" s="3"/>
      <c r="EN374" s="3"/>
      <c r="EO374" s="3"/>
      <c r="EP374" s="3"/>
      <c r="EQ374" s="3"/>
      <c r="ER374" s="3"/>
      <c r="ES374" s="3"/>
      <c r="ET374" s="3"/>
      <c r="EU374" s="3"/>
      <c r="EV374" s="3"/>
      <c r="EW374" s="3"/>
      <c r="EX374" s="3"/>
      <c r="EY374" s="3"/>
      <c r="EZ374" s="3"/>
      <c r="FA374" s="3"/>
      <c r="FB374" s="3"/>
    </row>
    <row r="375" spans="1:158" ht="11.25" customHeight="1" x14ac:dyDescent="0.25">
      <c r="A375" s="2" t="str">
        <f t="shared" si="5"/>
        <v>2-94506DC0350011</v>
      </c>
      <c r="B375" s="67">
        <v>2</v>
      </c>
      <c r="C375" s="67" t="s">
        <v>189</v>
      </c>
      <c r="D375" s="67" t="s">
        <v>455</v>
      </c>
      <c r="E375" s="67" t="s">
        <v>225</v>
      </c>
      <c r="F375" s="67" t="s">
        <v>137</v>
      </c>
      <c r="G375" s="67" t="s">
        <v>358</v>
      </c>
      <c r="H375" s="67" t="s">
        <v>403</v>
      </c>
      <c r="I375" s="67" t="s">
        <v>359</v>
      </c>
      <c r="J375" s="67">
        <v>315.64</v>
      </c>
      <c r="K375" s="67">
        <v>315.64</v>
      </c>
      <c r="L375" s="67">
        <v>315.64</v>
      </c>
      <c r="M375" s="67">
        <v>315.64</v>
      </c>
      <c r="N375" s="67">
        <v>315.64</v>
      </c>
      <c r="O375" s="67">
        <v>315.64</v>
      </c>
      <c r="P375" s="67">
        <v>315.64</v>
      </c>
      <c r="Q375" s="67">
        <v>315.64</v>
      </c>
      <c r="R375" s="67">
        <v>315.64</v>
      </c>
      <c r="S375" s="67">
        <v>315.64</v>
      </c>
      <c r="T375" s="67">
        <v>315.64</v>
      </c>
      <c r="U375" s="67">
        <v>315.64</v>
      </c>
      <c r="V375" s="67">
        <v>315.64</v>
      </c>
      <c r="W375" s="67">
        <v>315.64</v>
      </c>
      <c r="X375" s="67">
        <v>315.64</v>
      </c>
      <c r="Y375" s="67">
        <v>315.64</v>
      </c>
      <c r="Z375" s="67">
        <v>315.64</v>
      </c>
      <c r="AA375" s="67">
        <v>315.64</v>
      </c>
      <c r="AB375" s="67">
        <v>315.64</v>
      </c>
      <c r="AC375" s="67">
        <v>315.64</v>
      </c>
      <c r="AD375" s="67">
        <v>315.64</v>
      </c>
      <c r="AE375" s="67">
        <v>350.87</v>
      </c>
      <c r="AF375" s="67">
        <v>350.87</v>
      </c>
      <c r="AG375" s="67">
        <v>350.87</v>
      </c>
      <c r="AH375" s="67">
        <v>350.87</v>
      </c>
      <c r="AI375" s="67">
        <v>350.87</v>
      </c>
      <c r="AJ375" s="67">
        <v>350.87</v>
      </c>
      <c r="AK375" s="67">
        <v>350.87</v>
      </c>
      <c r="AL375" s="67">
        <v>359.07</v>
      </c>
      <c r="AM375" s="67">
        <v>366.8</v>
      </c>
      <c r="AN375" s="67">
        <v>375.97</v>
      </c>
      <c r="AO375" s="67">
        <v>385.62</v>
      </c>
      <c r="AP375" s="67">
        <v>394.31</v>
      </c>
      <c r="AQ375" s="67">
        <v>403.48</v>
      </c>
      <c r="AR375" s="67">
        <v>413.13</v>
      </c>
      <c r="AS375" s="67">
        <v>422.78</v>
      </c>
      <c r="AT375" s="67">
        <v>432.43</v>
      </c>
      <c r="AU375" s="67">
        <v>442.09</v>
      </c>
      <c r="AV375" s="67">
        <v>447.4</v>
      </c>
      <c r="AW375" s="67">
        <v>452.7</v>
      </c>
      <c r="AX375" s="67">
        <v>470.56</v>
      </c>
      <c r="AY375" s="67">
        <v>488.9</v>
      </c>
      <c r="AZ375" s="67">
        <v>508.21</v>
      </c>
      <c r="BA375" s="67">
        <v>527.99</v>
      </c>
      <c r="BB375" s="67">
        <v>548.75</v>
      </c>
      <c r="BC375" s="67">
        <v>569.98</v>
      </c>
      <c r="BD375" s="67">
        <v>592.17999999999995</v>
      </c>
      <c r="BE375" s="67">
        <v>615.35</v>
      </c>
      <c r="BF375" s="67">
        <v>639.48</v>
      </c>
      <c r="BG375" s="67">
        <v>664.58</v>
      </c>
      <c r="BH375" s="67">
        <v>690.64</v>
      </c>
      <c r="BI375" s="67">
        <v>717.67</v>
      </c>
      <c r="BJ375" s="67">
        <v>745.66</v>
      </c>
      <c r="BK375" s="67">
        <v>774.62</v>
      </c>
      <c r="BL375" s="67">
        <v>805.02</v>
      </c>
      <c r="BM375" s="67">
        <v>836.39</v>
      </c>
      <c r="BN375" s="67">
        <v>869.21</v>
      </c>
      <c r="BO375" s="67">
        <v>903</v>
      </c>
      <c r="BP375" s="67">
        <v>938.23</v>
      </c>
      <c r="BQ375" s="67">
        <v>974.91</v>
      </c>
      <c r="BR375" s="67">
        <v>1013.03</v>
      </c>
      <c r="BS375" s="67">
        <v>1052.6099999999999</v>
      </c>
      <c r="BT375" s="67">
        <v>1052.6099999999999</v>
      </c>
      <c r="BU375" s="67">
        <v>1052.6099999999999</v>
      </c>
      <c r="BV375" s="67">
        <v>1052.6099999999999</v>
      </c>
      <c r="BW375" s="67">
        <v>1052.6099999999999</v>
      </c>
      <c r="BX375" s="67">
        <v>1052.6099999999999</v>
      </c>
      <c r="BY375" s="67">
        <v>1052.6099999999999</v>
      </c>
      <c r="BZ375" s="67">
        <v>1052.6099999999999</v>
      </c>
      <c r="CA375" s="67">
        <v>1052.6099999999999</v>
      </c>
      <c r="CB375" s="67">
        <v>1052.6099999999999</v>
      </c>
      <c r="CC375" s="67">
        <v>1052.6099999999999</v>
      </c>
      <c r="CD375" s="67">
        <v>1052.6099999999999</v>
      </c>
      <c r="CE375" s="67">
        <v>1052.6099999999999</v>
      </c>
      <c r="CF375" s="67">
        <v>1052.6099999999999</v>
      </c>
      <c r="CG375" s="67">
        <v>1052.6099999999999</v>
      </c>
      <c r="CH375" s="67">
        <v>1052.6099999999999</v>
      </c>
      <c r="CI375" s="67">
        <v>1052.6099999999999</v>
      </c>
      <c r="CJ375" s="67">
        <v>1052.6099999999999</v>
      </c>
      <c r="CK375" s="67">
        <v>1052.6099999999999</v>
      </c>
      <c r="CL375" s="67">
        <v>1052.6099999999999</v>
      </c>
      <c r="CM375" s="67">
        <v>1052.6099999999999</v>
      </c>
      <c r="CN375" s="67">
        <v>1052.6099999999999</v>
      </c>
      <c r="CO375" s="67">
        <v>1052.6099999999999</v>
      </c>
      <c r="CP375" s="67">
        <v>1052.6099999999999</v>
      </c>
      <c r="CQ375" s="67">
        <v>1052.6099999999999</v>
      </c>
      <c r="CR375" s="67">
        <v>1052.6099999999999</v>
      </c>
      <c r="CS375" s="67">
        <v>1052.6099999999999</v>
      </c>
      <c r="CT375" s="67">
        <v>1052.6099999999999</v>
      </c>
      <c r="CU375" s="67">
        <v>1052.6099999999999</v>
      </c>
      <c r="CV375" s="67">
        <v>1052.6099999999999</v>
      </c>
      <c r="CW375" s="67">
        <v>1052.6099999999999</v>
      </c>
      <c r="CX375" s="67">
        <v>1052.6099999999999</v>
      </c>
      <c r="CY375" s="67">
        <v>1052.6099999999999</v>
      </c>
      <c r="CZ375" s="67">
        <v>1052.6099999999999</v>
      </c>
      <c r="DA375" s="67">
        <v>1052.6099999999999</v>
      </c>
      <c r="DB375" s="67">
        <v>1052.6099999999999</v>
      </c>
      <c r="DC375" s="67">
        <v>1052.6099999999999</v>
      </c>
      <c r="DD375" s="67">
        <v>1052.6099999999999</v>
      </c>
      <c r="DE375" s="67">
        <v>1052.6099999999999</v>
      </c>
      <c r="DF375" s="67">
        <v>1052.6099999999999</v>
      </c>
      <c r="DI375" s="3"/>
      <c r="DJ375" s="3"/>
      <c r="DK375" s="3"/>
      <c r="DL375" s="3"/>
      <c r="DM375" s="3"/>
      <c r="DN375" s="3"/>
      <c r="DO375" s="3"/>
      <c r="DP375" s="3"/>
      <c r="DQ375" s="3"/>
      <c r="DR375" s="3"/>
      <c r="DS375" s="3"/>
      <c r="DT375" s="3"/>
      <c r="DU375" s="3"/>
      <c r="DV375" s="3"/>
      <c r="DW375" s="3"/>
      <c r="DX375" s="3"/>
      <c r="DY375" s="3"/>
      <c r="DZ375" s="3"/>
      <c r="EA375" s="3"/>
      <c r="EB375" s="3"/>
      <c r="EC375" s="3"/>
      <c r="ED375" s="3"/>
      <c r="EE375" s="3"/>
      <c r="EF375" s="3"/>
      <c r="EG375" s="3"/>
      <c r="EH375" s="3"/>
      <c r="EI375" s="3"/>
      <c r="EJ375" s="3"/>
      <c r="EK375" s="3"/>
      <c r="EL375" s="3"/>
      <c r="EM375" s="3"/>
      <c r="EN375" s="3"/>
      <c r="EO375" s="3"/>
      <c r="EP375" s="3"/>
      <c r="EQ375" s="3"/>
      <c r="ER375" s="3"/>
      <c r="ES375" s="3"/>
      <c r="ET375" s="3"/>
      <c r="EU375" s="3"/>
      <c r="EV375" s="3"/>
      <c r="EW375" s="3"/>
      <c r="EX375" s="3"/>
      <c r="EY375" s="3"/>
      <c r="EZ375" s="3"/>
      <c r="FA375" s="3"/>
      <c r="FB375" s="3"/>
    </row>
    <row r="376" spans="1:158" ht="11.25" customHeight="1" x14ac:dyDescent="0.25">
      <c r="A376" s="2" t="str">
        <f t="shared" si="5"/>
        <v>3-94506DC0350011</v>
      </c>
      <c r="B376" s="67">
        <v>3</v>
      </c>
      <c r="C376" s="67" t="s">
        <v>189</v>
      </c>
      <c r="D376" s="67" t="s">
        <v>455</v>
      </c>
      <c r="E376" s="67" t="s">
        <v>225</v>
      </c>
      <c r="F376" s="67" t="s">
        <v>137</v>
      </c>
      <c r="G376" s="67" t="s">
        <v>358</v>
      </c>
      <c r="H376" s="67" t="s">
        <v>403</v>
      </c>
      <c r="I376" s="67" t="s">
        <v>359</v>
      </c>
      <c r="J376" s="67">
        <v>321.39999999999998</v>
      </c>
      <c r="K376" s="67">
        <v>321.39999999999998</v>
      </c>
      <c r="L376" s="67">
        <v>321.39999999999998</v>
      </c>
      <c r="M376" s="67">
        <v>321.39999999999998</v>
      </c>
      <c r="N376" s="67">
        <v>321.39999999999998</v>
      </c>
      <c r="O376" s="67">
        <v>321.39999999999998</v>
      </c>
      <c r="P376" s="67">
        <v>321.39999999999998</v>
      </c>
      <c r="Q376" s="67">
        <v>321.39999999999998</v>
      </c>
      <c r="R376" s="67">
        <v>321.39999999999998</v>
      </c>
      <c r="S376" s="67">
        <v>321.39999999999998</v>
      </c>
      <c r="T376" s="67">
        <v>321.39999999999998</v>
      </c>
      <c r="U376" s="67">
        <v>321.39999999999998</v>
      </c>
      <c r="V376" s="67">
        <v>321.39999999999998</v>
      </c>
      <c r="W376" s="67">
        <v>321.39999999999998</v>
      </c>
      <c r="X376" s="67">
        <v>321.39999999999998</v>
      </c>
      <c r="Y376" s="67">
        <v>321.39999999999998</v>
      </c>
      <c r="Z376" s="67">
        <v>321.39999999999998</v>
      </c>
      <c r="AA376" s="67">
        <v>321.39999999999998</v>
      </c>
      <c r="AB376" s="67">
        <v>321.39999999999998</v>
      </c>
      <c r="AC376" s="67">
        <v>321.39999999999998</v>
      </c>
      <c r="AD376" s="67">
        <v>321.39999999999998</v>
      </c>
      <c r="AE376" s="67">
        <v>357.27</v>
      </c>
      <c r="AF376" s="67">
        <v>357.27</v>
      </c>
      <c r="AG376" s="67">
        <v>357.27</v>
      </c>
      <c r="AH376" s="67">
        <v>357.27</v>
      </c>
      <c r="AI376" s="67">
        <v>357.27</v>
      </c>
      <c r="AJ376" s="67">
        <v>357.27</v>
      </c>
      <c r="AK376" s="67">
        <v>357.27</v>
      </c>
      <c r="AL376" s="67">
        <v>365.62</v>
      </c>
      <c r="AM376" s="67">
        <v>373.49</v>
      </c>
      <c r="AN376" s="67">
        <v>382.82</v>
      </c>
      <c r="AO376" s="67">
        <v>392.65</v>
      </c>
      <c r="AP376" s="67">
        <v>401.5</v>
      </c>
      <c r="AQ376" s="67">
        <v>410.84</v>
      </c>
      <c r="AR376" s="67">
        <v>420.66</v>
      </c>
      <c r="AS376" s="67">
        <v>430.49</v>
      </c>
      <c r="AT376" s="67">
        <v>440.32</v>
      </c>
      <c r="AU376" s="67">
        <v>450.15</v>
      </c>
      <c r="AV376" s="67">
        <v>455.56</v>
      </c>
      <c r="AW376" s="67">
        <v>460.96</v>
      </c>
      <c r="AX376" s="67">
        <v>479.14</v>
      </c>
      <c r="AY376" s="67">
        <v>497.82</v>
      </c>
      <c r="AZ376" s="67">
        <v>517.48</v>
      </c>
      <c r="BA376" s="67">
        <v>537.63</v>
      </c>
      <c r="BB376" s="67">
        <v>558.76</v>
      </c>
      <c r="BC376" s="67">
        <v>580.38</v>
      </c>
      <c r="BD376" s="67">
        <v>602.99</v>
      </c>
      <c r="BE376" s="67">
        <v>626.57000000000005</v>
      </c>
      <c r="BF376" s="67">
        <v>651.15</v>
      </c>
      <c r="BG376" s="67">
        <v>676.7</v>
      </c>
      <c r="BH376" s="67">
        <v>703.24</v>
      </c>
      <c r="BI376" s="67">
        <v>730.76</v>
      </c>
      <c r="BJ376" s="67">
        <v>759.26</v>
      </c>
      <c r="BK376" s="67">
        <v>788.75</v>
      </c>
      <c r="BL376" s="67">
        <v>819.71</v>
      </c>
      <c r="BM376" s="67">
        <v>851.65</v>
      </c>
      <c r="BN376" s="67">
        <v>885.07</v>
      </c>
      <c r="BO376" s="67">
        <v>919.47</v>
      </c>
      <c r="BP376" s="67">
        <v>955.34</v>
      </c>
      <c r="BQ376" s="67">
        <v>992.69</v>
      </c>
      <c r="BR376" s="67">
        <v>1031.51</v>
      </c>
      <c r="BS376" s="67">
        <v>1071.81</v>
      </c>
      <c r="BT376" s="67">
        <v>1071.81</v>
      </c>
      <c r="BU376" s="67">
        <v>1071.81</v>
      </c>
      <c r="BV376" s="67">
        <v>1071.81</v>
      </c>
      <c r="BW376" s="67">
        <v>1071.81</v>
      </c>
      <c r="BX376" s="67">
        <v>1071.81</v>
      </c>
      <c r="BY376" s="67">
        <v>1071.81</v>
      </c>
      <c r="BZ376" s="67">
        <v>1071.81</v>
      </c>
      <c r="CA376" s="67">
        <v>1071.81</v>
      </c>
      <c r="CB376" s="67">
        <v>1071.81</v>
      </c>
      <c r="CC376" s="67">
        <v>1071.81</v>
      </c>
      <c r="CD376" s="67">
        <v>1071.81</v>
      </c>
      <c r="CE376" s="67">
        <v>1071.81</v>
      </c>
      <c r="CF376" s="67">
        <v>1071.81</v>
      </c>
      <c r="CG376" s="67">
        <v>1071.81</v>
      </c>
      <c r="CH376" s="67">
        <v>1071.81</v>
      </c>
      <c r="CI376" s="67">
        <v>1071.81</v>
      </c>
      <c r="CJ376" s="67">
        <v>1071.81</v>
      </c>
      <c r="CK376" s="67">
        <v>1071.81</v>
      </c>
      <c r="CL376" s="67">
        <v>1071.81</v>
      </c>
      <c r="CM376" s="67">
        <v>1071.81</v>
      </c>
      <c r="CN376" s="67">
        <v>1071.81</v>
      </c>
      <c r="CO376" s="67">
        <v>1071.81</v>
      </c>
      <c r="CP376" s="67">
        <v>1071.81</v>
      </c>
      <c r="CQ376" s="67">
        <v>1071.81</v>
      </c>
      <c r="CR376" s="67">
        <v>1071.81</v>
      </c>
      <c r="CS376" s="67">
        <v>1071.81</v>
      </c>
      <c r="CT376" s="67">
        <v>1071.81</v>
      </c>
      <c r="CU376" s="67">
        <v>1071.81</v>
      </c>
      <c r="CV376" s="67">
        <v>1071.81</v>
      </c>
      <c r="CW376" s="67">
        <v>1071.81</v>
      </c>
      <c r="CX376" s="67">
        <v>1071.81</v>
      </c>
      <c r="CY376" s="67">
        <v>1071.81</v>
      </c>
      <c r="CZ376" s="67">
        <v>1071.81</v>
      </c>
      <c r="DA376" s="67">
        <v>1071.81</v>
      </c>
      <c r="DB376" s="67">
        <v>1071.81</v>
      </c>
      <c r="DC376" s="67">
        <v>1071.81</v>
      </c>
      <c r="DD376" s="67">
        <v>1071.81</v>
      </c>
      <c r="DE376" s="67">
        <v>1071.81</v>
      </c>
      <c r="DF376" s="67">
        <v>1071.81</v>
      </c>
      <c r="DI376" s="3"/>
      <c r="DJ376" s="3"/>
      <c r="DK376" s="3"/>
      <c r="DL376" s="3"/>
      <c r="DM376" s="3"/>
      <c r="DN376" s="3"/>
      <c r="DO376" s="3"/>
      <c r="DP376" s="3"/>
      <c r="DQ376" s="3"/>
      <c r="DR376" s="3"/>
      <c r="DS376" s="3"/>
      <c r="DT376" s="3"/>
      <c r="DU376" s="3"/>
      <c r="DV376" s="3"/>
      <c r="DW376" s="3"/>
      <c r="DX376" s="3"/>
      <c r="DY376" s="3"/>
      <c r="DZ376" s="3"/>
      <c r="EA376" s="3"/>
      <c r="EB376" s="3"/>
      <c r="EC376" s="3"/>
      <c r="ED376" s="3"/>
      <c r="EE376" s="3"/>
      <c r="EF376" s="3"/>
      <c r="EG376" s="3"/>
      <c r="EH376" s="3"/>
      <c r="EI376" s="3"/>
      <c r="EJ376" s="3"/>
      <c r="EK376" s="3"/>
      <c r="EL376" s="3"/>
      <c r="EM376" s="3"/>
      <c r="EN376" s="3"/>
      <c r="EO376" s="3"/>
      <c r="EP376" s="3"/>
      <c r="EQ376" s="3"/>
      <c r="ER376" s="3"/>
      <c r="ES376" s="3"/>
      <c r="ET376" s="3"/>
      <c r="EU376" s="3"/>
      <c r="EV376" s="3"/>
      <c r="EW376" s="3"/>
      <c r="EX376" s="3"/>
      <c r="EY376" s="3"/>
      <c r="EZ376" s="3"/>
      <c r="FA376" s="3"/>
      <c r="FB376" s="3"/>
    </row>
    <row r="377" spans="1:158" ht="11.25" customHeight="1" x14ac:dyDescent="0.25">
      <c r="A377" s="2" t="str">
        <f t="shared" si="5"/>
        <v>4-94506DC0350011</v>
      </c>
      <c r="B377" s="67">
        <v>4</v>
      </c>
      <c r="C377" s="67" t="s">
        <v>189</v>
      </c>
      <c r="D377" s="67" t="s">
        <v>455</v>
      </c>
      <c r="E377" s="67" t="s">
        <v>225</v>
      </c>
      <c r="F377" s="67" t="s">
        <v>137</v>
      </c>
      <c r="G377" s="67" t="s">
        <v>358</v>
      </c>
      <c r="H377" s="67" t="s">
        <v>403</v>
      </c>
      <c r="I377" s="67" t="s">
        <v>359</v>
      </c>
      <c r="J377" s="67">
        <v>327.26</v>
      </c>
      <c r="K377" s="67">
        <v>327.26</v>
      </c>
      <c r="L377" s="67">
        <v>327.26</v>
      </c>
      <c r="M377" s="67">
        <v>327.26</v>
      </c>
      <c r="N377" s="67">
        <v>327.26</v>
      </c>
      <c r="O377" s="67">
        <v>327.26</v>
      </c>
      <c r="P377" s="67">
        <v>327.26</v>
      </c>
      <c r="Q377" s="67">
        <v>327.26</v>
      </c>
      <c r="R377" s="67">
        <v>327.26</v>
      </c>
      <c r="S377" s="67">
        <v>327.26</v>
      </c>
      <c r="T377" s="67">
        <v>327.26</v>
      </c>
      <c r="U377" s="67">
        <v>327.26</v>
      </c>
      <c r="V377" s="67">
        <v>327.26</v>
      </c>
      <c r="W377" s="67">
        <v>327.26</v>
      </c>
      <c r="X377" s="67">
        <v>327.26</v>
      </c>
      <c r="Y377" s="67">
        <v>327.26</v>
      </c>
      <c r="Z377" s="67">
        <v>327.26</v>
      </c>
      <c r="AA377" s="67">
        <v>327.26</v>
      </c>
      <c r="AB377" s="67">
        <v>327.26</v>
      </c>
      <c r="AC377" s="67">
        <v>327.26</v>
      </c>
      <c r="AD377" s="67">
        <v>327.26</v>
      </c>
      <c r="AE377" s="67">
        <v>363.79</v>
      </c>
      <c r="AF377" s="67">
        <v>363.79</v>
      </c>
      <c r="AG377" s="67">
        <v>363.79</v>
      </c>
      <c r="AH377" s="67">
        <v>363.79</v>
      </c>
      <c r="AI377" s="67">
        <v>363.79</v>
      </c>
      <c r="AJ377" s="67">
        <v>363.79</v>
      </c>
      <c r="AK377" s="67">
        <v>363.79</v>
      </c>
      <c r="AL377" s="67">
        <v>372.3</v>
      </c>
      <c r="AM377" s="67">
        <v>380.3</v>
      </c>
      <c r="AN377" s="67">
        <v>389.81</v>
      </c>
      <c r="AO377" s="67">
        <v>399.82</v>
      </c>
      <c r="AP377" s="67">
        <v>408.83</v>
      </c>
      <c r="AQ377" s="67">
        <v>418.33</v>
      </c>
      <c r="AR377" s="67">
        <v>428.34</v>
      </c>
      <c r="AS377" s="67">
        <v>438.35</v>
      </c>
      <c r="AT377" s="67">
        <v>448.36</v>
      </c>
      <c r="AU377" s="67">
        <v>458.37</v>
      </c>
      <c r="AV377" s="67">
        <v>463.87</v>
      </c>
      <c r="AW377" s="67">
        <v>469.37</v>
      </c>
      <c r="AX377" s="67">
        <v>487.89</v>
      </c>
      <c r="AY377" s="67">
        <v>506.9</v>
      </c>
      <c r="AZ377" s="67">
        <v>526.91999999999996</v>
      </c>
      <c r="BA377" s="67">
        <v>547.44000000000005</v>
      </c>
      <c r="BB377" s="67">
        <v>568.95000000000005</v>
      </c>
      <c r="BC377" s="67">
        <v>590.97</v>
      </c>
      <c r="BD377" s="67">
        <v>613.99</v>
      </c>
      <c r="BE377" s="67">
        <v>638.01</v>
      </c>
      <c r="BF377" s="67">
        <v>663.03</v>
      </c>
      <c r="BG377" s="67">
        <v>689.05</v>
      </c>
      <c r="BH377" s="67">
        <v>716.07</v>
      </c>
      <c r="BI377" s="67">
        <v>744.09</v>
      </c>
      <c r="BJ377" s="67">
        <v>773.12</v>
      </c>
      <c r="BK377" s="67">
        <v>803.14</v>
      </c>
      <c r="BL377" s="67">
        <v>834.67</v>
      </c>
      <c r="BM377" s="67">
        <v>867.19</v>
      </c>
      <c r="BN377" s="67">
        <v>901.22</v>
      </c>
      <c r="BO377" s="67">
        <v>936.25</v>
      </c>
      <c r="BP377" s="67">
        <v>972.78</v>
      </c>
      <c r="BQ377" s="67">
        <v>1010.81</v>
      </c>
      <c r="BR377" s="67">
        <v>1050.3399999999999</v>
      </c>
      <c r="BS377" s="67">
        <v>1091.3699999999999</v>
      </c>
      <c r="BT377" s="67">
        <v>1091.3699999999999</v>
      </c>
      <c r="BU377" s="67">
        <v>1091.3699999999999</v>
      </c>
      <c r="BV377" s="67">
        <v>1091.3699999999999</v>
      </c>
      <c r="BW377" s="67">
        <v>1091.3699999999999</v>
      </c>
      <c r="BX377" s="67">
        <v>1091.3699999999999</v>
      </c>
      <c r="BY377" s="67">
        <v>1091.3699999999999</v>
      </c>
      <c r="BZ377" s="67">
        <v>1091.3699999999999</v>
      </c>
      <c r="CA377" s="67">
        <v>1091.3699999999999</v>
      </c>
      <c r="CB377" s="67">
        <v>1091.3699999999999</v>
      </c>
      <c r="CC377" s="67">
        <v>1091.3699999999999</v>
      </c>
      <c r="CD377" s="67">
        <v>1091.3699999999999</v>
      </c>
      <c r="CE377" s="67">
        <v>1091.3699999999999</v>
      </c>
      <c r="CF377" s="67">
        <v>1091.3699999999999</v>
      </c>
      <c r="CG377" s="67">
        <v>1091.3699999999999</v>
      </c>
      <c r="CH377" s="67">
        <v>1091.3699999999999</v>
      </c>
      <c r="CI377" s="67">
        <v>1091.3699999999999</v>
      </c>
      <c r="CJ377" s="67">
        <v>1091.3699999999999</v>
      </c>
      <c r="CK377" s="67">
        <v>1091.3699999999999</v>
      </c>
      <c r="CL377" s="67">
        <v>1091.3699999999999</v>
      </c>
      <c r="CM377" s="67">
        <v>1091.3699999999999</v>
      </c>
      <c r="CN377" s="67">
        <v>1091.3699999999999</v>
      </c>
      <c r="CO377" s="67">
        <v>1091.3699999999999</v>
      </c>
      <c r="CP377" s="67">
        <v>1091.3699999999999</v>
      </c>
      <c r="CQ377" s="67">
        <v>1091.3699999999999</v>
      </c>
      <c r="CR377" s="67">
        <v>1091.3699999999999</v>
      </c>
      <c r="CS377" s="67">
        <v>1091.3699999999999</v>
      </c>
      <c r="CT377" s="67">
        <v>1091.3699999999999</v>
      </c>
      <c r="CU377" s="67">
        <v>1091.3699999999999</v>
      </c>
      <c r="CV377" s="67">
        <v>1091.3699999999999</v>
      </c>
      <c r="CW377" s="67">
        <v>1091.3699999999999</v>
      </c>
      <c r="CX377" s="67">
        <v>1091.3699999999999</v>
      </c>
      <c r="CY377" s="67">
        <v>1091.3699999999999</v>
      </c>
      <c r="CZ377" s="67">
        <v>1091.3699999999999</v>
      </c>
      <c r="DA377" s="67">
        <v>1091.3699999999999</v>
      </c>
      <c r="DB377" s="67">
        <v>1091.3699999999999</v>
      </c>
      <c r="DC377" s="67">
        <v>1091.3699999999999</v>
      </c>
      <c r="DD377" s="67">
        <v>1091.3699999999999</v>
      </c>
      <c r="DE377" s="67">
        <v>1091.3699999999999</v>
      </c>
      <c r="DF377" s="67">
        <v>1091.3699999999999</v>
      </c>
      <c r="DI377" s="3"/>
      <c r="DJ377" s="3"/>
      <c r="DK377" s="3"/>
      <c r="DL377" s="3"/>
      <c r="DM377" s="3"/>
      <c r="DN377" s="3"/>
      <c r="DO377" s="3"/>
      <c r="DP377" s="3"/>
      <c r="DQ377" s="3"/>
      <c r="DR377" s="3"/>
      <c r="DS377" s="3"/>
      <c r="DT377" s="3"/>
      <c r="DU377" s="3"/>
      <c r="DV377" s="3"/>
      <c r="DW377" s="3"/>
      <c r="DX377" s="3"/>
      <c r="DY377" s="3"/>
      <c r="DZ377" s="3"/>
      <c r="EA377" s="3"/>
      <c r="EB377" s="3"/>
      <c r="EC377" s="3"/>
      <c r="ED377" s="3"/>
      <c r="EE377" s="3"/>
      <c r="EF377" s="3"/>
      <c r="EG377" s="3"/>
      <c r="EH377" s="3"/>
      <c r="EI377" s="3"/>
      <c r="EJ377" s="3"/>
      <c r="EK377" s="3"/>
      <c r="EL377" s="3"/>
      <c r="EM377" s="3"/>
      <c r="EN377" s="3"/>
      <c r="EO377" s="3"/>
      <c r="EP377" s="3"/>
      <c r="EQ377" s="3"/>
      <c r="ER377" s="3"/>
      <c r="ES377" s="3"/>
      <c r="ET377" s="3"/>
      <c r="EU377" s="3"/>
      <c r="EV377" s="3"/>
      <c r="EW377" s="3"/>
      <c r="EX377" s="3"/>
      <c r="EY377" s="3"/>
      <c r="EZ377" s="3"/>
      <c r="FA377" s="3"/>
      <c r="FB377" s="3"/>
    </row>
    <row r="378" spans="1:158" ht="11.25" customHeight="1" x14ac:dyDescent="0.25">
      <c r="A378" s="2" t="str">
        <f t="shared" si="5"/>
        <v>1-94506DC0350042</v>
      </c>
      <c r="B378" s="67">
        <v>1</v>
      </c>
      <c r="C378" s="67" t="s">
        <v>189</v>
      </c>
      <c r="D378" s="67" t="s">
        <v>84</v>
      </c>
      <c r="E378" s="67" t="s">
        <v>226</v>
      </c>
      <c r="F378" s="67" t="s">
        <v>137</v>
      </c>
      <c r="G378" s="67" t="s">
        <v>358</v>
      </c>
      <c r="H378" s="67" t="s">
        <v>403</v>
      </c>
      <c r="I378" s="67" t="s">
        <v>359</v>
      </c>
      <c r="J378" s="67">
        <v>304.11</v>
      </c>
      <c r="K378" s="67">
        <v>304.11</v>
      </c>
      <c r="L378" s="67">
        <v>304.11</v>
      </c>
      <c r="M378" s="67">
        <v>304.11</v>
      </c>
      <c r="N378" s="67">
        <v>304.11</v>
      </c>
      <c r="O378" s="67">
        <v>304.11</v>
      </c>
      <c r="P378" s="67">
        <v>304.11</v>
      </c>
      <c r="Q378" s="67">
        <v>304.11</v>
      </c>
      <c r="R378" s="67">
        <v>304.11</v>
      </c>
      <c r="S378" s="67">
        <v>304.11</v>
      </c>
      <c r="T378" s="67">
        <v>304.11</v>
      </c>
      <c r="U378" s="67">
        <v>304.11</v>
      </c>
      <c r="V378" s="67">
        <v>304.11</v>
      </c>
      <c r="W378" s="67">
        <v>304.11</v>
      </c>
      <c r="X378" s="67">
        <v>304.11</v>
      </c>
      <c r="Y378" s="67">
        <v>304.11</v>
      </c>
      <c r="Z378" s="67">
        <v>304.11</v>
      </c>
      <c r="AA378" s="67">
        <v>304.11</v>
      </c>
      <c r="AB378" s="67">
        <v>304.11</v>
      </c>
      <c r="AC378" s="67">
        <v>304.11</v>
      </c>
      <c r="AD378" s="67">
        <v>304.11</v>
      </c>
      <c r="AE378" s="67">
        <v>338.06</v>
      </c>
      <c r="AF378" s="67">
        <v>338.06</v>
      </c>
      <c r="AG378" s="67">
        <v>338.06</v>
      </c>
      <c r="AH378" s="67">
        <v>338.06</v>
      </c>
      <c r="AI378" s="67">
        <v>338.06</v>
      </c>
      <c r="AJ378" s="67">
        <v>338.06</v>
      </c>
      <c r="AK378" s="67">
        <v>338.06</v>
      </c>
      <c r="AL378" s="67">
        <v>345.97</v>
      </c>
      <c r="AM378" s="67">
        <v>353.41</v>
      </c>
      <c r="AN378" s="67">
        <v>362.24</v>
      </c>
      <c r="AO378" s="67">
        <v>371.54</v>
      </c>
      <c r="AP378" s="67">
        <v>379.91</v>
      </c>
      <c r="AQ378" s="67">
        <v>388.75</v>
      </c>
      <c r="AR378" s="67">
        <v>398.05</v>
      </c>
      <c r="AS378" s="67">
        <v>407.35</v>
      </c>
      <c r="AT378" s="67">
        <v>416.65</v>
      </c>
      <c r="AU378" s="67">
        <v>425.95</v>
      </c>
      <c r="AV378" s="67">
        <v>431.06</v>
      </c>
      <c r="AW378" s="67">
        <v>436.18</v>
      </c>
      <c r="AX378" s="67">
        <v>453.38</v>
      </c>
      <c r="AY378" s="67">
        <v>471.05</v>
      </c>
      <c r="AZ378" s="67">
        <v>489.65</v>
      </c>
      <c r="BA378" s="67">
        <v>508.72</v>
      </c>
      <c r="BB378" s="67">
        <v>528.71</v>
      </c>
      <c r="BC378" s="67">
        <v>549.16999999999996</v>
      </c>
      <c r="BD378" s="67">
        <v>570.55999999999995</v>
      </c>
      <c r="BE378" s="67">
        <v>592.88</v>
      </c>
      <c r="BF378" s="67">
        <v>616.13</v>
      </c>
      <c r="BG378" s="67">
        <v>640.30999999999995</v>
      </c>
      <c r="BH378" s="67">
        <v>665.42</v>
      </c>
      <c r="BI378" s="67">
        <v>691.47</v>
      </c>
      <c r="BJ378" s="67">
        <v>718.44</v>
      </c>
      <c r="BK378" s="67">
        <v>746.34</v>
      </c>
      <c r="BL378" s="67">
        <v>775.63</v>
      </c>
      <c r="BM378" s="67">
        <v>805.86</v>
      </c>
      <c r="BN378" s="67">
        <v>837.48</v>
      </c>
      <c r="BO378" s="67">
        <v>870.03</v>
      </c>
      <c r="BP378" s="67">
        <v>903.97</v>
      </c>
      <c r="BQ378" s="67">
        <v>939.31</v>
      </c>
      <c r="BR378" s="67">
        <v>976.05</v>
      </c>
      <c r="BS378" s="67">
        <v>1014.18</v>
      </c>
      <c r="BT378" s="67">
        <v>1014.18</v>
      </c>
      <c r="BU378" s="67">
        <v>1014.18</v>
      </c>
      <c r="BV378" s="67">
        <v>1014.18</v>
      </c>
      <c r="BW378" s="67">
        <v>1014.18</v>
      </c>
      <c r="BX378" s="67">
        <v>1014.18</v>
      </c>
      <c r="BY378" s="67">
        <v>1014.18</v>
      </c>
      <c r="BZ378" s="67">
        <v>1014.18</v>
      </c>
      <c r="CA378" s="67">
        <v>1014.18</v>
      </c>
      <c r="CB378" s="67">
        <v>1014.18</v>
      </c>
      <c r="CC378" s="67">
        <v>1014.18</v>
      </c>
      <c r="CD378" s="67">
        <v>1014.18</v>
      </c>
      <c r="CE378" s="67">
        <v>1014.18</v>
      </c>
      <c r="CF378" s="67">
        <v>1014.18</v>
      </c>
      <c r="CG378" s="67">
        <v>1014.18</v>
      </c>
      <c r="CH378" s="67">
        <v>1014.18</v>
      </c>
      <c r="CI378" s="67">
        <v>1014.18</v>
      </c>
      <c r="CJ378" s="67">
        <v>1014.18</v>
      </c>
      <c r="CK378" s="67">
        <v>1014.18</v>
      </c>
      <c r="CL378" s="67">
        <v>1014.18</v>
      </c>
      <c r="CM378" s="67">
        <v>1014.18</v>
      </c>
      <c r="CN378" s="67">
        <v>1014.18</v>
      </c>
      <c r="CO378" s="67">
        <v>1014.18</v>
      </c>
      <c r="CP378" s="67">
        <v>1014.18</v>
      </c>
      <c r="CQ378" s="67">
        <v>1014.18</v>
      </c>
      <c r="CR378" s="67">
        <v>1014.18</v>
      </c>
      <c r="CS378" s="67">
        <v>1014.18</v>
      </c>
      <c r="CT378" s="67">
        <v>1014.18</v>
      </c>
      <c r="CU378" s="67">
        <v>1014.18</v>
      </c>
      <c r="CV378" s="67">
        <v>1014.18</v>
      </c>
      <c r="CW378" s="67">
        <v>1014.18</v>
      </c>
      <c r="CX378" s="67">
        <v>1014.18</v>
      </c>
      <c r="CY378" s="67">
        <v>1014.18</v>
      </c>
      <c r="CZ378" s="67">
        <v>1014.18</v>
      </c>
      <c r="DA378" s="67">
        <v>1014.18</v>
      </c>
      <c r="DB378" s="67">
        <v>1014.18</v>
      </c>
      <c r="DC378" s="67">
        <v>1014.18</v>
      </c>
      <c r="DD378" s="67">
        <v>1014.18</v>
      </c>
      <c r="DE378" s="67">
        <v>1014.18</v>
      </c>
      <c r="DF378" s="67">
        <v>1014.18</v>
      </c>
      <c r="DI378" s="3"/>
      <c r="DJ378" s="3"/>
      <c r="DK378" s="3"/>
      <c r="DL378" s="3"/>
      <c r="DM378" s="3"/>
      <c r="DN378" s="3"/>
      <c r="DO378" s="3"/>
      <c r="DP378" s="3"/>
      <c r="DQ378" s="3"/>
      <c r="DR378" s="3"/>
      <c r="DS378" s="3"/>
      <c r="DT378" s="3"/>
      <c r="DU378" s="3"/>
      <c r="DV378" s="3"/>
      <c r="DW378" s="3"/>
      <c r="DX378" s="3"/>
      <c r="DY378" s="3"/>
      <c r="DZ378" s="3"/>
      <c r="EA378" s="3"/>
      <c r="EB378" s="3"/>
      <c r="EC378" s="3"/>
      <c r="ED378" s="3"/>
      <c r="EE378" s="3"/>
      <c r="EF378" s="3"/>
      <c r="EG378" s="3"/>
      <c r="EH378" s="3"/>
      <c r="EI378" s="3"/>
      <c r="EJ378" s="3"/>
      <c r="EK378" s="3"/>
      <c r="EL378" s="3"/>
      <c r="EM378" s="3"/>
      <c r="EN378" s="3"/>
      <c r="EO378" s="3"/>
      <c r="EP378" s="3"/>
      <c r="EQ378" s="3"/>
      <c r="ER378" s="3"/>
      <c r="ES378" s="3"/>
      <c r="ET378" s="3"/>
      <c r="EU378" s="3"/>
      <c r="EV378" s="3"/>
      <c r="EW378" s="3"/>
      <c r="EX378" s="3"/>
      <c r="EY378" s="3"/>
      <c r="EZ378" s="3"/>
      <c r="FA378" s="3"/>
      <c r="FB378" s="3"/>
    </row>
    <row r="379" spans="1:158" ht="11.25" customHeight="1" x14ac:dyDescent="0.25">
      <c r="A379" s="2" t="str">
        <f t="shared" si="5"/>
        <v>2-94506DC0350042</v>
      </c>
      <c r="B379" s="67">
        <v>2</v>
      </c>
      <c r="C379" s="67" t="s">
        <v>189</v>
      </c>
      <c r="D379" s="67" t="s">
        <v>84</v>
      </c>
      <c r="E379" s="67" t="s">
        <v>226</v>
      </c>
      <c r="F379" s="67" t="s">
        <v>137</v>
      </c>
      <c r="G379" s="67" t="s">
        <v>358</v>
      </c>
      <c r="H379" s="67" t="s">
        <v>403</v>
      </c>
      <c r="I379" s="67" t="s">
        <v>359</v>
      </c>
      <c r="J379" s="67">
        <v>309.66000000000003</v>
      </c>
      <c r="K379" s="67">
        <v>309.66000000000003</v>
      </c>
      <c r="L379" s="67">
        <v>309.66000000000003</v>
      </c>
      <c r="M379" s="67">
        <v>309.66000000000003</v>
      </c>
      <c r="N379" s="67">
        <v>309.66000000000003</v>
      </c>
      <c r="O379" s="67">
        <v>309.66000000000003</v>
      </c>
      <c r="P379" s="67">
        <v>309.66000000000003</v>
      </c>
      <c r="Q379" s="67">
        <v>309.66000000000003</v>
      </c>
      <c r="R379" s="67">
        <v>309.66000000000003</v>
      </c>
      <c r="S379" s="67">
        <v>309.66000000000003</v>
      </c>
      <c r="T379" s="67">
        <v>309.66000000000003</v>
      </c>
      <c r="U379" s="67">
        <v>309.66000000000003</v>
      </c>
      <c r="V379" s="67">
        <v>309.66000000000003</v>
      </c>
      <c r="W379" s="67">
        <v>309.66000000000003</v>
      </c>
      <c r="X379" s="67">
        <v>309.66000000000003</v>
      </c>
      <c r="Y379" s="67">
        <v>309.66000000000003</v>
      </c>
      <c r="Z379" s="67">
        <v>309.66000000000003</v>
      </c>
      <c r="AA379" s="67">
        <v>309.66000000000003</v>
      </c>
      <c r="AB379" s="67">
        <v>309.66000000000003</v>
      </c>
      <c r="AC379" s="67">
        <v>309.66000000000003</v>
      </c>
      <c r="AD379" s="67">
        <v>309.66000000000003</v>
      </c>
      <c r="AE379" s="67">
        <v>344.23</v>
      </c>
      <c r="AF379" s="67">
        <v>344.23</v>
      </c>
      <c r="AG379" s="67">
        <v>344.23</v>
      </c>
      <c r="AH379" s="67">
        <v>344.23</v>
      </c>
      <c r="AI379" s="67">
        <v>344.23</v>
      </c>
      <c r="AJ379" s="67">
        <v>344.23</v>
      </c>
      <c r="AK379" s="67">
        <v>344.23</v>
      </c>
      <c r="AL379" s="67">
        <v>352.28</v>
      </c>
      <c r="AM379" s="67">
        <v>359.86</v>
      </c>
      <c r="AN379" s="67">
        <v>368.85</v>
      </c>
      <c r="AO379" s="67">
        <v>378.32</v>
      </c>
      <c r="AP379" s="67">
        <v>386.84</v>
      </c>
      <c r="AQ379" s="67">
        <v>395.84</v>
      </c>
      <c r="AR379" s="67">
        <v>405.31</v>
      </c>
      <c r="AS379" s="67">
        <v>414.78</v>
      </c>
      <c r="AT379" s="67">
        <v>424.25</v>
      </c>
      <c r="AU379" s="67">
        <v>433.72</v>
      </c>
      <c r="AV379" s="67">
        <v>438.93</v>
      </c>
      <c r="AW379" s="67">
        <v>444.14</v>
      </c>
      <c r="AX379" s="67">
        <v>461.66</v>
      </c>
      <c r="AY379" s="67">
        <v>479.65</v>
      </c>
      <c r="AZ379" s="67">
        <v>498.59</v>
      </c>
      <c r="BA379" s="67">
        <v>518</v>
      </c>
      <c r="BB379" s="67">
        <v>538.36</v>
      </c>
      <c r="BC379" s="67">
        <v>559.20000000000005</v>
      </c>
      <c r="BD379" s="67">
        <v>580.98</v>
      </c>
      <c r="BE379" s="67">
        <v>603.70000000000005</v>
      </c>
      <c r="BF379" s="67">
        <v>627.38</v>
      </c>
      <c r="BG379" s="67">
        <v>652</v>
      </c>
      <c r="BH379" s="67">
        <v>677.57</v>
      </c>
      <c r="BI379" s="67">
        <v>704.09</v>
      </c>
      <c r="BJ379" s="67">
        <v>731.55</v>
      </c>
      <c r="BK379" s="67">
        <v>759.96</v>
      </c>
      <c r="BL379" s="67">
        <v>789.79</v>
      </c>
      <c r="BM379" s="67">
        <v>820.56</v>
      </c>
      <c r="BN379" s="67">
        <v>852.76</v>
      </c>
      <c r="BO379" s="67">
        <v>885.91</v>
      </c>
      <c r="BP379" s="67">
        <v>920.47</v>
      </c>
      <c r="BQ379" s="67">
        <v>956.46</v>
      </c>
      <c r="BR379" s="67">
        <v>993.86</v>
      </c>
      <c r="BS379" s="67">
        <v>1032.69</v>
      </c>
      <c r="BT379" s="67">
        <v>1032.69</v>
      </c>
      <c r="BU379" s="67">
        <v>1032.69</v>
      </c>
      <c r="BV379" s="67">
        <v>1032.69</v>
      </c>
      <c r="BW379" s="67">
        <v>1032.69</v>
      </c>
      <c r="BX379" s="67">
        <v>1032.69</v>
      </c>
      <c r="BY379" s="67">
        <v>1032.69</v>
      </c>
      <c r="BZ379" s="67">
        <v>1032.69</v>
      </c>
      <c r="CA379" s="67">
        <v>1032.69</v>
      </c>
      <c r="CB379" s="67">
        <v>1032.69</v>
      </c>
      <c r="CC379" s="67">
        <v>1032.69</v>
      </c>
      <c r="CD379" s="67">
        <v>1032.69</v>
      </c>
      <c r="CE379" s="67">
        <v>1032.69</v>
      </c>
      <c r="CF379" s="67">
        <v>1032.69</v>
      </c>
      <c r="CG379" s="67">
        <v>1032.69</v>
      </c>
      <c r="CH379" s="67">
        <v>1032.69</v>
      </c>
      <c r="CI379" s="67">
        <v>1032.69</v>
      </c>
      <c r="CJ379" s="67">
        <v>1032.69</v>
      </c>
      <c r="CK379" s="67">
        <v>1032.69</v>
      </c>
      <c r="CL379" s="67">
        <v>1032.69</v>
      </c>
      <c r="CM379" s="67">
        <v>1032.69</v>
      </c>
      <c r="CN379" s="67">
        <v>1032.69</v>
      </c>
      <c r="CO379" s="67">
        <v>1032.69</v>
      </c>
      <c r="CP379" s="67">
        <v>1032.69</v>
      </c>
      <c r="CQ379" s="67">
        <v>1032.69</v>
      </c>
      <c r="CR379" s="67">
        <v>1032.69</v>
      </c>
      <c r="CS379" s="67">
        <v>1032.69</v>
      </c>
      <c r="CT379" s="67">
        <v>1032.69</v>
      </c>
      <c r="CU379" s="67">
        <v>1032.69</v>
      </c>
      <c r="CV379" s="67">
        <v>1032.69</v>
      </c>
      <c r="CW379" s="67">
        <v>1032.69</v>
      </c>
      <c r="CX379" s="67">
        <v>1032.69</v>
      </c>
      <c r="CY379" s="67">
        <v>1032.69</v>
      </c>
      <c r="CZ379" s="67">
        <v>1032.69</v>
      </c>
      <c r="DA379" s="67">
        <v>1032.69</v>
      </c>
      <c r="DB379" s="67">
        <v>1032.69</v>
      </c>
      <c r="DC379" s="67">
        <v>1032.69</v>
      </c>
      <c r="DD379" s="67">
        <v>1032.69</v>
      </c>
      <c r="DE379" s="67">
        <v>1032.69</v>
      </c>
      <c r="DF379" s="67">
        <v>1032.69</v>
      </c>
      <c r="DI379" s="3"/>
      <c r="DJ379" s="3"/>
      <c r="DK379" s="3"/>
      <c r="DL379" s="3"/>
      <c r="DM379" s="3"/>
      <c r="DN379" s="3"/>
      <c r="DO379" s="3"/>
      <c r="DP379" s="3"/>
      <c r="DQ379" s="3"/>
      <c r="DR379" s="3"/>
      <c r="DS379" s="3"/>
      <c r="DT379" s="3"/>
      <c r="DU379" s="3"/>
      <c r="DV379" s="3"/>
      <c r="DW379" s="3"/>
      <c r="DX379" s="3"/>
      <c r="DY379" s="3"/>
      <c r="DZ379" s="3"/>
      <c r="EA379" s="3"/>
      <c r="EB379" s="3"/>
      <c r="EC379" s="3"/>
      <c r="ED379" s="3"/>
      <c r="EE379" s="3"/>
      <c r="EF379" s="3"/>
      <c r="EG379" s="3"/>
      <c r="EH379" s="3"/>
      <c r="EI379" s="3"/>
      <c r="EJ379" s="3"/>
      <c r="EK379" s="3"/>
      <c r="EL379" s="3"/>
      <c r="EM379" s="3"/>
      <c r="EN379" s="3"/>
      <c r="EO379" s="3"/>
      <c r="EP379" s="3"/>
      <c r="EQ379" s="3"/>
      <c r="ER379" s="3"/>
      <c r="ES379" s="3"/>
      <c r="ET379" s="3"/>
      <c r="EU379" s="3"/>
      <c r="EV379" s="3"/>
      <c r="EW379" s="3"/>
      <c r="EX379" s="3"/>
      <c r="EY379" s="3"/>
      <c r="EZ379" s="3"/>
      <c r="FA379" s="3"/>
      <c r="FB379" s="3"/>
    </row>
    <row r="380" spans="1:158" ht="11.25" customHeight="1" x14ac:dyDescent="0.25">
      <c r="A380" s="2" t="str">
        <f t="shared" si="5"/>
        <v>3-94506DC0350042</v>
      </c>
      <c r="B380" s="67">
        <v>3</v>
      </c>
      <c r="C380" s="67" t="s">
        <v>189</v>
      </c>
      <c r="D380" s="67" t="s">
        <v>84</v>
      </c>
      <c r="E380" s="67" t="s">
        <v>226</v>
      </c>
      <c r="F380" s="67" t="s">
        <v>137</v>
      </c>
      <c r="G380" s="67" t="s">
        <v>358</v>
      </c>
      <c r="H380" s="67" t="s">
        <v>403</v>
      </c>
      <c r="I380" s="67" t="s">
        <v>359</v>
      </c>
      <c r="J380" s="67">
        <v>315.31</v>
      </c>
      <c r="K380" s="67">
        <v>315.31</v>
      </c>
      <c r="L380" s="67">
        <v>315.31</v>
      </c>
      <c r="M380" s="67">
        <v>315.31</v>
      </c>
      <c r="N380" s="67">
        <v>315.31</v>
      </c>
      <c r="O380" s="67">
        <v>315.31</v>
      </c>
      <c r="P380" s="67">
        <v>315.31</v>
      </c>
      <c r="Q380" s="67">
        <v>315.31</v>
      </c>
      <c r="R380" s="67">
        <v>315.31</v>
      </c>
      <c r="S380" s="67">
        <v>315.31</v>
      </c>
      <c r="T380" s="67">
        <v>315.31</v>
      </c>
      <c r="U380" s="67">
        <v>315.31</v>
      </c>
      <c r="V380" s="67">
        <v>315.31</v>
      </c>
      <c r="W380" s="67">
        <v>315.31</v>
      </c>
      <c r="X380" s="67">
        <v>315.31</v>
      </c>
      <c r="Y380" s="67">
        <v>315.31</v>
      </c>
      <c r="Z380" s="67">
        <v>315.31</v>
      </c>
      <c r="AA380" s="67">
        <v>315.31</v>
      </c>
      <c r="AB380" s="67">
        <v>315.31</v>
      </c>
      <c r="AC380" s="67">
        <v>315.31</v>
      </c>
      <c r="AD380" s="67">
        <v>315.31</v>
      </c>
      <c r="AE380" s="67">
        <v>350.5</v>
      </c>
      <c r="AF380" s="67">
        <v>350.5</v>
      </c>
      <c r="AG380" s="67">
        <v>350.5</v>
      </c>
      <c r="AH380" s="67">
        <v>350.5</v>
      </c>
      <c r="AI380" s="67">
        <v>350.5</v>
      </c>
      <c r="AJ380" s="67">
        <v>350.5</v>
      </c>
      <c r="AK380" s="67">
        <v>350.5</v>
      </c>
      <c r="AL380" s="67">
        <v>358.7</v>
      </c>
      <c r="AM380" s="67">
        <v>366.41</v>
      </c>
      <c r="AN380" s="67">
        <v>375.57</v>
      </c>
      <c r="AO380" s="67">
        <v>385.21</v>
      </c>
      <c r="AP380" s="67">
        <v>393.89</v>
      </c>
      <c r="AQ380" s="67">
        <v>403.05</v>
      </c>
      <c r="AR380" s="67">
        <v>412.69</v>
      </c>
      <c r="AS380" s="67">
        <v>422.34</v>
      </c>
      <c r="AT380" s="67">
        <v>431.98</v>
      </c>
      <c r="AU380" s="67">
        <v>441.62</v>
      </c>
      <c r="AV380" s="67">
        <v>446.92</v>
      </c>
      <c r="AW380" s="67">
        <v>452.23</v>
      </c>
      <c r="AX380" s="67">
        <v>470.07</v>
      </c>
      <c r="AY380" s="67">
        <v>488.39</v>
      </c>
      <c r="AZ380" s="67">
        <v>507.67</v>
      </c>
      <c r="BA380" s="67">
        <v>527.44000000000005</v>
      </c>
      <c r="BB380" s="67">
        <v>548.16999999999996</v>
      </c>
      <c r="BC380" s="67">
        <v>569.38</v>
      </c>
      <c r="BD380" s="67">
        <v>591.55999999999995</v>
      </c>
      <c r="BE380" s="67">
        <v>614.70000000000005</v>
      </c>
      <c r="BF380" s="67">
        <v>638.80999999999995</v>
      </c>
      <c r="BG380" s="67">
        <v>663.88</v>
      </c>
      <c r="BH380" s="67">
        <v>689.91</v>
      </c>
      <c r="BI380" s="67">
        <v>716.91</v>
      </c>
      <c r="BJ380" s="67">
        <v>744.87</v>
      </c>
      <c r="BK380" s="67">
        <v>773.8</v>
      </c>
      <c r="BL380" s="67">
        <v>804.17</v>
      </c>
      <c r="BM380" s="67">
        <v>835.51</v>
      </c>
      <c r="BN380" s="67">
        <v>868.3</v>
      </c>
      <c r="BO380" s="67">
        <v>902.04</v>
      </c>
      <c r="BP380" s="67">
        <v>937.24</v>
      </c>
      <c r="BQ380" s="67">
        <v>973.88</v>
      </c>
      <c r="BR380" s="67">
        <v>1011.97</v>
      </c>
      <c r="BS380" s="67">
        <v>1051.5</v>
      </c>
      <c r="BT380" s="67">
        <v>1051.5</v>
      </c>
      <c r="BU380" s="67">
        <v>1051.5</v>
      </c>
      <c r="BV380" s="67">
        <v>1051.5</v>
      </c>
      <c r="BW380" s="67">
        <v>1051.5</v>
      </c>
      <c r="BX380" s="67">
        <v>1051.5</v>
      </c>
      <c r="BY380" s="67">
        <v>1051.5</v>
      </c>
      <c r="BZ380" s="67">
        <v>1051.5</v>
      </c>
      <c r="CA380" s="67">
        <v>1051.5</v>
      </c>
      <c r="CB380" s="67">
        <v>1051.5</v>
      </c>
      <c r="CC380" s="67">
        <v>1051.5</v>
      </c>
      <c r="CD380" s="67">
        <v>1051.5</v>
      </c>
      <c r="CE380" s="67">
        <v>1051.5</v>
      </c>
      <c r="CF380" s="67">
        <v>1051.5</v>
      </c>
      <c r="CG380" s="67">
        <v>1051.5</v>
      </c>
      <c r="CH380" s="67">
        <v>1051.5</v>
      </c>
      <c r="CI380" s="67">
        <v>1051.5</v>
      </c>
      <c r="CJ380" s="67">
        <v>1051.5</v>
      </c>
      <c r="CK380" s="67">
        <v>1051.5</v>
      </c>
      <c r="CL380" s="67">
        <v>1051.5</v>
      </c>
      <c r="CM380" s="67">
        <v>1051.5</v>
      </c>
      <c r="CN380" s="67">
        <v>1051.5</v>
      </c>
      <c r="CO380" s="67">
        <v>1051.5</v>
      </c>
      <c r="CP380" s="67">
        <v>1051.5</v>
      </c>
      <c r="CQ380" s="67">
        <v>1051.5</v>
      </c>
      <c r="CR380" s="67">
        <v>1051.5</v>
      </c>
      <c r="CS380" s="67">
        <v>1051.5</v>
      </c>
      <c r="CT380" s="67">
        <v>1051.5</v>
      </c>
      <c r="CU380" s="67">
        <v>1051.5</v>
      </c>
      <c r="CV380" s="67">
        <v>1051.5</v>
      </c>
      <c r="CW380" s="67">
        <v>1051.5</v>
      </c>
      <c r="CX380" s="67">
        <v>1051.5</v>
      </c>
      <c r="CY380" s="67">
        <v>1051.5</v>
      </c>
      <c r="CZ380" s="67">
        <v>1051.5</v>
      </c>
      <c r="DA380" s="67">
        <v>1051.5</v>
      </c>
      <c r="DB380" s="67">
        <v>1051.5</v>
      </c>
      <c r="DC380" s="67">
        <v>1051.5</v>
      </c>
      <c r="DD380" s="67">
        <v>1051.5</v>
      </c>
      <c r="DE380" s="67">
        <v>1051.5</v>
      </c>
      <c r="DF380" s="67">
        <v>1051.5</v>
      </c>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row>
    <row r="381" spans="1:158" ht="11.25" customHeight="1" x14ac:dyDescent="0.25">
      <c r="A381" s="2" t="str">
        <f t="shared" si="5"/>
        <v>4-94506DC0350042</v>
      </c>
      <c r="B381" s="67">
        <v>4</v>
      </c>
      <c r="C381" s="67" t="s">
        <v>189</v>
      </c>
      <c r="D381" s="67" t="s">
        <v>84</v>
      </c>
      <c r="E381" s="67" t="s">
        <v>226</v>
      </c>
      <c r="F381" s="67" t="s">
        <v>137</v>
      </c>
      <c r="G381" s="67" t="s">
        <v>358</v>
      </c>
      <c r="H381" s="67" t="s">
        <v>403</v>
      </c>
      <c r="I381" s="67" t="s">
        <v>359</v>
      </c>
      <c r="J381" s="67">
        <v>321.05</v>
      </c>
      <c r="K381" s="67">
        <v>321.05</v>
      </c>
      <c r="L381" s="67">
        <v>321.05</v>
      </c>
      <c r="M381" s="67">
        <v>321.05</v>
      </c>
      <c r="N381" s="67">
        <v>321.05</v>
      </c>
      <c r="O381" s="67">
        <v>321.05</v>
      </c>
      <c r="P381" s="67">
        <v>321.05</v>
      </c>
      <c r="Q381" s="67">
        <v>321.05</v>
      </c>
      <c r="R381" s="67">
        <v>321.05</v>
      </c>
      <c r="S381" s="67">
        <v>321.05</v>
      </c>
      <c r="T381" s="67">
        <v>321.05</v>
      </c>
      <c r="U381" s="67">
        <v>321.05</v>
      </c>
      <c r="V381" s="67">
        <v>321.05</v>
      </c>
      <c r="W381" s="67">
        <v>321.05</v>
      </c>
      <c r="X381" s="67">
        <v>321.05</v>
      </c>
      <c r="Y381" s="67">
        <v>321.05</v>
      </c>
      <c r="Z381" s="67">
        <v>321.05</v>
      </c>
      <c r="AA381" s="67">
        <v>321.05</v>
      </c>
      <c r="AB381" s="67">
        <v>321.05</v>
      </c>
      <c r="AC381" s="67">
        <v>321.05</v>
      </c>
      <c r="AD381" s="67">
        <v>321.05</v>
      </c>
      <c r="AE381" s="67">
        <v>356.89</v>
      </c>
      <c r="AF381" s="67">
        <v>356.89</v>
      </c>
      <c r="AG381" s="67">
        <v>356.89</v>
      </c>
      <c r="AH381" s="67">
        <v>356.89</v>
      </c>
      <c r="AI381" s="67">
        <v>356.89</v>
      </c>
      <c r="AJ381" s="67">
        <v>356.89</v>
      </c>
      <c r="AK381" s="67">
        <v>356.89</v>
      </c>
      <c r="AL381" s="67">
        <v>365.24</v>
      </c>
      <c r="AM381" s="67">
        <v>373.09</v>
      </c>
      <c r="AN381" s="67">
        <v>382.42</v>
      </c>
      <c r="AO381" s="67">
        <v>392.24</v>
      </c>
      <c r="AP381" s="67">
        <v>401.07</v>
      </c>
      <c r="AQ381" s="67">
        <v>410.4</v>
      </c>
      <c r="AR381" s="67">
        <v>420.22</v>
      </c>
      <c r="AS381" s="67">
        <v>430.04</v>
      </c>
      <c r="AT381" s="67">
        <v>439.85</v>
      </c>
      <c r="AU381" s="67">
        <v>449.67</v>
      </c>
      <c r="AV381" s="67">
        <v>455.07</v>
      </c>
      <c r="AW381" s="67">
        <v>460.47</v>
      </c>
      <c r="AX381" s="67">
        <v>478.64</v>
      </c>
      <c r="AY381" s="67">
        <v>497.29</v>
      </c>
      <c r="AZ381" s="67">
        <v>516.92999999999995</v>
      </c>
      <c r="BA381" s="67">
        <v>537.04999999999995</v>
      </c>
      <c r="BB381" s="67">
        <v>558.16</v>
      </c>
      <c r="BC381" s="67">
        <v>579.76</v>
      </c>
      <c r="BD381" s="67">
        <v>602.34</v>
      </c>
      <c r="BE381" s="67">
        <v>625.91</v>
      </c>
      <c r="BF381" s="67">
        <v>650.45000000000005</v>
      </c>
      <c r="BG381" s="67">
        <v>675.98</v>
      </c>
      <c r="BH381" s="67">
        <v>702.49</v>
      </c>
      <c r="BI381" s="67">
        <v>729.98</v>
      </c>
      <c r="BJ381" s="67">
        <v>758.45</v>
      </c>
      <c r="BK381" s="67">
        <v>787.91</v>
      </c>
      <c r="BL381" s="67">
        <v>818.83</v>
      </c>
      <c r="BM381" s="67">
        <v>850.74</v>
      </c>
      <c r="BN381" s="67">
        <v>884.13</v>
      </c>
      <c r="BO381" s="67">
        <v>918.49</v>
      </c>
      <c r="BP381" s="67">
        <v>954.32</v>
      </c>
      <c r="BQ381" s="67">
        <v>991.63</v>
      </c>
      <c r="BR381" s="67">
        <v>1030.42</v>
      </c>
      <c r="BS381" s="67">
        <v>1070.67</v>
      </c>
      <c r="BT381" s="67">
        <v>1070.67</v>
      </c>
      <c r="BU381" s="67">
        <v>1070.67</v>
      </c>
      <c r="BV381" s="67">
        <v>1070.67</v>
      </c>
      <c r="BW381" s="67">
        <v>1070.67</v>
      </c>
      <c r="BX381" s="67">
        <v>1070.67</v>
      </c>
      <c r="BY381" s="67">
        <v>1070.67</v>
      </c>
      <c r="BZ381" s="67">
        <v>1070.67</v>
      </c>
      <c r="CA381" s="67">
        <v>1070.67</v>
      </c>
      <c r="CB381" s="67">
        <v>1070.67</v>
      </c>
      <c r="CC381" s="67">
        <v>1070.67</v>
      </c>
      <c r="CD381" s="67">
        <v>1070.67</v>
      </c>
      <c r="CE381" s="67">
        <v>1070.67</v>
      </c>
      <c r="CF381" s="67">
        <v>1070.67</v>
      </c>
      <c r="CG381" s="67">
        <v>1070.67</v>
      </c>
      <c r="CH381" s="67">
        <v>1070.67</v>
      </c>
      <c r="CI381" s="67">
        <v>1070.67</v>
      </c>
      <c r="CJ381" s="67">
        <v>1070.67</v>
      </c>
      <c r="CK381" s="67">
        <v>1070.67</v>
      </c>
      <c r="CL381" s="67">
        <v>1070.67</v>
      </c>
      <c r="CM381" s="67">
        <v>1070.67</v>
      </c>
      <c r="CN381" s="67">
        <v>1070.67</v>
      </c>
      <c r="CO381" s="67">
        <v>1070.67</v>
      </c>
      <c r="CP381" s="67">
        <v>1070.67</v>
      </c>
      <c r="CQ381" s="67">
        <v>1070.67</v>
      </c>
      <c r="CR381" s="67">
        <v>1070.67</v>
      </c>
      <c r="CS381" s="67">
        <v>1070.67</v>
      </c>
      <c r="CT381" s="67">
        <v>1070.67</v>
      </c>
      <c r="CU381" s="67">
        <v>1070.67</v>
      </c>
      <c r="CV381" s="67">
        <v>1070.67</v>
      </c>
      <c r="CW381" s="67">
        <v>1070.67</v>
      </c>
      <c r="CX381" s="67">
        <v>1070.67</v>
      </c>
      <c r="CY381" s="67">
        <v>1070.67</v>
      </c>
      <c r="CZ381" s="67">
        <v>1070.67</v>
      </c>
      <c r="DA381" s="67">
        <v>1070.67</v>
      </c>
      <c r="DB381" s="67">
        <v>1070.67</v>
      </c>
      <c r="DC381" s="67">
        <v>1070.67</v>
      </c>
      <c r="DD381" s="67">
        <v>1070.67</v>
      </c>
      <c r="DE381" s="67">
        <v>1070.67</v>
      </c>
      <c r="DF381" s="67">
        <v>1070.67</v>
      </c>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row>
    <row r="382" spans="1:158" ht="11.25" customHeight="1" x14ac:dyDescent="0.25">
      <c r="A382" s="2" t="str">
        <f t="shared" si="5"/>
        <v>1-94506DC0360002</v>
      </c>
      <c r="B382" s="67">
        <v>1</v>
      </c>
      <c r="C382" s="67" t="s">
        <v>189</v>
      </c>
      <c r="D382" s="67" t="s">
        <v>85</v>
      </c>
      <c r="E382" s="67" t="s">
        <v>227</v>
      </c>
      <c r="F382" s="67" t="s">
        <v>137</v>
      </c>
      <c r="G382" s="67" t="s">
        <v>356</v>
      </c>
      <c r="H382" s="67" t="s">
        <v>403</v>
      </c>
      <c r="I382" s="67" t="s">
        <v>359</v>
      </c>
      <c r="J382" s="67">
        <v>375.33</v>
      </c>
      <c r="K382" s="67">
        <v>375.33</v>
      </c>
      <c r="L382" s="67">
        <v>375.33</v>
      </c>
      <c r="M382" s="67">
        <v>375.33</v>
      </c>
      <c r="N382" s="67">
        <v>375.33</v>
      </c>
      <c r="O382" s="67">
        <v>375.33</v>
      </c>
      <c r="P382" s="67">
        <v>375.33</v>
      </c>
      <c r="Q382" s="67">
        <v>375.33</v>
      </c>
      <c r="R382" s="67">
        <v>375.33</v>
      </c>
      <c r="S382" s="67">
        <v>375.33</v>
      </c>
      <c r="T382" s="67">
        <v>375.33</v>
      </c>
      <c r="U382" s="67">
        <v>375.33</v>
      </c>
      <c r="V382" s="67">
        <v>375.33</v>
      </c>
      <c r="W382" s="67">
        <v>375.33</v>
      </c>
      <c r="X382" s="67">
        <v>375.33</v>
      </c>
      <c r="Y382" s="67">
        <v>375.33</v>
      </c>
      <c r="Z382" s="67">
        <v>375.33</v>
      </c>
      <c r="AA382" s="67">
        <v>375.33</v>
      </c>
      <c r="AB382" s="67">
        <v>375.33</v>
      </c>
      <c r="AC382" s="67">
        <v>375.33</v>
      </c>
      <c r="AD382" s="67">
        <v>375.33</v>
      </c>
      <c r="AE382" s="67">
        <v>417.23</v>
      </c>
      <c r="AF382" s="67">
        <v>417.23</v>
      </c>
      <c r="AG382" s="67">
        <v>417.23</v>
      </c>
      <c r="AH382" s="67">
        <v>417.23</v>
      </c>
      <c r="AI382" s="67">
        <v>417.23</v>
      </c>
      <c r="AJ382" s="67">
        <v>417.23</v>
      </c>
      <c r="AK382" s="67">
        <v>417.23</v>
      </c>
      <c r="AL382" s="67">
        <v>426.99</v>
      </c>
      <c r="AM382" s="67">
        <v>436.17</v>
      </c>
      <c r="AN382" s="67">
        <v>447.07</v>
      </c>
      <c r="AO382" s="67">
        <v>458.55</v>
      </c>
      <c r="AP382" s="67">
        <v>468.88</v>
      </c>
      <c r="AQ382" s="67">
        <v>479.79</v>
      </c>
      <c r="AR382" s="67">
        <v>491.26</v>
      </c>
      <c r="AS382" s="67">
        <v>502.74</v>
      </c>
      <c r="AT382" s="67">
        <v>514.22</v>
      </c>
      <c r="AU382" s="67">
        <v>525.70000000000005</v>
      </c>
      <c r="AV382" s="67">
        <v>532.01</v>
      </c>
      <c r="AW382" s="67">
        <v>538.32000000000005</v>
      </c>
      <c r="AX382" s="67">
        <v>559.55999999999995</v>
      </c>
      <c r="AY382" s="67">
        <v>581.37</v>
      </c>
      <c r="AZ382" s="67">
        <v>604.32000000000005</v>
      </c>
      <c r="BA382" s="67">
        <v>627.85</v>
      </c>
      <c r="BB382" s="67">
        <v>652.53</v>
      </c>
      <c r="BC382" s="67">
        <v>677.78</v>
      </c>
      <c r="BD382" s="67">
        <v>704.18</v>
      </c>
      <c r="BE382" s="67">
        <v>731.73</v>
      </c>
      <c r="BF382" s="67">
        <v>760.43</v>
      </c>
      <c r="BG382" s="67">
        <v>790.27</v>
      </c>
      <c r="BH382" s="67">
        <v>821.26</v>
      </c>
      <c r="BI382" s="67">
        <v>853.4</v>
      </c>
      <c r="BJ382" s="67">
        <v>886.69</v>
      </c>
      <c r="BK382" s="67">
        <v>921.12</v>
      </c>
      <c r="BL382" s="67">
        <v>957.28</v>
      </c>
      <c r="BM382" s="67">
        <v>994.58</v>
      </c>
      <c r="BN382" s="67">
        <v>1033.6099999999999</v>
      </c>
      <c r="BO382" s="67">
        <v>1073.78</v>
      </c>
      <c r="BP382" s="67">
        <v>1115.67</v>
      </c>
      <c r="BQ382" s="67">
        <v>1159.29</v>
      </c>
      <c r="BR382" s="67">
        <v>1204.6300000000001</v>
      </c>
      <c r="BS382" s="67">
        <v>1251.69</v>
      </c>
      <c r="BT382" s="67">
        <v>1251.69</v>
      </c>
      <c r="BU382" s="67">
        <v>1251.69</v>
      </c>
      <c r="BV382" s="67">
        <v>1251.69</v>
      </c>
      <c r="BW382" s="67">
        <v>1251.69</v>
      </c>
      <c r="BX382" s="67">
        <v>1251.69</v>
      </c>
      <c r="BY382" s="67">
        <v>1251.69</v>
      </c>
      <c r="BZ382" s="67">
        <v>1251.69</v>
      </c>
      <c r="CA382" s="67">
        <v>1251.69</v>
      </c>
      <c r="CB382" s="67">
        <v>1251.69</v>
      </c>
      <c r="CC382" s="67">
        <v>1251.69</v>
      </c>
      <c r="CD382" s="67">
        <v>1251.69</v>
      </c>
      <c r="CE382" s="67">
        <v>1251.69</v>
      </c>
      <c r="CF382" s="67">
        <v>1251.69</v>
      </c>
      <c r="CG382" s="67">
        <v>1251.69</v>
      </c>
      <c r="CH382" s="67">
        <v>1251.69</v>
      </c>
      <c r="CI382" s="67">
        <v>1251.69</v>
      </c>
      <c r="CJ382" s="67">
        <v>1251.69</v>
      </c>
      <c r="CK382" s="67">
        <v>1251.69</v>
      </c>
      <c r="CL382" s="67">
        <v>1251.69</v>
      </c>
      <c r="CM382" s="67">
        <v>1251.69</v>
      </c>
      <c r="CN382" s="67">
        <v>1251.69</v>
      </c>
      <c r="CO382" s="67">
        <v>1251.69</v>
      </c>
      <c r="CP382" s="67">
        <v>1251.69</v>
      </c>
      <c r="CQ382" s="67">
        <v>1251.69</v>
      </c>
      <c r="CR382" s="67">
        <v>1251.69</v>
      </c>
      <c r="CS382" s="67">
        <v>1251.69</v>
      </c>
      <c r="CT382" s="67">
        <v>1251.69</v>
      </c>
      <c r="CU382" s="67">
        <v>1251.69</v>
      </c>
      <c r="CV382" s="67">
        <v>1251.69</v>
      </c>
      <c r="CW382" s="67">
        <v>1251.69</v>
      </c>
      <c r="CX382" s="67">
        <v>1251.69</v>
      </c>
      <c r="CY382" s="67">
        <v>1251.69</v>
      </c>
      <c r="CZ382" s="67">
        <v>1251.69</v>
      </c>
      <c r="DA382" s="67">
        <v>1251.69</v>
      </c>
      <c r="DB382" s="67">
        <v>1251.69</v>
      </c>
      <c r="DC382" s="67">
        <v>1251.69</v>
      </c>
      <c r="DD382" s="67">
        <v>1251.69</v>
      </c>
      <c r="DE382" s="67">
        <v>1251.69</v>
      </c>
      <c r="DF382" s="67">
        <v>1251.69</v>
      </c>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row>
    <row r="383" spans="1:158" ht="11.25" customHeight="1" x14ac:dyDescent="0.25">
      <c r="A383" s="2" t="str">
        <f t="shared" si="5"/>
        <v>2-94506DC0360002</v>
      </c>
      <c r="B383" s="67">
        <v>2</v>
      </c>
      <c r="C383" s="67" t="s">
        <v>189</v>
      </c>
      <c r="D383" s="67" t="s">
        <v>85</v>
      </c>
      <c r="E383" s="67" t="s">
        <v>227</v>
      </c>
      <c r="F383" s="67" t="s">
        <v>137</v>
      </c>
      <c r="G383" s="67" t="s">
        <v>356</v>
      </c>
      <c r="H383" s="67" t="s">
        <v>403</v>
      </c>
      <c r="I383" s="67" t="s">
        <v>359</v>
      </c>
      <c r="J383" s="67">
        <v>382.18</v>
      </c>
      <c r="K383" s="67">
        <v>382.18</v>
      </c>
      <c r="L383" s="67">
        <v>382.18</v>
      </c>
      <c r="M383" s="67">
        <v>382.18</v>
      </c>
      <c r="N383" s="67">
        <v>382.18</v>
      </c>
      <c r="O383" s="67">
        <v>382.18</v>
      </c>
      <c r="P383" s="67">
        <v>382.18</v>
      </c>
      <c r="Q383" s="67">
        <v>382.18</v>
      </c>
      <c r="R383" s="67">
        <v>382.18</v>
      </c>
      <c r="S383" s="67">
        <v>382.18</v>
      </c>
      <c r="T383" s="67">
        <v>382.18</v>
      </c>
      <c r="U383" s="67">
        <v>382.18</v>
      </c>
      <c r="V383" s="67">
        <v>382.18</v>
      </c>
      <c r="W383" s="67">
        <v>382.18</v>
      </c>
      <c r="X383" s="67">
        <v>382.18</v>
      </c>
      <c r="Y383" s="67">
        <v>382.18</v>
      </c>
      <c r="Z383" s="67">
        <v>382.18</v>
      </c>
      <c r="AA383" s="67">
        <v>382.18</v>
      </c>
      <c r="AB383" s="67">
        <v>382.18</v>
      </c>
      <c r="AC383" s="67">
        <v>382.18</v>
      </c>
      <c r="AD383" s="67">
        <v>382.18</v>
      </c>
      <c r="AE383" s="67">
        <v>424.84</v>
      </c>
      <c r="AF383" s="67">
        <v>424.84</v>
      </c>
      <c r="AG383" s="67">
        <v>424.84</v>
      </c>
      <c r="AH383" s="67">
        <v>424.84</v>
      </c>
      <c r="AI383" s="67">
        <v>424.84</v>
      </c>
      <c r="AJ383" s="67">
        <v>424.84</v>
      </c>
      <c r="AK383" s="67">
        <v>424.84</v>
      </c>
      <c r="AL383" s="67">
        <v>434.77</v>
      </c>
      <c r="AM383" s="67">
        <v>444.12</v>
      </c>
      <c r="AN383" s="67">
        <v>455.23</v>
      </c>
      <c r="AO383" s="67">
        <v>466.91</v>
      </c>
      <c r="AP383" s="67">
        <v>477.43</v>
      </c>
      <c r="AQ383" s="67">
        <v>488.54</v>
      </c>
      <c r="AR383" s="67">
        <v>500.22</v>
      </c>
      <c r="AS383" s="67">
        <v>511.91</v>
      </c>
      <c r="AT383" s="67">
        <v>523.6</v>
      </c>
      <c r="AU383" s="67">
        <v>535.29</v>
      </c>
      <c r="AV383" s="67">
        <v>541.71</v>
      </c>
      <c r="AW383" s="67">
        <v>548.14</v>
      </c>
      <c r="AX383" s="67">
        <v>569.76</v>
      </c>
      <c r="AY383" s="67">
        <v>591.97</v>
      </c>
      <c r="AZ383" s="67">
        <v>615.35</v>
      </c>
      <c r="BA383" s="67">
        <v>639.30999999999995</v>
      </c>
      <c r="BB383" s="67">
        <v>664.43</v>
      </c>
      <c r="BC383" s="67">
        <v>690.15</v>
      </c>
      <c r="BD383" s="67">
        <v>717.03</v>
      </c>
      <c r="BE383" s="67">
        <v>745.08</v>
      </c>
      <c r="BF383" s="67">
        <v>774.3</v>
      </c>
      <c r="BG383" s="67">
        <v>804.68</v>
      </c>
      <c r="BH383" s="67">
        <v>836.24</v>
      </c>
      <c r="BI383" s="67">
        <v>868.96</v>
      </c>
      <c r="BJ383" s="67">
        <v>902.86</v>
      </c>
      <c r="BK383" s="67">
        <v>937.92</v>
      </c>
      <c r="BL383" s="67">
        <v>974.74</v>
      </c>
      <c r="BM383" s="67">
        <v>1012.72</v>
      </c>
      <c r="BN383" s="67">
        <v>1052.46</v>
      </c>
      <c r="BO383" s="67">
        <v>1093.3599999999999</v>
      </c>
      <c r="BP383" s="67">
        <v>1136.02</v>
      </c>
      <c r="BQ383" s="67">
        <v>1180.44</v>
      </c>
      <c r="BR383" s="67">
        <v>1226.5999999999999</v>
      </c>
      <c r="BS383" s="67">
        <v>1274.52</v>
      </c>
      <c r="BT383" s="67">
        <v>1274.52</v>
      </c>
      <c r="BU383" s="67">
        <v>1274.52</v>
      </c>
      <c r="BV383" s="67">
        <v>1274.52</v>
      </c>
      <c r="BW383" s="67">
        <v>1274.52</v>
      </c>
      <c r="BX383" s="67">
        <v>1274.52</v>
      </c>
      <c r="BY383" s="67">
        <v>1274.52</v>
      </c>
      <c r="BZ383" s="67">
        <v>1274.52</v>
      </c>
      <c r="CA383" s="67">
        <v>1274.52</v>
      </c>
      <c r="CB383" s="67">
        <v>1274.52</v>
      </c>
      <c r="CC383" s="67">
        <v>1274.52</v>
      </c>
      <c r="CD383" s="67">
        <v>1274.52</v>
      </c>
      <c r="CE383" s="67">
        <v>1274.52</v>
      </c>
      <c r="CF383" s="67">
        <v>1274.52</v>
      </c>
      <c r="CG383" s="67">
        <v>1274.52</v>
      </c>
      <c r="CH383" s="67">
        <v>1274.52</v>
      </c>
      <c r="CI383" s="67">
        <v>1274.52</v>
      </c>
      <c r="CJ383" s="67">
        <v>1274.52</v>
      </c>
      <c r="CK383" s="67">
        <v>1274.52</v>
      </c>
      <c r="CL383" s="67">
        <v>1274.52</v>
      </c>
      <c r="CM383" s="67">
        <v>1274.52</v>
      </c>
      <c r="CN383" s="67">
        <v>1274.52</v>
      </c>
      <c r="CO383" s="67">
        <v>1274.52</v>
      </c>
      <c r="CP383" s="67">
        <v>1274.52</v>
      </c>
      <c r="CQ383" s="67">
        <v>1274.52</v>
      </c>
      <c r="CR383" s="67">
        <v>1274.52</v>
      </c>
      <c r="CS383" s="67">
        <v>1274.52</v>
      </c>
      <c r="CT383" s="67">
        <v>1274.52</v>
      </c>
      <c r="CU383" s="67">
        <v>1274.52</v>
      </c>
      <c r="CV383" s="67">
        <v>1274.52</v>
      </c>
      <c r="CW383" s="67">
        <v>1274.52</v>
      </c>
      <c r="CX383" s="67">
        <v>1274.52</v>
      </c>
      <c r="CY383" s="67">
        <v>1274.52</v>
      </c>
      <c r="CZ383" s="67">
        <v>1274.52</v>
      </c>
      <c r="DA383" s="67">
        <v>1274.52</v>
      </c>
      <c r="DB383" s="67">
        <v>1274.52</v>
      </c>
      <c r="DC383" s="67">
        <v>1274.52</v>
      </c>
      <c r="DD383" s="67">
        <v>1274.52</v>
      </c>
      <c r="DE383" s="67">
        <v>1274.52</v>
      </c>
      <c r="DF383" s="67">
        <v>1274.52</v>
      </c>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row>
    <row r="384" spans="1:158" ht="11.25" customHeight="1" x14ac:dyDescent="0.25">
      <c r="A384" s="2" t="str">
        <f t="shared" si="5"/>
        <v>3-94506DC0360002</v>
      </c>
      <c r="B384" s="67">
        <v>3</v>
      </c>
      <c r="C384" s="67" t="s">
        <v>189</v>
      </c>
      <c r="D384" s="67" t="s">
        <v>85</v>
      </c>
      <c r="E384" s="67" t="s">
        <v>227</v>
      </c>
      <c r="F384" s="67" t="s">
        <v>137</v>
      </c>
      <c r="G384" s="67" t="s">
        <v>356</v>
      </c>
      <c r="H384" s="67" t="s">
        <v>403</v>
      </c>
      <c r="I384" s="67" t="s">
        <v>359</v>
      </c>
      <c r="J384" s="67">
        <v>389.15</v>
      </c>
      <c r="K384" s="67">
        <v>389.15</v>
      </c>
      <c r="L384" s="67">
        <v>389.15</v>
      </c>
      <c r="M384" s="67">
        <v>389.15</v>
      </c>
      <c r="N384" s="67">
        <v>389.15</v>
      </c>
      <c r="O384" s="67">
        <v>389.15</v>
      </c>
      <c r="P384" s="67">
        <v>389.15</v>
      </c>
      <c r="Q384" s="67">
        <v>389.15</v>
      </c>
      <c r="R384" s="67">
        <v>389.15</v>
      </c>
      <c r="S384" s="67">
        <v>389.15</v>
      </c>
      <c r="T384" s="67">
        <v>389.15</v>
      </c>
      <c r="U384" s="67">
        <v>389.15</v>
      </c>
      <c r="V384" s="67">
        <v>389.15</v>
      </c>
      <c r="W384" s="67">
        <v>389.15</v>
      </c>
      <c r="X384" s="67">
        <v>389.15</v>
      </c>
      <c r="Y384" s="67">
        <v>389.15</v>
      </c>
      <c r="Z384" s="67">
        <v>389.15</v>
      </c>
      <c r="AA384" s="67">
        <v>389.15</v>
      </c>
      <c r="AB384" s="67">
        <v>389.15</v>
      </c>
      <c r="AC384" s="67">
        <v>389.15</v>
      </c>
      <c r="AD384" s="67">
        <v>389.15</v>
      </c>
      <c r="AE384" s="67">
        <v>432.59</v>
      </c>
      <c r="AF384" s="67">
        <v>432.59</v>
      </c>
      <c r="AG384" s="67">
        <v>432.59</v>
      </c>
      <c r="AH384" s="67">
        <v>432.59</v>
      </c>
      <c r="AI384" s="67">
        <v>432.59</v>
      </c>
      <c r="AJ384" s="67">
        <v>432.59</v>
      </c>
      <c r="AK384" s="67">
        <v>432.59</v>
      </c>
      <c r="AL384" s="67">
        <v>442.71</v>
      </c>
      <c r="AM384" s="67">
        <v>452.23</v>
      </c>
      <c r="AN384" s="67">
        <v>463.53</v>
      </c>
      <c r="AO384" s="67">
        <v>475.43</v>
      </c>
      <c r="AP384" s="67">
        <v>486.14</v>
      </c>
      <c r="AQ384" s="67">
        <v>497.45</v>
      </c>
      <c r="AR384" s="67">
        <v>509.35</v>
      </c>
      <c r="AS384" s="67">
        <v>521.25</v>
      </c>
      <c r="AT384" s="67">
        <v>533.15</v>
      </c>
      <c r="AU384" s="67">
        <v>545.04999999999995</v>
      </c>
      <c r="AV384" s="67">
        <v>551.6</v>
      </c>
      <c r="AW384" s="67">
        <v>558.14</v>
      </c>
      <c r="AX384" s="67">
        <v>580.16</v>
      </c>
      <c r="AY384" s="67">
        <v>602.77</v>
      </c>
      <c r="AZ384" s="67">
        <v>626.57000000000005</v>
      </c>
      <c r="BA384" s="67">
        <v>650.97</v>
      </c>
      <c r="BB384" s="67">
        <v>676.55</v>
      </c>
      <c r="BC384" s="67">
        <v>702.74</v>
      </c>
      <c r="BD384" s="67">
        <v>730.11</v>
      </c>
      <c r="BE384" s="67">
        <v>758.67</v>
      </c>
      <c r="BF384" s="67">
        <v>788.42</v>
      </c>
      <c r="BG384" s="67">
        <v>819.36</v>
      </c>
      <c r="BH384" s="67">
        <v>851.49</v>
      </c>
      <c r="BI384" s="67">
        <v>884.82</v>
      </c>
      <c r="BJ384" s="67">
        <v>919.33</v>
      </c>
      <c r="BK384" s="67">
        <v>955.03</v>
      </c>
      <c r="BL384" s="67">
        <v>992.52</v>
      </c>
      <c r="BM384" s="67">
        <v>1031.19</v>
      </c>
      <c r="BN384" s="67">
        <v>1071.6600000000001</v>
      </c>
      <c r="BO384" s="67">
        <v>1113.31</v>
      </c>
      <c r="BP384" s="67">
        <v>1156.75</v>
      </c>
      <c r="BQ384" s="67">
        <v>1201.97</v>
      </c>
      <c r="BR384" s="67">
        <v>1248.98</v>
      </c>
      <c r="BS384" s="67">
        <v>1297.77</v>
      </c>
      <c r="BT384" s="67">
        <v>1297.77</v>
      </c>
      <c r="BU384" s="67">
        <v>1297.77</v>
      </c>
      <c r="BV384" s="67">
        <v>1297.77</v>
      </c>
      <c r="BW384" s="67">
        <v>1297.77</v>
      </c>
      <c r="BX384" s="67">
        <v>1297.77</v>
      </c>
      <c r="BY384" s="67">
        <v>1297.77</v>
      </c>
      <c r="BZ384" s="67">
        <v>1297.77</v>
      </c>
      <c r="CA384" s="67">
        <v>1297.77</v>
      </c>
      <c r="CB384" s="67">
        <v>1297.77</v>
      </c>
      <c r="CC384" s="67">
        <v>1297.77</v>
      </c>
      <c r="CD384" s="67">
        <v>1297.77</v>
      </c>
      <c r="CE384" s="67">
        <v>1297.77</v>
      </c>
      <c r="CF384" s="67">
        <v>1297.77</v>
      </c>
      <c r="CG384" s="67">
        <v>1297.77</v>
      </c>
      <c r="CH384" s="67">
        <v>1297.77</v>
      </c>
      <c r="CI384" s="67">
        <v>1297.77</v>
      </c>
      <c r="CJ384" s="67">
        <v>1297.77</v>
      </c>
      <c r="CK384" s="67">
        <v>1297.77</v>
      </c>
      <c r="CL384" s="67">
        <v>1297.77</v>
      </c>
      <c r="CM384" s="67">
        <v>1297.77</v>
      </c>
      <c r="CN384" s="67">
        <v>1297.77</v>
      </c>
      <c r="CO384" s="67">
        <v>1297.77</v>
      </c>
      <c r="CP384" s="67">
        <v>1297.77</v>
      </c>
      <c r="CQ384" s="67">
        <v>1297.77</v>
      </c>
      <c r="CR384" s="67">
        <v>1297.77</v>
      </c>
      <c r="CS384" s="67">
        <v>1297.77</v>
      </c>
      <c r="CT384" s="67">
        <v>1297.77</v>
      </c>
      <c r="CU384" s="67">
        <v>1297.77</v>
      </c>
      <c r="CV384" s="67">
        <v>1297.77</v>
      </c>
      <c r="CW384" s="67">
        <v>1297.77</v>
      </c>
      <c r="CX384" s="67">
        <v>1297.77</v>
      </c>
      <c r="CY384" s="67">
        <v>1297.77</v>
      </c>
      <c r="CZ384" s="67">
        <v>1297.77</v>
      </c>
      <c r="DA384" s="67">
        <v>1297.77</v>
      </c>
      <c r="DB384" s="67">
        <v>1297.77</v>
      </c>
      <c r="DC384" s="67">
        <v>1297.77</v>
      </c>
      <c r="DD384" s="67">
        <v>1297.77</v>
      </c>
      <c r="DE384" s="67">
        <v>1297.77</v>
      </c>
      <c r="DF384" s="67">
        <v>1297.77</v>
      </c>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row>
    <row r="385" spans="1:158" ht="11.25" customHeight="1" x14ac:dyDescent="0.25">
      <c r="A385" s="2" t="str">
        <f t="shared" si="5"/>
        <v>4-94506DC0360002</v>
      </c>
      <c r="B385" s="67">
        <v>4</v>
      </c>
      <c r="C385" s="67" t="s">
        <v>189</v>
      </c>
      <c r="D385" s="67" t="s">
        <v>85</v>
      </c>
      <c r="E385" s="67" t="s">
        <v>227</v>
      </c>
      <c r="F385" s="67" t="s">
        <v>137</v>
      </c>
      <c r="G385" s="67" t="s">
        <v>356</v>
      </c>
      <c r="H385" s="67" t="s">
        <v>403</v>
      </c>
      <c r="I385" s="67" t="s">
        <v>359</v>
      </c>
      <c r="J385" s="67">
        <v>396.25</v>
      </c>
      <c r="K385" s="67">
        <v>396.25</v>
      </c>
      <c r="L385" s="67">
        <v>396.25</v>
      </c>
      <c r="M385" s="67">
        <v>396.25</v>
      </c>
      <c r="N385" s="67">
        <v>396.25</v>
      </c>
      <c r="O385" s="67">
        <v>396.25</v>
      </c>
      <c r="P385" s="67">
        <v>396.25</v>
      </c>
      <c r="Q385" s="67">
        <v>396.25</v>
      </c>
      <c r="R385" s="67">
        <v>396.25</v>
      </c>
      <c r="S385" s="67">
        <v>396.25</v>
      </c>
      <c r="T385" s="67">
        <v>396.25</v>
      </c>
      <c r="U385" s="67">
        <v>396.25</v>
      </c>
      <c r="V385" s="67">
        <v>396.25</v>
      </c>
      <c r="W385" s="67">
        <v>396.25</v>
      </c>
      <c r="X385" s="67">
        <v>396.25</v>
      </c>
      <c r="Y385" s="67">
        <v>396.25</v>
      </c>
      <c r="Z385" s="67">
        <v>396.25</v>
      </c>
      <c r="AA385" s="67">
        <v>396.25</v>
      </c>
      <c r="AB385" s="67">
        <v>396.25</v>
      </c>
      <c r="AC385" s="67">
        <v>396.25</v>
      </c>
      <c r="AD385" s="67">
        <v>396.25</v>
      </c>
      <c r="AE385" s="67">
        <v>440.48</v>
      </c>
      <c r="AF385" s="67">
        <v>440.48</v>
      </c>
      <c r="AG385" s="67">
        <v>440.48</v>
      </c>
      <c r="AH385" s="67">
        <v>440.48</v>
      </c>
      <c r="AI385" s="67">
        <v>440.48</v>
      </c>
      <c r="AJ385" s="67">
        <v>440.48</v>
      </c>
      <c r="AK385" s="67">
        <v>440.48</v>
      </c>
      <c r="AL385" s="67">
        <v>450.78</v>
      </c>
      <c r="AM385" s="67">
        <v>460.47</v>
      </c>
      <c r="AN385" s="67">
        <v>471.99</v>
      </c>
      <c r="AO385" s="67">
        <v>484.1</v>
      </c>
      <c r="AP385" s="67">
        <v>495.01</v>
      </c>
      <c r="AQ385" s="67">
        <v>506.52</v>
      </c>
      <c r="AR385" s="67">
        <v>518.64</v>
      </c>
      <c r="AS385" s="67">
        <v>530.76</v>
      </c>
      <c r="AT385" s="67">
        <v>542.87</v>
      </c>
      <c r="AU385" s="67">
        <v>554.99</v>
      </c>
      <c r="AV385" s="67">
        <v>561.66</v>
      </c>
      <c r="AW385" s="67">
        <v>568.32000000000005</v>
      </c>
      <c r="AX385" s="67">
        <v>590.74</v>
      </c>
      <c r="AY385" s="67">
        <v>613.76</v>
      </c>
      <c r="AZ385" s="67">
        <v>638</v>
      </c>
      <c r="BA385" s="67">
        <v>662.84</v>
      </c>
      <c r="BB385" s="67">
        <v>688.89</v>
      </c>
      <c r="BC385" s="67">
        <v>715.55</v>
      </c>
      <c r="BD385" s="67">
        <v>743.42</v>
      </c>
      <c r="BE385" s="67">
        <v>772.51</v>
      </c>
      <c r="BF385" s="67">
        <v>802.8</v>
      </c>
      <c r="BG385" s="67">
        <v>834.31</v>
      </c>
      <c r="BH385" s="67">
        <v>867.02</v>
      </c>
      <c r="BI385" s="67">
        <v>900.95</v>
      </c>
      <c r="BJ385" s="67">
        <v>936.1</v>
      </c>
      <c r="BK385" s="67">
        <v>972.45</v>
      </c>
      <c r="BL385" s="67">
        <v>1010.62</v>
      </c>
      <c r="BM385" s="67">
        <v>1050</v>
      </c>
      <c r="BN385" s="67">
        <v>1091.2</v>
      </c>
      <c r="BO385" s="67">
        <v>1133.6099999999999</v>
      </c>
      <c r="BP385" s="67">
        <v>1177.8399999999999</v>
      </c>
      <c r="BQ385" s="67">
        <v>1223.8900000000001</v>
      </c>
      <c r="BR385" s="67">
        <v>1271.76</v>
      </c>
      <c r="BS385" s="67">
        <v>1321.44</v>
      </c>
      <c r="BT385" s="67">
        <v>1321.44</v>
      </c>
      <c r="BU385" s="67">
        <v>1321.44</v>
      </c>
      <c r="BV385" s="67">
        <v>1321.44</v>
      </c>
      <c r="BW385" s="67">
        <v>1321.44</v>
      </c>
      <c r="BX385" s="67">
        <v>1321.44</v>
      </c>
      <c r="BY385" s="67">
        <v>1321.44</v>
      </c>
      <c r="BZ385" s="67">
        <v>1321.44</v>
      </c>
      <c r="CA385" s="67">
        <v>1321.44</v>
      </c>
      <c r="CB385" s="67">
        <v>1321.44</v>
      </c>
      <c r="CC385" s="67">
        <v>1321.44</v>
      </c>
      <c r="CD385" s="67">
        <v>1321.44</v>
      </c>
      <c r="CE385" s="67">
        <v>1321.44</v>
      </c>
      <c r="CF385" s="67">
        <v>1321.44</v>
      </c>
      <c r="CG385" s="67">
        <v>1321.44</v>
      </c>
      <c r="CH385" s="67">
        <v>1321.44</v>
      </c>
      <c r="CI385" s="67">
        <v>1321.44</v>
      </c>
      <c r="CJ385" s="67">
        <v>1321.44</v>
      </c>
      <c r="CK385" s="67">
        <v>1321.44</v>
      </c>
      <c r="CL385" s="67">
        <v>1321.44</v>
      </c>
      <c r="CM385" s="67">
        <v>1321.44</v>
      </c>
      <c r="CN385" s="67">
        <v>1321.44</v>
      </c>
      <c r="CO385" s="67">
        <v>1321.44</v>
      </c>
      <c r="CP385" s="67">
        <v>1321.44</v>
      </c>
      <c r="CQ385" s="67">
        <v>1321.44</v>
      </c>
      <c r="CR385" s="67">
        <v>1321.44</v>
      </c>
      <c r="CS385" s="67">
        <v>1321.44</v>
      </c>
      <c r="CT385" s="67">
        <v>1321.44</v>
      </c>
      <c r="CU385" s="67">
        <v>1321.44</v>
      </c>
      <c r="CV385" s="67">
        <v>1321.44</v>
      </c>
      <c r="CW385" s="67">
        <v>1321.44</v>
      </c>
      <c r="CX385" s="67">
        <v>1321.44</v>
      </c>
      <c r="CY385" s="67">
        <v>1321.44</v>
      </c>
      <c r="CZ385" s="67">
        <v>1321.44</v>
      </c>
      <c r="DA385" s="67">
        <v>1321.44</v>
      </c>
      <c r="DB385" s="67">
        <v>1321.44</v>
      </c>
      <c r="DC385" s="67">
        <v>1321.44</v>
      </c>
      <c r="DD385" s="67">
        <v>1321.44</v>
      </c>
      <c r="DE385" s="67">
        <v>1321.44</v>
      </c>
      <c r="DF385" s="67">
        <v>1321.44</v>
      </c>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row>
    <row r="386" spans="1:158" ht="11.25" customHeight="1" x14ac:dyDescent="0.25">
      <c r="A386" s="2" t="str">
        <f t="shared" ref="A386:A449" si="6">B386&amp;"-"&amp;E386</f>
        <v>1-94506DC0350027</v>
      </c>
      <c r="B386" s="67">
        <v>1</v>
      </c>
      <c r="C386" s="67" t="s">
        <v>189</v>
      </c>
      <c r="D386" s="67" t="s">
        <v>459</v>
      </c>
      <c r="E386" s="67" t="s">
        <v>228</v>
      </c>
      <c r="F386" s="67" t="s">
        <v>137</v>
      </c>
      <c r="G386" s="67" t="s">
        <v>358</v>
      </c>
      <c r="H386" s="67" t="s">
        <v>403</v>
      </c>
      <c r="I386" s="67" t="s">
        <v>359</v>
      </c>
      <c r="J386" s="67">
        <v>363.29</v>
      </c>
      <c r="K386" s="67">
        <v>363.29</v>
      </c>
      <c r="L386" s="67">
        <v>363.29</v>
      </c>
      <c r="M386" s="67">
        <v>363.29</v>
      </c>
      <c r="N386" s="67">
        <v>363.29</v>
      </c>
      <c r="O386" s="67">
        <v>363.29</v>
      </c>
      <c r="P386" s="67">
        <v>363.29</v>
      </c>
      <c r="Q386" s="67">
        <v>363.29</v>
      </c>
      <c r="R386" s="67">
        <v>363.29</v>
      </c>
      <c r="S386" s="67">
        <v>363.29</v>
      </c>
      <c r="T386" s="67">
        <v>363.29</v>
      </c>
      <c r="U386" s="67">
        <v>363.29</v>
      </c>
      <c r="V386" s="67">
        <v>363.29</v>
      </c>
      <c r="W386" s="67">
        <v>363.29</v>
      </c>
      <c r="X386" s="67">
        <v>363.29</v>
      </c>
      <c r="Y386" s="67">
        <v>363.29</v>
      </c>
      <c r="Z386" s="67">
        <v>363.29</v>
      </c>
      <c r="AA386" s="67">
        <v>363.29</v>
      </c>
      <c r="AB386" s="67">
        <v>363.29</v>
      </c>
      <c r="AC386" s="67">
        <v>363.29</v>
      </c>
      <c r="AD386" s="67">
        <v>363.29</v>
      </c>
      <c r="AE386" s="67">
        <v>403.84</v>
      </c>
      <c r="AF386" s="67">
        <v>403.84</v>
      </c>
      <c r="AG386" s="67">
        <v>403.84</v>
      </c>
      <c r="AH386" s="67">
        <v>403.84</v>
      </c>
      <c r="AI386" s="67">
        <v>403.84</v>
      </c>
      <c r="AJ386" s="67">
        <v>403.84</v>
      </c>
      <c r="AK386" s="67">
        <v>403.84</v>
      </c>
      <c r="AL386" s="67">
        <v>413.28</v>
      </c>
      <c r="AM386" s="67">
        <v>422.17</v>
      </c>
      <c r="AN386" s="67">
        <v>432.73</v>
      </c>
      <c r="AO386" s="67">
        <v>443.84</v>
      </c>
      <c r="AP386" s="67">
        <v>453.83</v>
      </c>
      <c r="AQ386" s="67">
        <v>464.39</v>
      </c>
      <c r="AR386" s="67">
        <v>475.5</v>
      </c>
      <c r="AS386" s="67">
        <v>486.61</v>
      </c>
      <c r="AT386" s="67">
        <v>497.72</v>
      </c>
      <c r="AU386" s="67">
        <v>508.83</v>
      </c>
      <c r="AV386" s="67">
        <v>514.94000000000005</v>
      </c>
      <c r="AW386" s="67">
        <v>521.04999999999995</v>
      </c>
      <c r="AX386" s="67">
        <v>541.6</v>
      </c>
      <c r="AY386" s="67">
        <v>562.71</v>
      </c>
      <c r="AZ386" s="67">
        <v>584.92999999999995</v>
      </c>
      <c r="BA386" s="67">
        <v>607.70000000000005</v>
      </c>
      <c r="BB386" s="67">
        <v>631.59</v>
      </c>
      <c r="BC386" s="67">
        <v>656.03</v>
      </c>
      <c r="BD386" s="67">
        <v>681.58</v>
      </c>
      <c r="BE386" s="67">
        <v>708.25</v>
      </c>
      <c r="BF386" s="67">
        <v>736.02</v>
      </c>
      <c r="BG386" s="67">
        <v>764.91</v>
      </c>
      <c r="BH386" s="67">
        <v>794.9</v>
      </c>
      <c r="BI386" s="67">
        <v>826.01</v>
      </c>
      <c r="BJ386" s="67">
        <v>858.23</v>
      </c>
      <c r="BK386" s="67">
        <v>891.56</v>
      </c>
      <c r="BL386" s="67">
        <v>926.55</v>
      </c>
      <c r="BM386" s="67">
        <v>962.66</v>
      </c>
      <c r="BN386" s="67">
        <v>1000.43</v>
      </c>
      <c r="BO386" s="67">
        <v>1039.32</v>
      </c>
      <c r="BP386" s="67">
        <v>1079.8699999999999</v>
      </c>
      <c r="BQ386" s="67">
        <v>1122.0899999999999</v>
      </c>
      <c r="BR386" s="67">
        <v>1165.97</v>
      </c>
      <c r="BS386" s="67">
        <v>1211.52</v>
      </c>
      <c r="BT386" s="67">
        <v>1211.52</v>
      </c>
      <c r="BU386" s="67">
        <v>1211.52</v>
      </c>
      <c r="BV386" s="67">
        <v>1211.52</v>
      </c>
      <c r="BW386" s="67">
        <v>1211.52</v>
      </c>
      <c r="BX386" s="67">
        <v>1211.52</v>
      </c>
      <c r="BY386" s="67">
        <v>1211.52</v>
      </c>
      <c r="BZ386" s="67">
        <v>1211.52</v>
      </c>
      <c r="CA386" s="67">
        <v>1211.52</v>
      </c>
      <c r="CB386" s="67">
        <v>1211.52</v>
      </c>
      <c r="CC386" s="67">
        <v>1211.52</v>
      </c>
      <c r="CD386" s="67">
        <v>1211.52</v>
      </c>
      <c r="CE386" s="67">
        <v>1211.52</v>
      </c>
      <c r="CF386" s="67">
        <v>1211.52</v>
      </c>
      <c r="CG386" s="67">
        <v>1211.52</v>
      </c>
      <c r="CH386" s="67">
        <v>1211.52</v>
      </c>
      <c r="CI386" s="67">
        <v>1211.52</v>
      </c>
      <c r="CJ386" s="67">
        <v>1211.52</v>
      </c>
      <c r="CK386" s="67">
        <v>1211.52</v>
      </c>
      <c r="CL386" s="67">
        <v>1211.52</v>
      </c>
      <c r="CM386" s="67">
        <v>1211.52</v>
      </c>
      <c r="CN386" s="67">
        <v>1211.52</v>
      </c>
      <c r="CO386" s="67">
        <v>1211.52</v>
      </c>
      <c r="CP386" s="67">
        <v>1211.52</v>
      </c>
      <c r="CQ386" s="67">
        <v>1211.52</v>
      </c>
      <c r="CR386" s="67">
        <v>1211.52</v>
      </c>
      <c r="CS386" s="67">
        <v>1211.52</v>
      </c>
      <c r="CT386" s="67">
        <v>1211.52</v>
      </c>
      <c r="CU386" s="67">
        <v>1211.52</v>
      </c>
      <c r="CV386" s="67">
        <v>1211.52</v>
      </c>
      <c r="CW386" s="67">
        <v>1211.52</v>
      </c>
      <c r="CX386" s="67">
        <v>1211.52</v>
      </c>
      <c r="CY386" s="67">
        <v>1211.52</v>
      </c>
      <c r="CZ386" s="67">
        <v>1211.52</v>
      </c>
      <c r="DA386" s="67">
        <v>1211.52</v>
      </c>
      <c r="DB386" s="67">
        <v>1211.52</v>
      </c>
      <c r="DC386" s="67">
        <v>1211.52</v>
      </c>
      <c r="DD386" s="67">
        <v>1211.52</v>
      </c>
      <c r="DE386" s="67">
        <v>1211.52</v>
      </c>
      <c r="DF386" s="67">
        <v>1211.52</v>
      </c>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row>
    <row r="387" spans="1:158" ht="11.25" customHeight="1" x14ac:dyDescent="0.25">
      <c r="A387" s="2" t="str">
        <f t="shared" si="6"/>
        <v>2-94506DC0350027</v>
      </c>
      <c r="B387" s="67">
        <v>2</v>
      </c>
      <c r="C387" s="67" t="s">
        <v>189</v>
      </c>
      <c r="D387" s="67" t="s">
        <v>459</v>
      </c>
      <c r="E387" s="67" t="s">
        <v>228</v>
      </c>
      <c r="F387" s="67" t="s">
        <v>137</v>
      </c>
      <c r="G387" s="67" t="s">
        <v>358</v>
      </c>
      <c r="H387" s="67" t="s">
        <v>403</v>
      </c>
      <c r="I387" s="67" t="s">
        <v>359</v>
      </c>
      <c r="J387" s="67">
        <v>369.91</v>
      </c>
      <c r="K387" s="67">
        <v>369.91</v>
      </c>
      <c r="L387" s="67">
        <v>369.91</v>
      </c>
      <c r="M387" s="67">
        <v>369.91</v>
      </c>
      <c r="N387" s="67">
        <v>369.91</v>
      </c>
      <c r="O387" s="67">
        <v>369.91</v>
      </c>
      <c r="P387" s="67">
        <v>369.91</v>
      </c>
      <c r="Q387" s="67">
        <v>369.91</v>
      </c>
      <c r="R387" s="67">
        <v>369.91</v>
      </c>
      <c r="S387" s="67">
        <v>369.91</v>
      </c>
      <c r="T387" s="67">
        <v>369.91</v>
      </c>
      <c r="U387" s="67">
        <v>369.91</v>
      </c>
      <c r="V387" s="67">
        <v>369.91</v>
      </c>
      <c r="W387" s="67">
        <v>369.91</v>
      </c>
      <c r="X387" s="67">
        <v>369.91</v>
      </c>
      <c r="Y387" s="67">
        <v>369.91</v>
      </c>
      <c r="Z387" s="67">
        <v>369.91</v>
      </c>
      <c r="AA387" s="67">
        <v>369.91</v>
      </c>
      <c r="AB387" s="67">
        <v>369.91</v>
      </c>
      <c r="AC387" s="67">
        <v>369.91</v>
      </c>
      <c r="AD387" s="67">
        <v>369.91</v>
      </c>
      <c r="AE387" s="67">
        <v>411.2</v>
      </c>
      <c r="AF387" s="67">
        <v>411.2</v>
      </c>
      <c r="AG387" s="67">
        <v>411.2</v>
      </c>
      <c r="AH387" s="67">
        <v>411.2</v>
      </c>
      <c r="AI387" s="67">
        <v>411.2</v>
      </c>
      <c r="AJ387" s="67">
        <v>411.2</v>
      </c>
      <c r="AK387" s="67">
        <v>411.2</v>
      </c>
      <c r="AL387" s="67">
        <v>420.82</v>
      </c>
      <c r="AM387" s="67">
        <v>429.87</v>
      </c>
      <c r="AN387" s="67">
        <v>440.61</v>
      </c>
      <c r="AO387" s="67">
        <v>451.92</v>
      </c>
      <c r="AP387" s="67">
        <v>462.11</v>
      </c>
      <c r="AQ387" s="67">
        <v>472.85</v>
      </c>
      <c r="AR387" s="67">
        <v>484.16</v>
      </c>
      <c r="AS387" s="67">
        <v>495.48</v>
      </c>
      <c r="AT387" s="67">
        <v>506.79</v>
      </c>
      <c r="AU387" s="67">
        <v>518.1</v>
      </c>
      <c r="AV387" s="67">
        <v>524.32000000000005</v>
      </c>
      <c r="AW387" s="67">
        <v>530.54</v>
      </c>
      <c r="AX387" s="67">
        <v>551.47</v>
      </c>
      <c r="AY387" s="67">
        <v>572.97</v>
      </c>
      <c r="AZ387" s="67">
        <v>595.59</v>
      </c>
      <c r="BA387" s="67">
        <v>618.78</v>
      </c>
      <c r="BB387" s="67">
        <v>643.1</v>
      </c>
      <c r="BC387" s="67">
        <v>667.99</v>
      </c>
      <c r="BD387" s="67">
        <v>694.01</v>
      </c>
      <c r="BE387" s="67">
        <v>721.16</v>
      </c>
      <c r="BF387" s="67">
        <v>749.44</v>
      </c>
      <c r="BG387" s="67">
        <v>778.85</v>
      </c>
      <c r="BH387" s="67">
        <v>809.39</v>
      </c>
      <c r="BI387" s="67">
        <v>841.07</v>
      </c>
      <c r="BJ387" s="67">
        <v>873.87</v>
      </c>
      <c r="BK387" s="67">
        <v>907.81</v>
      </c>
      <c r="BL387" s="67">
        <v>943.44</v>
      </c>
      <c r="BM387" s="67">
        <v>980.21</v>
      </c>
      <c r="BN387" s="67">
        <v>1018.67</v>
      </c>
      <c r="BO387" s="67">
        <v>1058.26</v>
      </c>
      <c r="BP387" s="67">
        <v>1099.55</v>
      </c>
      <c r="BQ387" s="67">
        <v>1142.54</v>
      </c>
      <c r="BR387" s="67">
        <v>1187.22</v>
      </c>
      <c r="BS387" s="67">
        <v>1233.5999999999999</v>
      </c>
      <c r="BT387" s="67">
        <v>1233.5999999999999</v>
      </c>
      <c r="BU387" s="67">
        <v>1233.5999999999999</v>
      </c>
      <c r="BV387" s="67">
        <v>1233.5999999999999</v>
      </c>
      <c r="BW387" s="67">
        <v>1233.5999999999999</v>
      </c>
      <c r="BX387" s="67">
        <v>1233.5999999999999</v>
      </c>
      <c r="BY387" s="67">
        <v>1233.5999999999999</v>
      </c>
      <c r="BZ387" s="67">
        <v>1233.5999999999999</v>
      </c>
      <c r="CA387" s="67">
        <v>1233.5999999999999</v>
      </c>
      <c r="CB387" s="67">
        <v>1233.5999999999999</v>
      </c>
      <c r="CC387" s="67">
        <v>1233.5999999999999</v>
      </c>
      <c r="CD387" s="67">
        <v>1233.5999999999999</v>
      </c>
      <c r="CE387" s="67">
        <v>1233.5999999999999</v>
      </c>
      <c r="CF387" s="67">
        <v>1233.5999999999999</v>
      </c>
      <c r="CG387" s="67">
        <v>1233.5999999999999</v>
      </c>
      <c r="CH387" s="67">
        <v>1233.5999999999999</v>
      </c>
      <c r="CI387" s="67">
        <v>1233.5999999999999</v>
      </c>
      <c r="CJ387" s="67">
        <v>1233.5999999999999</v>
      </c>
      <c r="CK387" s="67">
        <v>1233.5999999999999</v>
      </c>
      <c r="CL387" s="67">
        <v>1233.5999999999999</v>
      </c>
      <c r="CM387" s="67">
        <v>1233.5999999999999</v>
      </c>
      <c r="CN387" s="67">
        <v>1233.5999999999999</v>
      </c>
      <c r="CO387" s="67">
        <v>1233.5999999999999</v>
      </c>
      <c r="CP387" s="67">
        <v>1233.5999999999999</v>
      </c>
      <c r="CQ387" s="67">
        <v>1233.5999999999999</v>
      </c>
      <c r="CR387" s="67">
        <v>1233.5999999999999</v>
      </c>
      <c r="CS387" s="67">
        <v>1233.5999999999999</v>
      </c>
      <c r="CT387" s="67">
        <v>1233.5999999999999</v>
      </c>
      <c r="CU387" s="67">
        <v>1233.5999999999999</v>
      </c>
      <c r="CV387" s="67">
        <v>1233.5999999999999</v>
      </c>
      <c r="CW387" s="67">
        <v>1233.5999999999999</v>
      </c>
      <c r="CX387" s="67">
        <v>1233.5999999999999</v>
      </c>
      <c r="CY387" s="67">
        <v>1233.5999999999999</v>
      </c>
      <c r="CZ387" s="67">
        <v>1233.5999999999999</v>
      </c>
      <c r="DA387" s="67">
        <v>1233.5999999999999</v>
      </c>
      <c r="DB387" s="67">
        <v>1233.5999999999999</v>
      </c>
      <c r="DC387" s="67">
        <v>1233.5999999999999</v>
      </c>
      <c r="DD387" s="67">
        <v>1233.5999999999999</v>
      </c>
      <c r="DE387" s="67">
        <v>1233.5999999999999</v>
      </c>
      <c r="DF387" s="67">
        <v>1233.5999999999999</v>
      </c>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row>
    <row r="388" spans="1:158" ht="11.25" customHeight="1" x14ac:dyDescent="0.25">
      <c r="A388" s="2" t="str">
        <f t="shared" si="6"/>
        <v>3-94506DC0350027</v>
      </c>
      <c r="B388" s="67">
        <v>3</v>
      </c>
      <c r="C388" s="67" t="s">
        <v>189</v>
      </c>
      <c r="D388" s="67" t="s">
        <v>459</v>
      </c>
      <c r="E388" s="67" t="s">
        <v>228</v>
      </c>
      <c r="F388" s="67" t="s">
        <v>137</v>
      </c>
      <c r="G388" s="67" t="s">
        <v>358</v>
      </c>
      <c r="H388" s="67" t="s">
        <v>403</v>
      </c>
      <c r="I388" s="67" t="s">
        <v>359</v>
      </c>
      <c r="J388" s="67">
        <v>376.66</v>
      </c>
      <c r="K388" s="67">
        <v>376.66</v>
      </c>
      <c r="L388" s="67">
        <v>376.66</v>
      </c>
      <c r="M388" s="67">
        <v>376.66</v>
      </c>
      <c r="N388" s="67">
        <v>376.66</v>
      </c>
      <c r="O388" s="67">
        <v>376.66</v>
      </c>
      <c r="P388" s="67">
        <v>376.66</v>
      </c>
      <c r="Q388" s="67">
        <v>376.66</v>
      </c>
      <c r="R388" s="67">
        <v>376.66</v>
      </c>
      <c r="S388" s="67">
        <v>376.66</v>
      </c>
      <c r="T388" s="67">
        <v>376.66</v>
      </c>
      <c r="U388" s="67">
        <v>376.66</v>
      </c>
      <c r="V388" s="67">
        <v>376.66</v>
      </c>
      <c r="W388" s="67">
        <v>376.66</v>
      </c>
      <c r="X388" s="67">
        <v>376.66</v>
      </c>
      <c r="Y388" s="67">
        <v>376.66</v>
      </c>
      <c r="Z388" s="67">
        <v>376.66</v>
      </c>
      <c r="AA388" s="67">
        <v>376.66</v>
      </c>
      <c r="AB388" s="67">
        <v>376.66</v>
      </c>
      <c r="AC388" s="67">
        <v>376.66</v>
      </c>
      <c r="AD388" s="67">
        <v>376.66</v>
      </c>
      <c r="AE388" s="67">
        <v>418.7</v>
      </c>
      <c r="AF388" s="67">
        <v>418.7</v>
      </c>
      <c r="AG388" s="67">
        <v>418.7</v>
      </c>
      <c r="AH388" s="67">
        <v>418.7</v>
      </c>
      <c r="AI388" s="67">
        <v>418.7</v>
      </c>
      <c r="AJ388" s="67">
        <v>418.7</v>
      </c>
      <c r="AK388" s="67">
        <v>418.7</v>
      </c>
      <c r="AL388" s="67">
        <v>428.49</v>
      </c>
      <c r="AM388" s="67">
        <v>437.71</v>
      </c>
      <c r="AN388" s="67">
        <v>448.65</v>
      </c>
      <c r="AO388" s="67">
        <v>460.17</v>
      </c>
      <c r="AP388" s="67">
        <v>470.53</v>
      </c>
      <c r="AQ388" s="67">
        <v>481.48</v>
      </c>
      <c r="AR388" s="67">
        <v>492.99</v>
      </c>
      <c r="AS388" s="67">
        <v>504.51</v>
      </c>
      <c r="AT388" s="67">
        <v>516.03</v>
      </c>
      <c r="AU388" s="67">
        <v>527.54999999999995</v>
      </c>
      <c r="AV388" s="67">
        <v>533.89</v>
      </c>
      <c r="AW388" s="67">
        <v>540.22</v>
      </c>
      <c r="AX388" s="67">
        <v>561.53</v>
      </c>
      <c r="AY388" s="67">
        <v>583.41999999999996</v>
      </c>
      <c r="AZ388" s="67">
        <v>606.45000000000005</v>
      </c>
      <c r="BA388" s="67">
        <v>630.07000000000005</v>
      </c>
      <c r="BB388" s="67">
        <v>654.83000000000004</v>
      </c>
      <c r="BC388" s="67">
        <v>680.17</v>
      </c>
      <c r="BD388" s="67">
        <v>706.66</v>
      </c>
      <c r="BE388" s="67">
        <v>734.31</v>
      </c>
      <c r="BF388" s="67">
        <v>763.11</v>
      </c>
      <c r="BG388" s="67">
        <v>793.05</v>
      </c>
      <c r="BH388" s="67">
        <v>824.15</v>
      </c>
      <c r="BI388" s="67">
        <v>856.41</v>
      </c>
      <c r="BJ388" s="67">
        <v>889.81</v>
      </c>
      <c r="BK388" s="67">
        <v>924.37</v>
      </c>
      <c r="BL388" s="67">
        <v>960.65</v>
      </c>
      <c r="BM388" s="67">
        <v>998.08</v>
      </c>
      <c r="BN388" s="67">
        <v>1037.25</v>
      </c>
      <c r="BO388" s="67">
        <v>1077.56</v>
      </c>
      <c r="BP388" s="67">
        <v>1119.5999999999999</v>
      </c>
      <c r="BQ388" s="67">
        <v>1163.3800000000001</v>
      </c>
      <c r="BR388" s="67">
        <v>1208.8699999999999</v>
      </c>
      <c r="BS388" s="67">
        <v>1256.0999999999999</v>
      </c>
      <c r="BT388" s="67">
        <v>1256.0999999999999</v>
      </c>
      <c r="BU388" s="67">
        <v>1256.0999999999999</v>
      </c>
      <c r="BV388" s="67">
        <v>1256.0999999999999</v>
      </c>
      <c r="BW388" s="67">
        <v>1256.0999999999999</v>
      </c>
      <c r="BX388" s="67">
        <v>1256.0999999999999</v>
      </c>
      <c r="BY388" s="67">
        <v>1256.0999999999999</v>
      </c>
      <c r="BZ388" s="67">
        <v>1256.0999999999999</v>
      </c>
      <c r="CA388" s="67">
        <v>1256.0999999999999</v>
      </c>
      <c r="CB388" s="67">
        <v>1256.0999999999999</v>
      </c>
      <c r="CC388" s="67">
        <v>1256.0999999999999</v>
      </c>
      <c r="CD388" s="67">
        <v>1256.0999999999999</v>
      </c>
      <c r="CE388" s="67">
        <v>1256.0999999999999</v>
      </c>
      <c r="CF388" s="67">
        <v>1256.0999999999999</v>
      </c>
      <c r="CG388" s="67">
        <v>1256.0999999999999</v>
      </c>
      <c r="CH388" s="67">
        <v>1256.0999999999999</v>
      </c>
      <c r="CI388" s="67">
        <v>1256.0999999999999</v>
      </c>
      <c r="CJ388" s="67">
        <v>1256.0999999999999</v>
      </c>
      <c r="CK388" s="67">
        <v>1256.0999999999999</v>
      </c>
      <c r="CL388" s="67">
        <v>1256.0999999999999</v>
      </c>
      <c r="CM388" s="67">
        <v>1256.0999999999999</v>
      </c>
      <c r="CN388" s="67">
        <v>1256.0999999999999</v>
      </c>
      <c r="CO388" s="67">
        <v>1256.0999999999999</v>
      </c>
      <c r="CP388" s="67">
        <v>1256.0999999999999</v>
      </c>
      <c r="CQ388" s="67">
        <v>1256.0999999999999</v>
      </c>
      <c r="CR388" s="67">
        <v>1256.0999999999999</v>
      </c>
      <c r="CS388" s="67">
        <v>1256.0999999999999</v>
      </c>
      <c r="CT388" s="67">
        <v>1256.0999999999999</v>
      </c>
      <c r="CU388" s="67">
        <v>1256.0999999999999</v>
      </c>
      <c r="CV388" s="67">
        <v>1256.0999999999999</v>
      </c>
      <c r="CW388" s="67">
        <v>1256.0999999999999</v>
      </c>
      <c r="CX388" s="67">
        <v>1256.0999999999999</v>
      </c>
      <c r="CY388" s="67">
        <v>1256.0999999999999</v>
      </c>
      <c r="CZ388" s="67">
        <v>1256.0999999999999</v>
      </c>
      <c r="DA388" s="67">
        <v>1256.0999999999999</v>
      </c>
      <c r="DB388" s="67">
        <v>1256.0999999999999</v>
      </c>
      <c r="DC388" s="67">
        <v>1256.0999999999999</v>
      </c>
      <c r="DD388" s="67">
        <v>1256.0999999999999</v>
      </c>
      <c r="DE388" s="67">
        <v>1256.0999999999999</v>
      </c>
      <c r="DF388" s="67">
        <v>1256.0999999999999</v>
      </c>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row>
    <row r="389" spans="1:158" ht="11.25" customHeight="1" x14ac:dyDescent="0.25">
      <c r="A389" s="2" t="str">
        <f t="shared" si="6"/>
        <v>4-94506DC0350027</v>
      </c>
      <c r="B389" s="67">
        <v>4</v>
      </c>
      <c r="C389" s="67" t="s">
        <v>189</v>
      </c>
      <c r="D389" s="67" t="s">
        <v>459</v>
      </c>
      <c r="E389" s="67" t="s">
        <v>228</v>
      </c>
      <c r="F389" s="67" t="s">
        <v>137</v>
      </c>
      <c r="G389" s="67" t="s">
        <v>358</v>
      </c>
      <c r="H389" s="67" t="s">
        <v>403</v>
      </c>
      <c r="I389" s="67" t="s">
        <v>359</v>
      </c>
      <c r="J389" s="67">
        <v>383.53</v>
      </c>
      <c r="K389" s="67">
        <v>383.53</v>
      </c>
      <c r="L389" s="67">
        <v>383.53</v>
      </c>
      <c r="M389" s="67">
        <v>383.53</v>
      </c>
      <c r="N389" s="67">
        <v>383.53</v>
      </c>
      <c r="O389" s="67">
        <v>383.53</v>
      </c>
      <c r="P389" s="67">
        <v>383.53</v>
      </c>
      <c r="Q389" s="67">
        <v>383.53</v>
      </c>
      <c r="R389" s="67">
        <v>383.53</v>
      </c>
      <c r="S389" s="67">
        <v>383.53</v>
      </c>
      <c r="T389" s="67">
        <v>383.53</v>
      </c>
      <c r="U389" s="67">
        <v>383.53</v>
      </c>
      <c r="V389" s="67">
        <v>383.53</v>
      </c>
      <c r="W389" s="67">
        <v>383.53</v>
      </c>
      <c r="X389" s="67">
        <v>383.53</v>
      </c>
      <c r="Y389" s="67">
        <v>383.53</v>
      </c>
      <c r="Z389" s="67">
        <v>383.53</v>
      </c>
      <c r="AA389" s="67">
        <v>383.53</v>
      </c>
      <c r="AB389" s="67">
        <v>383.53</v>
      </c>
      <c r="AC389" s="67">
        <v>383.53</v>
      </c>
      <c r="AD389" s="67">
        <v>383.53</v>
      </c>
      <c r="AE389" s="67">
        <v>426.34</v>
      </c>
      <c r="AF389" s="67">
        <v>426.34</v>
      </c>
      <c r="AG389" s="67">
        <v>426.34</v>
      </c>
      <c r="AH389" s="67">
        <v>426.34</v>
      </c>
      <c r="AI389" s="67">
        <v>426.34</v>
      </c>
      <c r="AJ389" s="67">
        <v>426.34</v>
      </c>
      <c r="AK389" s="67">
        <v>426.34</v>
      </c>
      <c r="AL389" s="67">
        <v>436.31</v>
      </c>
      <c r="AM389" s="67">
        <v>445.69</v>
      </c>
      <c r="AN389" s="67">
        <v>456.83</v>
      </c>
      <c r="AO389" s="67">
        <v>468.56</v>
      </c>
      <c r="AP389" s="67">
        <v>479.12</v>
      </c>
      <c r="AQ389" s="67">
        <v>490.26</v>
      </c>
      <c r="AR389" s="67">
        <v>501.99</v>
      </c>
      <c r="AS389" s="67">
        <v>513.72</v>
      </c>
      <c r="AT389" s="67">
        <v>525.45000000000005</v>
      </c>
      <c r="AU389" s="67">
        <v>537.17999999999995</v>
      </c>
      <c r="AV389" s="67">
        <v>543.63</v>
      </c>
      <c r="AW389" s="67">
        <v>550.08000000000004</v>
      </c>
      <c r="AX389" s="67">
        <v>571.78</v>
      </c>
      <c r="AY389" s="67">
        <v>594.05999999999995</v>
      </c>
      <c r="AZ389" s="67">
        <v>617.52</v>
      </c>
      <c r="BA389" s="67">
        <v>641.55999999999995</v>
      </c>
      <c r="BB389" s="67">
        <v>666.78</v>
      </c>
      <c r="BC389" s="67">
        <v>692.58</v>
      </c>
      <c r="BD389" s="67">
        <v>719.56</v>
      </c>
      <c r="BE389" s="67">
        <v>747.71</v>
      </c>
      <c r="BF389" s="67">
        <v>777.03</v>
      </c>
      <c r="BG389" s="67">
        <v>807.52</v>
      </c>
      <c r="BH389" s="67">
        <v>839.19</v>
      </c>
      <c r="BI389" s="67">
        <v>872.03</v>
      </c>
      <c r="BJ389" s="67">
        <v>906.05</v>
      </c>
      <c r="BK389" s="67">
        <v>941.23</v>
      </c>
      <c r="BL389" s="67">
        <v>978.18</v>
      </c>
      <c r="BM389" s="67">
        <v>1016.3</v>
      </c>
      <c r="BN389" s="67">
        <v>1056.17</v>
      </c>
      <c r="BO389" s="67">
        <v>1097.22</v>
      </c>
      <c r="BP389" s="67">
        <v>1140.03</v>
      </c>
      <c r="BQ389" s="67">
        <v>1184.5999999999999</v>
      </c>
      <c r="BR389" s="67">
        <v>1230.93</v>
      </c>
      <c r="BS389" s="67">
        <v>1279.02</v>
      </c>
      <c r="BT389" s="67">
        <v>1279.02</v>
      </c>
      <c r="BU389" s="67">
        <v>1279.02</v>
      </c>
      <c r="BV389" s="67">
        <v>1279.02</v>
      </c>
      <c r="BW389" s="67">
        <v>1279.02</v>
      </c>
      <c r="BX389" s="67">
        <v>1279.02</v>
      </c>
      <c r="BY389" s="67">
        <v>1279.02</v>
      </c>
      <c r="BZ389" s="67">
        <v>1279.02</v>
      </c>
      <c r="CA389" s="67">
        <v>1279.02</v>
      </c>
      <c r="CB389" s="67">
        <v>1279.02</v>
      </c>
      <c r="CC389" s="67">
        <v>1279.02</v>
      </c>
      <c r="CD389" s="67">
        <v>1279.02</v>
      </c>
      <c r="CE389" s="67">
        <v>1279.02</v>
      </c>
      <c r="CF389" s="67">
        <v>1279.02</v>
      </c>
      <c r="CG389" s="67">
        <v>1279.02</v>
      </c>
      <c r="CH389" s="67">
        <v>1279.02</v>
      </c>
      <c r="CI389" s="67">
        <v>1279.02</v>
      </c>
      <c r="CJ389" s="67">
        <v>1279.02</v>
      </c>
      <c r="CK389" s="67">
        <v>1279.02</v>
      </c>
      <c r="CL389" s="67">
        <v>1279.02</v>
      </c>
      <c r="CM389" s="67">
        <v>1279.02</v>
      </c>
      <c r="CN389" s="67">
        <v>1279.02</v>
      </c>
      <c r="CO389" s="67">
        <v>1279.02</v>
      </c>
      <c r="CP389" s="67">
        <v>1279.02</v>
      </c>
      <c r="CQ389" s="67">
        <v>1279.02</v>
      </c>
      <c r="CR389" s="67">
        <v>1279.02</v>
      </c>
      <c r="CS389" s="67">
        <v>1279.02</v>
      </c>
      <c r="CT389" s="67">
        <v>1279.02</v>
      </c>
      <c r="CU389" s="67">
        <v>1279.02</v>
      </c>
      <c r="CV389" s="67">
        <v>1279.02</v>
      </c>
      <c r="CW389" s="67">
        <v>1279.02</v>
      </c>
      <c r="CX389" s="67">
        <v>1279.02</v>
      </c>
      <c r="CY389" s="67">
        <v>1279.02</v>
      </c>
      <c r="CZ389" s="67">
        <v>1279.02</v>
      </c>
      <c r="DA389" s="67">
        <v>1279.02</v>
      </c>
      <c r="DB389" s="67">
        <v>1279.02</v>
      </c>
      <c r="DC389" s="67">
        <v>1279.02</v>
      </c>
      <c r="DD389" s="67">
        <v>1279.02</v>
      </c>
      <c r="DE389" s="67">
        <v>1279.02</v>
      </c>
      <c r="DF389" s="67">
        <v>1279.02</v>
      </c>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row>
    <row r="390" spans="1:158" ht="11.25" customHeight="1" x14ac:dyDescent="0.25">
      <c r="A390" s="2" t="str">
        <f t="shared" si="6"/>
        <v>1-41842DC0080021</v>
      </c>
      <c r="B390" s="67">
        <v>1</v>
      </c>
      <c r="C390" s="67" t="s">
        <v>405</v>
      </c>
      <c r="D390" s="67" t="s">
        <v>370</v>
      </c>
      <c r="E390" s="67" t="s">
        <v>229</v>
      </c>
      <c r="F390" s="67" t="s">
        <v>128</v>
      </c>
      <c r="G390" s="67" t="s">
        <v>356</v>
      </c>
      <c r="H390" s="67" t="s">
        <v>401</v>
      </c>
      <c r="I390" s="67" t="s">
        <v>357</v>
      </c>
      <c r="J390" s="67">
        <v>432.08</v>
      </c>
      <c r="K390" s="67">
        <v>432.08</v>
      </c>
      <c r="L390" s="67">
        <v>432.08</v>
      </c>
      <c r="M390" s="67">
        <v>432.08</v>
      </c>
      <c r="N390" s="67">
        <v>432.08</v>
      </c>
      <c r="O390" s="67">
        <v>432.08</v>
      </c>
      <c r="P390" s="67">
        <v>432.08</v>
      </c>
      <c r="Q390" s="67">
        <v>432.08</v>
      </c>
      <c r="R390" s="67">
        <v>432.08</v>
      </c>
      <c r="S390" s="67">
        <v>432.08</v>
      </c>
      <c r="T390" s="67">
        <v>432.08</v>
      </c>
      <c r="U390" s="67">
        <v>432.08</v>
      </c>
      <c r="V390" s="67">
        <v>432.08</v>
      </c>
      <c r="W390" s="67">
        <v>432.08</v>
      </c>
      <c r="X390" s="67">
        <v>432.08</v>
      </c>
      <c r="Y390" s="67">
        <v>432.08</v>
      </c>
      <c r="Z390" s="67">
        <v>432.08</v>
      </c>
      <c r="AA390" s="67">
        <v>432.08</v>
      </c>
      <c r="AB390" s="67">
        <v>432.08</v>
      </c>
      <c r="AC390" s="67">
        <v>432.08</v>
      </c>
      <c r="AD390" s="67">
        <v>432.08</v>
      </c>
      <c r="AE390" s="67">
        <v>480.31</v>
      </c>
      <c r="AF390" s="67">
        <v>480.31</v>
      </c>
      <c r="AG390" s="67">
        <v>480.31</v>
      </c>
      <c r="AH390" s="67">
        <v>480.31</v>
      </c>
      <c r="AI390" s="67">
        <v>480.31</v>
      </c>
      <c r="AJ390" s="67">
        <v>480.31</v>
      </c>
      <c r="AK390" s="67">
        <v>480.31</v>
      </c>
      <c r="AL390" s="67">
        <v>491.55</v>
      </c>
      <c r="AM390" s="67">
        <v>502.12</v>
      </c>
      <c r="AN390" s="67">
        <v>514.66999999999996</v>
      </c>
      <c r="AO390" s="67">
        <v>527.88</v>
      </c>
      <c r="AP390" s="67">
        <v>539.78</v>
      </c>
      <c r="AQ390" s="67">
        <v>552.33000000000004</v>
      </c>
      <c r="AR390" s="67">
        <v>565.54</v>
      </c>
      <c r="AS390" s="67">
        <v>578.76</v>
      </c>
      <c r="AT390" s="67">
        <v>591.97</v>
      </c>
      <c r="AU390" s="67">
        <v>605.17999999999995</v>
      </c>
      <c r="AV390" s="67">
        <v>612.45000000000005</v>
      </c>
      <c r="AW390" s="67">
        <v>619.72</v>
      </c>
      <c r="AX390" s="67">
        <v>644.16</v>
      </c>
      <c r="AY390" s="67">
        <v>669.27</v>
      </c>
      <c r="AZ390" s="67">
        <v>695.7</v>
      </c>
      <c r="BA390" s="67">
        <v>722.78</v>
      </c>
      <c r="BB390" s="67">
        <v>751.19</v>
      </c>
      <c r="BC390" s="67">
        <v>780.26</v>
      </c>
      <c r="BD390" s="67">
        <v>810.65</v>
      </c>
      <c r="BE390" s="67">
        <v>842.37</v>
      </c>
      <c r="BF390" s="67">
        <v>875.4</v>
      </c>
      <c r="BG390" s="67">
        <v>909.76</v>
      </c>
      <c r="BH390" s="67">
        <v>945.43</v>
      </c>
      <c r="BI390" s="67">
        <v>982.43</v>
      </c>
      <c r="BJ390" s="67">
        <v>1020.75</v>
      </c>
      <c r="BK390" s="67">
        <v>1060.3900000000001</v>
      </c>
      <c r="BL390" s="67">
        <v>1102.01</v>
      </c>
      <c r="BM390" s="67">
        <v>1144.96</v>
      </c>
      <c r="BN390" s="67">
        <v>1189.8800000000001</v>
      </c>
      <c r="BO390" s="67">
        <v>1236.1300000000001</v>
      </c>
      <c r="BP390" s="67">
        <v>1284.3599999999999</v>
      </c>
      <c r="BQ390" s="67">
        <v>1334.57</v>
      </c>
      <c r="BR390" s="67">
        <v>1386.77</v>
      </c>
      <c r="BS390" s="67">
        <v>1440.93</v>
      </c>
      <c r="BT390" s="67">
        <v>1440.93</v>
      </c>
      <c r="BU390" s="67">
        <v>1440.93</v>
      </c>
      <c r="BV390" s="67">
        <v>1440.93</v>
      </c>
      <c r="BW390" s="67">
        <v>1440.93</v>
      </c>
      <c r="BX390" s="67">
        <v>1440.93</v>
      </c>
      <c r="BY390" s="67">
        <v>1440.93</v>
      </c>
      <c r="BZ390" s="67">
        <v>1440.93</v>
      </c>
      <c r="CA390" s="67">
        <v>1440.93</v>
      </c>
      <c r="CB390" s="67">
        <v>1440.93</v>
      </c>
      <c r="CC390" s="67">
        <v>1440.93</v>
      </c>
      <c r="CD390" s="67">
        <v>1440.93</v>
      </c>
      <c r="CE390" s="67">
        <v>1440.93</v>
      </c>
      <c r="CF390" s="67">
        <v>1440.93</v>
      </c>
      <c r="CG390" s="67">
        <v>1440.93</v>
      </c>
      <c r="CH390" s="67">
        <v>1440.93</v>
      </c>
      <c r="CI390" s="67">
        <v>1440.93</v>
      </c>
      <c r="CJ390" s="67">
        <v>1440.93</v>
      </c>
      <c r="CK390" s="67">
        <v>1440.93</v>
      </c>
      <c r="CL390" s="67">
        <v>1440.93</v>
      </c>
      <c r="CM390" s="67">
        <v>1440.93</v>
      </c>
      <c r="CN390" s="67">
        <v>1440.93</v>
      </c>
      <c r="CO390" s="67">
        <v>1440.93</v>
      </c>
      <c r="CP390" s="67">
        <v>1440.93</v>
      </c>
      <c r="CQ390" s="67">
        <v>1440.93</v>
      </c>
      <c r="CR390" s="67">
        <v>1440.93</v>
      </c>
      <c r="CS390" s="67">
        <v>1440.93</v>
      </c>
      <c r="CT390" s="67">
        <v>1440.93</v>
      </c>
      <c r="CU390" s="67">
        <v>1440.93</v>
      </c>
      <c r="CV390" s="67">
        <v>1440.93</v>
      </c>
      <c r="CW390" s="67">
        <v>1440.93</v>
      </c>
      <c r="CX390" s="67">
        <v>1440.93</v>
      </c>
      <c r="CY390" s="67">
        <v>1440.93</v>
      </c>
      <c r="CZ390" s="67">
        <v>1440.93</v>
      </c>
      <c r="DA390" s="67">
        <v>1440.93</v>
      </c>
      <c r="DB390" s="67">
        <v>1440.93</v>
      </c>
      <c r="DC390" s="67">
        <v>1440.93</v>
      </c>
      <c r="DD390" s="67">
        <v>1440.93</v>
      </c>
      <c r="DE390" s="67">
        <v>1440.93</v>
      </c>
      <c r="DF390" s="67">
        <v>1440.93</v>
      </c>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row>
    <row r="391" spans="1:158" ht="11.25" customHeight="1" x14ac:dyDescent="0.25">
      <c r="A391" s="2" t="str">
        <f t="shared" si="6"/>
        <v>2-41842DC0080021</v>
      </c>
      <c r="B391" s="67">
        <v>2</v>
      </c>
      <c r="C391" s="67" t="s">
        <v>405</v>
      </c>
      <c r="D391" s="67" t="s">
        <v>370</v>
      </c>
      <c r="E391" s="67" t="s">
        <v>229</v>
      </c>
      <c r="F391" s="67" t="s">
        <v>128</v>
      </c>
      <c r="G391" s="67" t="s">
        <v>356</v>
      </c>
      <c r="H391" s="67" t="s">
        <v>401</v>
      </c>
      <c r="I391" s="67" t="s">
        <v>357</v>
      </c>
      <c r="J391" s="67">
        <v>444.62</v>
      </c>
      <c r="K391" s="67">
        <v>444.62</v>
      </c>
      <c r="L391" s="67">
        <v>444.62</v>
      </c>
      <c r="M391" s="67">
        <v>444.62</v>
      </c>
      <c r="N391" s="67">
        <v>444.62</v>
      </c>
      <c r="O391" s="67">
        <v>444.62</v>
      </c>
      <c r="P391" s="67">
        <v>444.62</v>
      </c>
      <c r="Q391" s="67">
        <v>444.62</v>
      </c>
      <c r="R391" s="67">
        <v>444.62</v>
      </c>
      <c r="S391" s="67">
        <v>444.62</v>
      </c>
      <c r="T391" s="67">
        <v>444.62</v>
      </c>
      <c r="U391" s="67">
        <v>444.62</v>
      </c>
      <c r="V391" s="67">
        <v>444.62</v>
      </c>
      <c r="W391" s="67">
        <v>444.62</v>
      </c>
      <c r="X391" s="67">
        <v>444.62</v>
      </c>
      <c r="Y391" s="67">
        <v>444.62</v>
      </c>
      <c r="Z391" s="67">
        <v>444.62</v>
      </c>
      <c r="AA391" s="67">
        <v>444.62</v>
      </c>
      <c r="AB391" s="67">
        <v>444.62</v>
      </c>
      <c r="AC391" s="67">
        <v>444.62</v>
      </c>
      <c r="AD391" s="67">
        <v>444.62</v>
      </c>
      <c r="AE391" s="67">
        <v>494.24</v>
      </c>
      <c r="AF391" s="67">
        <v>494.24</v>
      </c>
      <c r="AG391" s="67">
        <v>494.24</v>
      </c>
      <c r="AH391" s="67">
        <v>494.24</v>
      </c>
      <c r="AI391" s="67">
        <v>494.24</v>
      </c>
      <c r="AJ391" s="67">
        <v>494.24</v>
      </c>
      <c r="AK391" s="67">
        <v>494.24</v>
      </c>
      <c r="AL391" s="67">
        <v>505.8</v>
      </c>
      <c r="AM391" s="67">
        <v>516.67999999999995</v>
      </c>
      <c r="AN391" s="67">
        <v>529.6</v>
      </c>
      <c r="AO391" s="67">
        <v>543.19000000000005</v>
      </c>
      <c r="AP391" s="67">
        <v>555.42999999999995</v>
      </c>
      <c r="AQ391" s="67">
        <v>568.35</v>
      </c>
      <c r="AR391" s="67">
        <v>581.94000000000005</v>
      </c>
      <c r="AS391" s="67">
        <v>595.54</v>
      </c>
      <c r="AT391" s="67">
        <v>609.14</v>
      </c>
      <c r="AU391" s="67">
        <v>622.73</v>
      </c>
      <c r="AV391" s="67">
        <v>630.21</v>
      </c>
      <c r="AW391" s="67">
        <v>637.69000000000005</v>
      </c>
      <c r="AX391" s="67">
        <v>662.84</v>
      </c>
      <c r="AY391" s="67">
        <v>688.68</v>
      </c>
      <c r="AZ391" s="67">
        <v>715.87</v>
      </c>
      <c r="BA391" s="67">
        <v>743.74</v>
      </c>
      <c r="BB391" s="67">
        <v>772.98</v>
      </c>
      <c r="BC391" s="67">
        <v>802.89</v>
      </c>
      <c r="BD391" s="67">
        <v>834.16</v>
      </c>
      <c r="BE391" s="67">
        <v>866.8</v>
      </c>
      <c r="BF391" s="67">
        <v>900.79</v>
      </c>
      <c r="BG391" s="67">
        <v>936.14</v>
      </c>
      <c r="BH391" s="67">
        <v>972.85</v>
      </c>
      <c r="BI391" s="67">
        <v>1010.92</v>
      </c>
      <c r="BJ391" s="67">
        <v>1050.3499999999999</v>
      </c>
      <c r="BK391" s="67">
        <v>1091.1400000000001</v>
      </c>
      <c r="BL391" s="67">
        <v>1133.97</v>
      </c>
      <c r="BM391" s="67">
        <v>1178.1600000000001</v>
      </c>
      <c r="BN391" s="67">
        <v>1224.3900000000001</v>
      </c>
      <c r="BO391" s="67">
        <v>1271.98</v>
      </c>
      <c r="BP391" s="67">
        <v>1321.61</v>
      </c>
      <c r="BQ391" s="67">
        <v>1373.28</v>
      </c>
      <c r="BR391" s="67">
        <v>1426.98</v>
      </c>
      <c r="BS391" s="67">
        <v>1482.72</v>
      </c>
      <c r="BT391" s="67">
        <v>1482.72</v>
      </c>
      <c r="BU391" s="67">
        <v>1482.72</v>
      </c>
      <c r="BV391" s="67">
        <v>1482.72</v>
      </c>
      <c r="BW391" s="67">
        <v>1482.72</v>
      </c>
      <c r="BX391" s="67">
        <v>1482.72</v>
      </c>
      <c r="BY391" s="67">
        <v>1482.72</v>
      </c>
      <c r="BZ391" s="67">
        <v>1482.72</v>
      </c>
      <c r="CA391" s="67">
        <v>1482.72</v>
      </c>
      <c r="CB391" s="67">
        <v>1482.72</v>
      </c>
      <c r="CC391" s="67">
        <v>1482.72</v>
      </c>
      <c r="CD391" s="67">
        <v>1482.72</v>
      </c>
      <c r="CE391" s="67">
        <v>1482.72</v>
      </c>
      <c r="CF391" s="67">
        <v>1482.72</v>
      </c>
      <c r="CG391" s="67">
        <v>1482.72</v>
      </c>
      <c r="CH391" s="67">
        <v>1482.72</v>
      </c>
      <c r="CI391" s="67">
        <v>1482.72</v>
      </c>
      <c r="CJ391" s="67">
        <v>1482.72</v>
      </c>
      <c r="CK391" s="67">
        <v>1482.72</v>
      </c>
      <c r="CL391" s="67">
        <v>1482.72</v>
      </c>
      <c r="CM391" s="67">
        <v>1482.72</v>
      </c>
      <c r="CN391" s="67">
        <v>1482.72</v>
      </c>
      <c r="CO391" s="67">
        <v>1482.72</v>
      </c>
      <c r="CP391" s="67">
        <v>1482.72</v>
      </c>
      <c r="CQ391" s="67">
        <v>1482.72</v>
      </c>
      <c r="CR391" s="67">
        <v>1482.72</v>
      </c>
      <c r="CS391" s="67">
        <v>1482.72</v>
      </c>
      <c r="CT391" s="67">
        <v>1482.72</v>
      </c>
      <c r="CU391" s="67">
        <v>1482.72</v>
      </c>
      <c r="CV391" s="67">
        <v>1482.72</v>
      </c>
      <c r="CW391" s="67">
        <v>1482.72</v>
      </c>
      <c r="CX391" s="67">
        <v>1482.72</v>
      </c>
      <c r="CY391" s="67">
        <v>1482.72</v>
      </c>
      <c r="CZ391" s="67">
        <v>1482.72</v>
      </c>
      <c r="DA391" s="67">
        <v>1482.72</v>
      </c>
      <c r="DB391" s="67">
        <v>1482.72</v>
      </c>
      <c r="DC391" s="67">
        <v>1482.72</v>
      </c>
      <c r="DD391" s="67">
        <v>1482.72</v>
      </c>
      <c r="DE391" s="67">
        <v>1482.72</v>
      </c>
      <c r="DF391" s="67">
        <v>1482.72</v>
      </c>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row>
    <row r="392" spans="1:158" ht="11.25" customHeight="1" x14ac:dyDescent="0.25">
      <c r="A392" s="2" t="str">
        <f t="shared" si="6"/>
        <v>3-41842DC0080021</v>
      </c>
      <c r="B392" s="67">
        <v>3</v>
      </c>
      <c r="C392" s="67" t="s">
        <v>405</v>
      </c>
      <c r="D392" s="67" t="s">
        <v>370</v>
      </c>
      <c r="E392" s="67" t="s">
        <v>229</v>
      </c>
      <c r="F392" s="67" t="s">
        <v>128</v>
      </c>
      <c r="G392" s="67" t="s">
        <v>356</v>
      </c>
      <c r="H392" s="67" t="s">
        <v>401</v>
      </c>
      <c r="I392" s="67" t="s">
        <v>357</v>
      </c>
      <c r="J392" s="67">
        <v>457.14</v>
      </c>
      <c r="K392" s="67">
        <v>457.14</v>
      </c>
      <c r="L392" s="67">
        <v>457.14</v>
      </c>
      <c r="M392" s="67">
        <v>457.14</v>
      </c>
      <c r="N392" s="67">
        <v>457.14</v>
      </c>
      <c r="O392" s="67">
        <v>457.14</v>
      </c>
      <c r="P392" s="67">
        <v>457.14</v>
      </c>
      <c r="Q392" s="67">
        <v>457.14</v>
      </c>
      <c r="R392" s="67">
        <v>457.14</v>
      </c>
      <c r="S392" s="67">
        <v>457.14</v>
      </c>
      <c r="T392" s="67">
        <v>457.14</v>
      </c>
      <c r="U392" s="67">
        <v>457.14</v>
      </c>
      <c r="V392" s="67">
        <v>457.14</v>
      </c>
      <c r="W392" s="67">
        <v>457.14</v>
      </c>
      <c r="X392" s="67">
        <v>457.14</v>
      </c>
      <c r="Y392" s="67">
        <v>457.14</v>
      </c>
      <c r="Z392" s="67">
        <v>457.14</v>
      </c>
      <c r="AA392" s="67">
        <v>457.14</v>
      </c>
      <c r="AB392" s="67">
        <v>457.14</v>
      </c>
      <c r="AC392" s="67">
        <v>457.14</v>
      </c>
      <c r="AD392" s="67">
        <v>457.14</v>
      </c>
      <c r="AE392" s="67">
        <v>508.17</v>
      </c>
      <c r="AF392" s="67">
        <v>508.17</v>
      </c>
      <c r="AG392" s="67">
        <v>508.17</v>
      </c>
      <c r="AH392" s="67">
        <v>508.17</v>
      </c>
      <c r="AI392" s="67">
        <v>508.17</v>
      </c>
      <c r="AJ392" s="67">
        <v>508.17</v>
      </c>
      <c r="AK392" s="67">
        <v>508.17</v>
      </c>
      <c r="AL392" s="67">
        <v>520.04999999999995</v>
      </c>
      <c r="AM392" s="67">
        <v>531.24</v>
      </c>
      <c r="AN392" s="67">
        <v>544.52</v>
      </c>
      <c r="AO392" s="67">
        <v>558.5</v>
      </c>
      <c r="AP392" s="67">
        <v>571.08000000000004</v>
      </c>
      <c r="AQ392" s="67">
        <v>584.36</v>
      </c>
      <c r="AR392" s="67">
        <v>598.34</v>
      </c>
      <c r="AS392" s="67">
        <v>612.32000000000005</v>
      </c>
      <c r="AT392" s="67">
        <v>626.29999999999995</v>
      </c>
      <c r="AU392" s="67">
        <v>640.28</v>
      </c>
      <c r="AV392" s="67">
        <v>647.97</v>
      </c>
      <c r="AW392" s="67">
        <v>655.66</v>
      </c>
      <c r="AX392" s="67">
        <v>681.52</v>
      </c>
      <c r="AY392" s="67">
        <v>708.09</v>
      </c>
      <c r="AZ392" s="67">
        <v>736.04</v>
      </c>
      <c r="BA392" s="67">
        <v>764.7</v>
      </c>
      <c r="BB392" s="67">
        <v>794.76</v>
      </c>
      <c r="BC392" s="67">
        <v>825.52</v>
      </c>
      <c r="BD392" s="67">
        <v>857.67</v>
      </c>
      <c r="BE392" s="67">
        <v>891.22</v>
      </c>
      <c r="BF392" s="67">
        <v>926.17</v>
      </c>
      <c r="BG392" s="67">
        <v>962.52</v>
      </c>
      <c r="BH392" s="67">
        <v>1000.27</v>
      </c>
      <c r="BI392" s="67">
        <v>1039.4100000000001</v>
      </c>
      <c r="BJ392" s="67">
        <v>1079.95</v>
      </c>
      <c r="BK392" s="67">
        <v>1121.8900000000001</v>
      </c>
      <c r="BL392" s="67">
        <v>1165.93</v>
      </c>
      <c r="BM392" s="67">
        <v>1211.3599999999999</v>
      </c>
      <c r="BN392" s="67">
        <v>1258.9000000000001</v>
      </c>
      <c r="BO392" s="67">
        <v>1307.83</v>
      </c>
      <c r="BP392" s="67">
        <v>1358.85</v>
      </c>
      <c r="BQ392" s="67">
        <v>1411.98</v>
      </c>
      <c r="BR392" s="67">
        <v>1467.2</v>
      </c>
      <c r="BS392" s="67">
        <v>1524.51</v>
      </c>
      <c r="BT392" s="67">
        <v>1524.51</v>
      </c>
      <c r="BU392" s="67">
        <v>1524.51</v>
      </c>
      <c r="BV392" s="67">
        <v>1524.51</v>
      </c>
      <c r="BW392" s="67">
        <v>1524.51</v>
      </c>
      <c r="BX392" s="67">
        <v>1524.51</v>
      </c>
      <c r="BY392" s="67">
        <v>1524.51</v>
      </c>
      <c r="BZ392" s="67">
        <v>1524.51</v>
      </c>
      <c r="CA392" s="67">
        <v>1524.51</v>
      </c>
      <c r="CB392" s="67">
        <v>1524.51</v>
      </c>
      <c r="CC392" s="67">
        <v>1524.51</v>
      </c>
      <c r="CD392" s="67">
        <v>1524.51</v>
      </c>
      <c r="CE392" s="67">
        <v>1524.51</v>
      </c>
      <c r="CF392" s="67">
        <v>1524.51</v>
      </c>
      <c r="CG392" s="67">
        <v>1524.51</v>
      </c>
      <c r="CH392" s="67">
        <v>1524.51</v>
      </c>
      <c r="CI392" s="67">
        <v>1524.51</v>
      </c>
      <c r="CJ392" s="67">
        <v>1524.51</v>
      </c>
      <c r="CK392" s="67">
        <v>1524.51</v>
      </c>
      <c r="CL392" s="67">
        <v>1524.51</v>
      </c>
      <c r="CM392" s="67">
        <v>1524.51</v>
      </c>
      <c r="CN392" s="67">
        <v>1524.51</v>
      </c>
      <c r="CO392" s="67">
        <v>1524.51</v>
      </c>
      <c r="CP392" s="67">
        <v>1524.51</v>
      </c>
      <c r="CQ392" s="67">
        <v>1524.51</v>
      </c>
      <c r="CR392" s="67">
        <v>1524.51</v>
      </c>
      <c r="CS392" s="67">
        <v>1524.51</v>
      </c>
      <c r="CT392" s="67">
        <v>1524.51</v>
      </c>
      <c r="CU392" s="67">
        <v>1524.51</v>
      </c>
      <c r="CV392" s="67">
        <v>1524.51</v>
      </c>
      <c r="CW392" s="67">
        <v>1524.51</v>
      </c>
      <c r="CX392" s="67">
        <v>1524.51</v>
      </c>
      <c r="CY392" s="67">
        <v>1524.51</v>
      </c>
      <c r="CZ392" s="67">
        <v>1524.51</v>
      </c>
      <c r="DA392" s="67">
        <v>1524.51</v>
      </c>
      <c r="DB392" s="67">
        <v>1524.51</v>
      </c>
      <c r="DC392" s="67">
        <v>1524.51</v>
      </c>
      <c r="DD392" s="67">
        <v>1524.51</v>
      </c>
      <c r="DE392" s="67">
        <v>1524.51</v>
      </c>
      <c r="DF392" s="67">
        <v>1524.51</v>
      </c>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row>
    <row r="393" spans="1:158" ht="11.25" customHeight="1" x14ac:dyDescent="0.25">
      <c r="A393" s="2" t="str">
        <f t="shared" si="6"/>
        <v>4-41842DC0080021</v>
      </c>
      <c r="B393" s="67">
        <v>4</v>
      </c>
      <c r="C393" s="67" t="s">
        <v>405</v>
      </c>
      <c r="D393" s="67" t="s">
        <v>370</v>
      </c>
      <c r="E393" s="67" t="s">
        <v>229</v>
      </c>
      <c r="F393" s="67" t="s">
        <v>128</v>
      </c>
      <c r="G393" s="67" t="s">
        <v>356</v>
      </c>
      <c r="H393" s="67" t="s">
        <v>401</v>
      </c>
      <c r="I393" s="67" t="s">
        <v>357</v>
      </c>
      <c r="J393" s="67">
        <v>470.54</v>
      </c>
      <c r="K393" s="67">
        <v>470.54</v>
      </c>
      <c r="L393" s="67">
        <v>470.54</v>
      </c>
      <c r="M393" s="67">
        <v>470.54</v>
      </c>
      <c r="N393" s="67">
        <v>470.54</v>
      </c>
      <c r="O393" s="67">
        <v>470.54</v>
      </c>
      <c r="P393" s="67">
        <v>470.54</v>
      </c>
      <c r="Q393" s="67">
        <v>470.54</v>
      </c>
      <c r="R393" s="67">
        <v>470.54</v>
      </c>
      <c r="S393" s="67">
        <v>470.54</v>
      </c>
      <c r="T393" s="67">
        <v>470.54</v>
      </c>
      <c r="U393" s="67">
        <v>470.54</v>
      </c>
      <c r="V393" s="67">
        <v>470.54</v>
      </c>
      <c r="W393" s="67">
        <v>470.54</v>
      </c>
      <c r="X393" s="67">
        <v>470.54</v>
      </c>
      <c r="Y393" s="67">
        <v>470.54</v>
      </c>
      <c r="Z393" s="67">
        <v>470.54</v>
      </c>
      <c r="AA393" s="67">
        <v>470.54</v>
      </c>
      <c r="AB393" s="67">
        <v>470.54</v>
      </c>
      <c r="AC393" s="67">
        <v>470.54</v>
      </c>
      <c r="AD393" s="67">
        <v>470.54</v>
      </c>
      <c r="AE393" s="67">
        <v>523.05999999999995</v>
      </c>
      <c r="AF393" s="67">
        <v>523.05999999999995</v>
      </c>
      <c r="AG393" s="67">
        <v>523.05999999999995</v>
      </c>
      <c r="AH393" s="67">
        <v>523.05999999999995</v>
      </c>
      <c r="AI393" s="67">
        <v>523.05999999999995</v>
      </c>
      <c r="AJ393" s="67">
        <v>523.05999999999995</v>
      </c>
      <c r="AK393" s="67">
        <v>523.05999999999995</v>
      </c>
      <c r="AL393" s="67">
        <v>535.29</v>
      </c>
      <c r="AM393" s="67">
        <v>546.79999999999995</v>
      </c>
      <c r="AN393" s="67">
        <v>560.47</v>
      </c>
      <c r="AO393" s="67">
        <v>574.86</v>
      </c>
      <c r="AP393" s="67">
        <v>587.80999999999995</v>
      </c>
      <c r="AQ393" s="67">
        <v>601.48</v>
      </c>
      <c r="AR393" s="67">
        <v>615.87</v>
      </c>
      <c r="AS393" s="67">
        <v>630.26</v>
      </c>
      <c r="AT393" s="67">
        <v>644.65</v>
      </c>
      <c r="AU393" s="67">
        <v>659.04</v>
      </c>
      <c r="AV393" s="67">
        <v>666.96</v>
      </c>
      <c r="AW393" s="67">
        <v>674.87</v>
      </c>
      <c r="AX393" s="67">
        <v>701.49</v>
      </c>
      <c r="AY393" s="67">
        <v>728.83</v>
      </c>
      <c r="AZ393" s="67">
        <v>757.61</v>
      </c>
      <c r="BA393" s="67">
        <v>787.11</v>
      </c>
      <c r="BB393" s="67">
        <v>818.05</v>
      </c>
      <c r="BC393" s="67">
        <v>849.7</v>
      </c>
      <c r="BD393" s="67">
        <v>882.8</v>
      </c>
      <c r="BE393" s="67">
        <v>917.34</v>
      </c>
      <c r="BF393" s="67">
        <v>953.31</v>
      </c>
      <c r="BG393" s="67">
        <v>990.72</v>
      </c>
      <c r="BH393" s="67">
        <v>1029.57</v>
      </c>
      <c r="BI393" s="67">
        <v>1069.8699999999999</v>
      </c>
      <c r="BJ393" s="67">
        <v>1111.5999999999999</v>
      </c>
      <c r="BK393" s="67">
        <v>1154.76</v>
      </c>
      <c r="BL393" s="67">
        <v>1200.0899999999999</v>
      </c>
      <c r="BM393" s="67">
        <v>1246.8599999999999</v>
      </c>
      <c r="BN393" s="67">
        <v>1295.78</v>
      </c>
      <c r="BO393" s="67">
        <v>1346.15</v>
      </c>
      <c r="BP393" s="67">
        <v>1398.67</v>
      </c>
      <c r="BQ393" s="67">
        <v>1453.35</v>
      </c>
      <c r="BR393" s="67">
        <v>1510.19</v>
      </c>
      <c r="BS393" s="67">
        <v>1569.18</v>
      </c>
      <c r="BT393" s="67">
        <v>1569.18</v>
      </c>
      <c r="BU393" s="67">
        <v>1569.18</v>
      </c>
      <c r="BV393" s="67">
        <v>1569.18</v>
      </c>
      <c r="BW393" s="67">
        <v>1569.18</v>
      </c>
      <c r="BX393" s="67">
        <v>1569.18</v>
      </c>
      <c r="BY393" s="67">
        <v>1569.18</v>
      </c>
      <c r="BZ393" s="67">
        <v>1569.18</v>
      </c>
      <c r="CA393" s="67">
        <v>1569.18</v>
      </c>
      <c r="CB393" s="67">
        <v>1569.18</v>
      </c>
      <c r="CC393" s="67">
        <v>1569.18</v>
      </c>
      <c r="CD393" s="67">
        <v>1569.18</v>
      </c>
      <c r="CE393" s="67">
        <v>1569.18</v>
      </c>
      <c r="CF393" s="67">
        <v>1569.18</v>
      </c>
      <c r="CG393" s="67">
        <v>1569.18</v>
      </c>
      <c r="CH393" s="67">
        <v>1569.18</v>
      </c>
      <c r="CI393" s="67">
        <v>1569.18</v>
      </c>
      <c r="CJ393" s="67">
        <v>1569.18</v>
      </c>
      <c r="CK393" s="67">
        <v>1569.18</v>
      </c>
      <c r="CL393" s="67">
        <v>1569.18</v>
      </c>
      <c r="CM393" s="67">
        <v>1569.18</v>
      </c>
      <c r="CN393" s="67">
        <v>1569.18</v>
      </c>
      <c r="CO393" s="67">
        <v>1569.18</v>
      </c>
      <c r="CP393" s="67">
        <v>1569.18</v>
      </c>
      <c r="CQ393" s="67">
        <v>1569.18</v>
      </c>
      <c r="CR393" s="67">
        <v>1569.18</v>
      </c>
      <c r="CS393" s="67">
        <v>1569.18</v>
      </c>
      <c r="CT393" s="67">
        <v>1569.18</v>
      </c>
      <c r="CU393" s="67">
        <v>1569.18</v>
      </c>
      <c r="CV393" s="67">
        <v>1569.18</v>
      </c>
      <c r="CW393" s="67">
        <v>1569.18</v>
      </c>
      <c r="CX393" s="67">
        <v>1569.18</v>
      </c>
      <c r="CY393" s="67">
        <v>1569.18</v>
      </c>
      <c r="CZ393" s="67">
        <v>1569.18</v>
      </c>
      <c r="DA393" s="67">
        <v>1569.18</v>
      </c>
      <c r="DB393" s="67">
        <v>1569.18</v>
      </c>
      <c r="DC393" s="67">
        <v>1569.18</v>
      </c>
      <c r="DD393" s="67">
        <v>1569.18</v>
      </c>
      <c r="DE393" s="67">
        <v>1569.18</v>
      </c>
      <c r="DF393" s="67">
        <v>1569.18</v>
      </c>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row>
    <row r="394" spans="1:158" ht="11.25" customHeight="1" x14ac:dyDescent="0.25">
      <c r="A394" s="2" t="str">
        <f t="shared" si="6"/>
        <v>1-41842DC0080019</v>
      </c>
      <c r="B394" s="67">
        <v>1</v>
      </c>
      <c r="C394" s="67" t="s">
        <v>405</v>
      </c>
      <c r="D394" s="67" t="s">
        <v>86</v>
      </c>
      <c r="E394" s="67" t="s">
        <v>230</v>
      </c>
      <c r="F394" s="67" t="s">
        <v>130</v>
      </c>
      <c r="G394" s="67" t="s">
        <v>356</v>
      </c>
      <c r="H394" s="67" t="s">
        <v>401</v>
      </c>
      <c r="I394" s="67" t="s">
        <v>357</v>
      </c>
      <c r="J394" s="67">
        <v>602.39</v>
      </c>
      <c r="K394" s="67">
        <v>602.39</v>
      </c>
      <c r="L394" s="67">
        <v>602.39</v>
      </c>
      <c r="M394" s="67">
        <v>602.39</v>
      </c>
      <c r="N394" s="67">
        <v>602.39</v>
      </c>
      <c r="O394" s="67">
        <v>602.39</v>
      </c>
      <c r="P394" s="67">
        <v>602.39</v>
      </c>
      <c r="Q394" s="67">
        <v>602.39</v>
      </c>
      <c r="R394" s="67">
        <v>602.39</v>
      </c>
      <c r="S394" s="67">
        <v>602.39</v>
      </c>
      <c r="T394" s="67">
        <v>602.39</v>
      </c>
      <c r="U394" s="67">
        <v>602.39</v>
      </c>
      <c r="V394" s="67">
        <v>602.39</v>
      </c>
      <c r="W394" s="67">
        <v>602.39</v>
      </c>
      <c r="X394" s="67">
        <v>602.39</v>
      </c>
      <c r="Y394" s="67">
        <v>602.39</v>
      </c>
      <c r="Z394" s="67">
        <v>602.39</v>
      </c>
      <c r="AA394" s="67">
        <v>602.39</v>
      </c>
      <c r="AB394" s="67">
        <v>602.39</v>
      </c>
      <c r="AC394" s="67">
        <v>602.39</v>
      </c>
      <c r="AD394" s="67">
        <v>602.39</v>
      </c>
      <c r="AE394" s="67">
        <v>669.63</v>
      </c>
      <c r="AF394" s="67">
        <v>669.63</v>
      </c>
      <c r="AG394" s="67">
        <v>669.63</v>
      </c>
      <c r="AH394" s="67">
        <v>669.63</v>
      </c>
      <c r="AI394" s="67">
        <v>669.63</v>
      </c>
      <c r="AJ394" s="67">
        <v>669.63</v>
      </c>
      <c r="AK394" s="67">
        <v>669.63</v>
      </c>
      <c r="AL394" s="67">
        <v>685.28</v>
      </c>
      <c r="AM394" s="67">
        <v>700.02</v>
      </c>
      <c r="AN394" s="67">
        <v>717.52</v>
      </c>
      <c r="AO394" s="67">
        <v>735.94</v>
      </c>
      <c r="AP394" s="67">
        <v>752.52</v>
      </c>
      <c r="AQ394" s="67">
        <v>770.02</v>
      </c>
      <c r="AR394" s="67">
        <v>788.44</v>
      </c>
      <c r="AS394" s="67">
        <v>806.87</v>
      </c>
      <c r="AT394" s="67">
        <v>825.29</v>
      </c>
      <c r="AU394" s="67">
        <v>843.71</v>
      </c>
      <c r="AV394" s="67">
        <v>853.84</v>
      </c>
      <c r="AW394" s="67">
        <v>863.97</v>
      </c>
      <c r="AX394" s="67">
        <v>898.05</v>
      </c>
      <c r="AY394" s="67">
        <v>933.05</v>
      </c>
      <c r="AZ394" s="67">
        <v>969.9</v>
      </c>
      <c r="BA394" s="67">
        <v>1007.66</v>
      </c>
      <c r="BB394" s="67">
        <v>1047.27</v>
      </c>
      <c r="BC394" s="67">
        <v>1087.8</v>
      </c>
      <c r="BD394" s="67">
        <v>1130.17</v>
      </c>
      <c r="BE394" s="67">
        <v>1174.3800000000001</v>
      </c>
      <c r="BF394" s="67">
        <v>1220.43</v>
      </c>
      <c r="BG394" s="67">
        <v>1268.33</v>
      </c>
      <c r="BH394" s="67">
        <v>1318.07</v>
      </c>
      <c r="BI394" s="67">
        <v>1369.65</v>
      </c>
      <c r="BJ394" s="67">
        <v>1423.07</v>
      </c>
      <c r="BK394" s="67">
        <v>1478.33</v>
      </c>
      <c r="BL394" s="67">
        <v>1536.36</v>
      </c>
      <c r="BM394" s="67">
        <v>1596.23</v>
      </c>
      <c r="BN394" s="67">
        <v>1658.87</v>
      </c>
      <c r="BO394" s="67">
        <v>1723.34</v>
      </c>
      <c r="BP394" s="67">
        <v>1790.58</v>
      </c>
      <c r="BQ394" s="67">
        <v>1860.58</v>
      </c>
      <c r="BR394" s="67">
        <v>1933.35</v>
      </c>
      <c r="BS394" s="67">
        <v>2008.88</v>
      </c>
      <c r="BT394" s="67">
        <v>2008.88</v>
      </c>
      <c r="BU394" s="67">
        <v>2008.88</v>
      </c>
      <c r="BV394" s="67">
        <v>2008.88</v>
      </c>
      <c r="BW394" s="67">
        <v>2008.88</v>
      </c>
      <c r="BX394" s="67">
        <v>2008.88</v>
      </c>
      <c r="BY394" s="67">
        <v>2008.88</v>
      </c>
      <c r="BZ394" s="67">
        <v>2008.88</v>
      </c>
      <c r="CA394" s="67">
        <v>2008.88</v>
      </c>
      <c r="CB394" s="67">
        <v>2008.88</v>
      </c>
      <c r="CC394" s="67">
        <v>2008.88</v>
      </c>
      <c r="CD394" s="67">
        <v>2008.88</v>
      </c>
      <c r="CE394" s="67">
        <v>2008.88</v>
      </c>
      <c r="CF394" s="67">
        <v>2008.88</v>
      </c>
      <c r="CG394" s="67">
        <v>2008.88</v>
      </c>
      <c r="CH394" s="67">
        <v>2008.88</v>
      </c>
      <c r="CI394" s="67">
        <v>2008.88</v>
      </c>
      <c r="CJ394" s="67">
        <v>2008.88</v>
      </c>
      <c r="CK394" s="67">
        <v>2008.88</v>
      </c>
      <c r="CL394" s="67">
        <v>2008.88</v>
      </c>
      <c r="CM394" s="67">
        <v>2008.88</v>
      </c>
      <c r="CN394" s="67">
        <v>2008.88</v>
      </c>
      <c r="CO394" s="67">
        <v>2008.88</v>
      </c>
      <c r="CP394" s="67">
        <v>2008.88</v>
      </c>
      <c r="CQ394" s="67">
        <v>2008.88</v>
      </c>
      <c r="CR394" s="67">
        <v>2008.88</v>
      </c>
      <c r="CS394" s="67">
        <v>2008.88</v>
      </c>
      <c r="CT394" s="67">
        <v>2008.88</v>
      </c>
      <c r="CU394" s="67">
        <v>2008.88</v>
      </c>
      <c r="CV394" s="67">
        <v>2008.88</v>
      </c>
      <c r="CW394" s="67">
        <v>2008.88</v>
      </c>
      <c r="CX394" s="67">
        <v>2008.88</v>
      </c>
      <c r="CY394" s="67">
        <v>2008.88</v>
      </c>
      <c r="CZ394" s="67">
        <v>2008.88</v>
      </c>
      <c r="DA394" s="67">
        <v>2008.88</v>
      </c>
      <c r="DB394" s="67">
        <v>2008.88</v>
      </c>
      <c r="DC394" s="67">
        <v>2008.88</v>
      </c>
      <c r="DD394" s="67">
        <v>2008.88</v>
      </c>
      <c r="DE394" s="67">
        <v>2008.88</v>
      </c>
      <c r="DF394" s="67">
        <v>2008.88</v>
      </c>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row>
    <row r="395" spans="1:158" ht="11.25" customHeight="1" x14ac:dyDescent="0.25">
      <c r="A395" s="2" t="str">
        <f t="shared" si="6"/>
        <v>2-41842DC0080019</v>
      </c>
      <c r="B395" s="67">
        <v>2</v>
      </c>
      <c r="C395" s="67" t="s">
        <v>405</v>
      </c>
      <c r="D395" s="67" t="s">
        <v>86</v>
      </c>
      <c r="E395" s="67" t="s">
        <v>230</v>
      </c>
      <c r="F395" s="67" t="s">
        <v>130</v>
      </c>
      <c r="G395" s="67" t="s">
        <v>356</v>
      </c>
      <c r="H395" s="67" t="s">
        <v>401</v>
      </c>
      <c r="I395" s="67" t="s">
        <v>357</v>
      </c>
      <c r="J395" s="67">
        <v>619.85</v>
      </c>
      <c r="K395" s="67">
        <v>619.85</v>
      </c>
      <c r="L395" s="67">
        <v>619.85</v>
      </c>
      <c r="M395" s="67">
        <v>619.85</v>
      </c>
      <c r="N395" s="67">
        <v>619.85</v>
      </c>
      <c r="O395" s="67">
        <v>619.85</v>
      </c>
      <c r="P395" s="67">
        <v>619.85</v>
      </c>
      <c r="Q395" s="67">
        <v>619.85</v>
      </c>
      <c r="R395" s="67">
        <v>619.85</v>
      </c>
      <c r="S395" s="67">
        <v>619.85</v>
      </c>
      <c r="T395" s="67">
        <v>619.85</v>
      </c>
      <c r="U395" s="67">
        <v>619.85</v>
      </c>
      <c r="V395" s="67">
        <v>619.85</v>
      </c>
      <c r="W395" s="67">
        <v>619.85</v>
      </c>
      <c r="X395" s="67">
        <v>619.85</v>
      </c>
      <c r="Y395" s="67">
        <v>619.85</v>
      </c>
      <c r="Z395" s="67">
        <v>619.85</v>
      </c>
      <c r="AA395" s="67">
        <v>619.85</v>
      </c>
      <c r="AB395" s="67">
        <v>619.85</v>
      </c>
      <c r="AC395" s="67">
        <v>619.85</v>
      </c>
      <c r="AD395" s="67">
        <v>619.85</v>
      </c>
      <c r="AE395" s="67">
        <v>689.04</v>
      </c>
      <c r="AF395" s="67">
        <v>689.04</v>
      </c>
      <c r="AG395" s="67">
        <v>689.04</v>
      </c>
      <c r="AH395" s="67">
        <v>689.04</v>
      </c>
      <c r="AI395" s="67">
        <v>689.04</v>
      </c>
      <c r="AJ395" s="67">
        <v>689.04</v>
      </c>
      <c r="AK395" s="67">
        <v>689.04</v>
      </c>
      <c r="AL395" s="67">
        <v>705.16</v>
      </c>
      <c r="AM395" s="67">
        <v>720.32</v>
      </c>
      <c r="AN395" s="67">
        <v>738.33</v>
      </c>
      <c r="AO395" s="67">
        <v>757.28</v>
      </c>
      <c r="AP395" s="67">
        <v>774.34</v>
      </c>
      <c r="AQ395" s="67">
        <v>792.35</v>
      </c>
      <c r="AR395" s="67">
        <v>811.31</v>
      </c>
      <c r="AS395" s="67">
        <v>830.26</v>
      </c>
      <c r="AT395" s="67">
        <v>849.22</v>
      </c>
      <c r="AU395" s="67">
        <v>868.18</v>
      </c>
      <c r="AV395" s="67">
        <v>878.6</v>
      </c>
      <c r="AW395" s="67">
        <v>889.03</v>
      </c>
      <c r="AX395" s="67">
        <v>924.1</v>
      </c>
      <c r="AY395" s="67">
        <v>960.11</v>
      </c>
      <c r="AZ395" s="67">
        <v>998.02</v>
      </c>
      <c r="BA395" s="67">
        <v>1036.8800000000001</v>
      </c>
      <c r="BB395" s="67">
        <v>1077.6400000000001</v>
      </c>
      <c r="BC395" s="67">
        <v>1119.3399999999999</v>
      </c>
      <c r="BD395" s="67">
        <v>1162.94</v>
      </c>
      <c r="BE395" s="67">
        <v>1208.43</v>
      </c>
      <c r="BF395" s="67">
        <v>1255.82</v>
      </c>
      <c r="BG395" s="67">
        <v>1305.1099999999999</v>
      </c>
      <c r="BH395" s="67">
        <v>1356.29</v>
      </c>
      <c r="BI395" s="67">
        <v>1409.36</v>
      </c>
      <c r="BJ395" s="67">
        <v>1464.34</v>
      </c>
      <c r="BK395" s="67">
        <v>1521.2</v>
      </c>
      <c r="BL395" s="67">
        <v>1580.91</v>
      </c>
      <c r="BM395" s="67">
        <v>1642.52</v>
      </c>
      <c r="BN395" s="67">
        <v>1706.97</v>
      </c>
      <c r="BO395" s="67">
        <v>1773.32</v>
      </c>
      <c r="BP395" s="67">
        <v>1842.5</v>
      </c>
      <c r="BQ395" s="67">
        <v>1914.54</v>
      </c>
      <c r="BR395" s="67">
        <v>1989.41</v>
      </c>
      <c r="BS395" s="67">
        <v>2067.12</v>
      </c>
      <c r="BT395" s="67">
        <v>2067.12</v>
      </c>
      <c r="BU395" s="67">
        <v>2067.12</v>
      </c>
      <c r="BV395" s="67">
        <v>2067.12</v>
      </c>
      <c r="BW395" s="67">
        <v>2067.12</v>
      </c>
      <c r="BX395" s="67">
        <v>2067.12</v>
      </c>
      <c r="BY395" s="67">
        <v>2067.12</v>
      </c>
      <c r="BZ395" s="67">
        <v>2067.12</v>
      </c>
      <c r="CA395" s="67">
        <v>2067.12</v>
      </c>
      <c r="CB395" s="67">
        <v>2067.12</v>
      </c>
      <c r="CC395" s="67">
        <v>2067.12</v>
      </c>
      <c r="CD395" s="67">
        <v>2067.12</v>
      </c>
      <c r="CE395" s="67">
        <v>2067.12</v>
      </c>
      <c r="CF395" s="67">
        <v>2067.12</v>
      </c>
      <c r="CG395" s="67">
        <v>2067.12</v>
      </c>
      <c r="CH395" s="67">
        <v>2067.12</v>
      </c>
      <c r="CI395" s="67">
        <v>2067.12</v>
      </c>
      <c r="CJ395" s="67">
        <v>2067.12</v>
      </c>
      <c r="CK395" s="67">
        <v>2067.12</v>
      </c>
      <c r="CL395" s="67">
        <v>2067.12</v>
      </c>
      <c r="CM395" s="67">
        <v>2067.12</v>
      </c>
      <c r="CN395" s="67">
        <v>2067.12</v>
      </c>
      <c r="CO395" s="67">
        <v>2067.12</v>
      </c>
      <c r="CP395" s="67">
        <v>2067.12</v>
      </c>
      <c r="CQ395" s="67">
        <v>2067.12</v>
      </c>
      <c r="CR395" s="67">
        <v>2067.12</v>
      </c>
      <c r="CS395" s="67">
        <v>2067.12</v>
      </c>
      <c r="CT395" s="67">
        <v>2067.12</v>
      </c>
      <c r="CU395" s="67">
        <v>2067.12</v>
      </c>
      <c r="CV395" s="67">
        <v>2067.12</v>
      </c>
      <c r="CW395" s="67">
        <v>2067.12</v>
      </c>
      <c r="CX395" s="67">
        <v>2067.12</v>
      </c>
      <c r="CY395" s="67">
        <v>2067.12</v>
      </c>
      <c r="CZ395" s="67">
        <v>2067.12</v>
      </c>
      <c r="DA395" s="67">
        <v>2067.12</v>
      </c>
      <c r="DB395" s="67">
        <v>2067.12</v>
      </c>
      <c r="DC395" s="67">
        <v>2067.12</v>
      </c>
      <c r="DD395" s="67">
        <v>2067.12</v>
      </c>
      <c r="DE395" s="67">
        <v>2067.12</v>
      </c>
      <c r="DF395" s="67">
        <v>2067.12</v>
      </c>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row>
    <row r="396" spans="1:158" ht="11.25" customHeight="1" x14ac:dyDescent="0.25">
      <c r="A396" s="2" t="str">
        <f t="shared" si="6"/>
        <v>3-41842DC0080019</v>
      </c>
      <c r="B396" s="67">
        <v>3</v>
      </c>
      <c r="C396" s="67" t="s">
        <v>405</v>
      </c>
      <c r="D396" s="67" t="s">
        <v>86</v>
      </c>
      <c r="E396" s="67" t="s">
        <v>230</v>
      </c>
      <c r="F396" s="67" t="s">
        <v>130</v>
      </c>
      <c r="G396" s="67" t="s">
        <v>356</v>
      </c>
      <c r="H396" s="67" t="s">
        <v>401</v>
      </c>
      <c r="I396" s="67" t="s">
        <v>357</v>
      </c>
      <c r="J396" s="67">
        <v>637.32000000000005</v>
      </c>
      <c r="K396" s="67">
        <v>637.32000000000005</v>
      </c>
      <c r="L396" s="67">
        <v>637.32000000000005</v>
      </c>
      <c r="M396" s="67">
        <v>637.32000000000005</v>
      </c>
      <c r="N396" s="67">
        <v>637.32000000000005</v>
      </c>
      <c r="O396" s="67">
        <v>637.32000000000005</v>
      </c>
      <c r="P396" s="67">
        <v>637.32000000000005</v>
      </c>
      <c r="Q396" s="67">
        <v>637.32000000000005</v>
      </c>
      <c r="R396" s="67">
        <v>637.32000000000005</v>
      </c>
      <c r="S396" s="67">
        <v>637.32000000000005</v>
      </c>
      <c r="T396" s="67">
        <v>637.32000000000005</v>
      </c>
      <c r="U396" s="67">
        <v>637.32000000000005</v>
      </c>
      <c r="V396" s="67">
        <v>637.32000000000005</v>
      </c>
      <c r="W396" s="67">
        <v>637.32000000000005</v>
      </c>
      <c r="X396" s="67">
        <v>637.32000000000005</v>
      </c>
      <c r="Y396" s="67">
        <v>637.32000000000005</v>
      </c>
      <c r="Z396" s="67">
        <v>637.32000000000005</v>
      </c>
      <c r="AA396" s="67">
        <v>637.32000000000005</v>
      </c>
      <c r="AB396" s="67">
        <v>637.32000000000005</v>
      </c>
      <c r="AC396" s="67">
        <v>637.32000000000005</v>
      </c>
      <c r="AD396" s="67">
        <v>637.32000000000005</v>
      </c>
      <c r="AE396" s="67">
        <v>708.46</v>
      </c>
      <c r="AF396" s="67">
        <v>708.46</v>
      </c>
      <c r="AG396" s="67">
        <v>708.46</v>
      </c>
      <c r="AH396" s="67">
        <v>708.46</v>
      </c>
      <c r="AI396" s="67">
        <v>708.46</v>
      </c>
      <c r="AJ396" s="67">
        <v>708.46</v>
      </c>
      <c r="AK396" s="67">
        <v>708.46</v>
      </c>
      <c r="AL396" s="67">
        <v>725.03</v>
      </c>
      <c r="AM396" s="67">
        <v>740.62</v>
      </c>
      <c r="AN396" s="67">
        <v>759.14</v>
      </c>
      <c r="AO396" s="67">
        <v>778.63</v>
      </c>
      <c r="AP396" s="67">
        <v>796.17</v>
      </c>
      <c r="AQ396" s="67">
        <v>814.68</v>
      </c>
      <c r="AR396" s="67">
        <v>834.17</v>
      </c>
      <c r="AS396" s="67">
        <v>853.66</v>
      </c>
      <c r="AT396" s="67">
        <v>873.15</v>
      </c>
      <c r="AU396" s="67">
        <v>892.64</v>
      </c>
      <c r="AV396" s="67">
        <v>903.36</v>
      </c>
      <c r="AW396" s="67">
        <v>914.08</v>
      </c>
      <c r="AX396" s="67">
        <v>950.14</v>
      </c>
      <c r="AY396" s="67">
        <v>987.17</v>
      </c>
      <c r="AZ396" s="67">
        <v>1026.1500000000001</v>
      </c>
      <c r="BA396" s="67">
        <v>1066.1099999999999</v>
      </c>
      <c r="BB396" s="67">
        <v>1108.01</v>
      </c>
      <c r="BC396" s="67">
        <v>1150.8900000000001</v>
      </c>
      <c r="BD396" s="67">
        <v>1195.71</v>
      </c>
      <c r="BE396" s="67">
        <v>1242.49</v>
      </c>
      <c r="BF396" s="67">
        <v>1291.22</v>
      </c>
      <c r="BG396" s="67">
        <v>1341.89</v>
      </c>
      <c r="BH396" s="67">
        <v>1394.51</v>
      </c>
      <c r="BI396" s="67">
        <v>1449.08</v>
      </c>
      <c r="BJ396" s="67">
        <v>1505.61</v>
      </c>
      <c r="BK396" s="67">
        <v>1564.08</v>
      </c>
      <c r="BL396" s="67">
        <v>1625.47</v>
      </c>
      <c r="BM396" s="67">
        <v>1688.81</v>
      </c>
      <c r="BN396" s="67">
        <v>1755.08</v>
      </c>
      <c r="BO396" s="67">
        <v>1823.29</v>
      </c>
      <c r="BP396" s="67">
        <v>1894.43</v>
      </c>
      <c r="BQ396" s="67">
        <v>1968.49</v>
      </c>
      <c r="BR396" s="67">
        <v>2045.48</v>
      </c>
      <c r="BS396" s="67">
        <v>2125.38</v>
      </c>
      <c r="BT396" s="67">
        <v>2125.38</v>
      </c>
      <c r="BU396" s="67">
        <v>2125.38</v>
      </c>
      <c r="BV396" s="67">
        <v>2125.38</v>
      </c>
      <c r="BW396" s="67">
        <v>2125.38</v>
      </c>
      <c r="BX396" s="67">
        <v>2125.38</v>
      </c>
      <c r="BY396" s="67">
        <v>2125.38</v>
      </c>
      <c r="BZ396" s="67">
        <v>2125.38</v>
      </c>
      <c r="CA396" s="67">
        <v>2125.38</v>
      </c>
      <c r="CB396" s="67">
        <v>2125.38</v>
      </c>
      <c r="CC396" s="67">
        <v>2125.38</v>
      </c>
      <c r="CD396" s="67">
        <v>2125.38</v>
      </c>
      <c r="CE396" s="67">
        <v>2125.38</v>
      </c>
      <c r="CF396" s="67">
        <v>2125.38</v>
      </c>
      <c r="CG396" s="67">
        <v>2125.38</v>
      </c>
      <c r="CH396" s="67">
        <v>2125.38</v>
      </c>
      <c r="CI396" s="67">
        <v>2125.38</v>
      </c>
      <c r="CJ396" s="67">
        <v>2125.38</v>
      </c>
      <c r="CK396" s="67">
        <v>2125.38</v>
      </c>
      <c r="CL396" s="67">
        <v>2125.38</v>
      </c>
      <c r="CM396" s="67">
        <v>2125.38</v>
      </c>
      <c r="CN396" s="67">
        <v>2125.38</v>
      </c>
      <c r="CO396" s="67">
        <v>2125.38</v>
      </c>
      <c r="CP396" s="67">
        <v>2125.38</v>
      </c>
      <c r="CQ396" s="67">
        <v>2125.38</v>
      </c>
      <c r="CR396" s="67">
        <v>2125.38</v>
      </c>
      <c r="CS396" s="67">
        <v>2125.38</v>
      </c>
      <c r="CT396" s="67">
        <v>2125.38</v>
      </c>
      <c r="CU396" s="67">
        <v>2125.38</v>
      </c>
      <c r="CV396" s="67">
        <v>2125.38</v>
      </c>
      <c r="CW396" s="67">
        <v>2125.38</v>
      </c>
      <c r="CX396" s="67">
        <v>2125.38</v>
      </c>
      <c r="CY396" s="67">
        <v>2125.38</v>
      </c>
      <c r="CZ396" s="67">
        <v>2125.38</v>
      </c>
      <c r="DA396" s="67">
        <v>2125.38</v>
      </c>
      <c r="DB396" s="67">
        <v>2125.38</v>
      </c>
      <c r="DC396" s="67">
        <v>2125.38</v>
      </c>
      <c r="DD396" s="67">
        <v>2125.38</v>
      </c>
      <c r="DE396" s="67">
        <v>2125.38</v>
      </c>
      <c r="DF396" s="67">
        <v>2125.38</v>
      </c>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row>
    <row r="397" spans="1:158" ht="11.25" customHeight="1" x14ac:dyDescent="0.25">
      <c r="A397" s="2" t="str">
        <f t="shared" si="6"/>
        <v>4-41842DC0080019</v>
      </c>
      <c r="B397" s="67">
        <v>4</v>
      </c>
      <c r="C397" s="67" t="s">
        <v>405</v>
      </c>
      <c r="D397" s="67" t="s">
        <v>86</v>
      </c>
      <c r="E397" s="67" t="s">
        <v>230</v>
      </c>
      <c r="F397" s="67" t="s">
        <v>130</v>
      </c>
      <c r="G397" s="67" t="s">
        <v>356</v>
      </c>
      <c r="H397" s="67" t="s">
        <v>401</v>
      </c>
      <c r="I397" s="67" t="s">
        <v>357</v>
      </c>
      <c r="J397" s="67">
        <v>656</v>
      </c>
      <c r="K397" s="67">
        <v>656</v>
      </c>
      <c r="L397" s="67">
        <v>656</v>
      </c>
      <c r="M397" s="67">
        <v>656</v>
      </c>
      <c r="N397" s="67">
        <v>656</v>
      </c>
      <c r="O397" s="67">
        <v>656</v>
      </c>
      <c r="P397" s="67">
        <v>656</v>
      </c>
      <c r="Q397" s="67">
        <v>656</v>
      </c>
      <c r="R397" s="67">
        <v>656</v>
      </c>
      <c r="S397" s="67">
        <v>656</v>
      </c>
      <c r="T397" s="67">
        <v>656</v>
      </c>
      <c r="U397" s="67">
        <v>656</v>
      </c>
      <c r="V397" s="67">
        <v>656</v>
      </c>
      <c r="W397" s="67">
        <v>656</v>
      </c>
      <c r="X397" s="67">
        <v>656</v>
      </c>
      <c r="Y397" s="67">
        <v>656</v>
      </c>
      <c r="Z397" s="67">
        <v>656</v>
      </c>
      <c r="AA397" s="67">
        <v>656</v>
      </c>
      <c r="AB397" s="67">
        <v>656</v>
      </c>
      <c r="AC397" s="67">
        <v>656</v>
      </c>
      <c r="AD397" s="67">
        <v>656</v>
      </c>
      <c r="AE397" s="67">
        <v>729.22</v>
      </c>
      <c r="AF397" s="67">
        <v>729.22</v>
      </c>
      <c r="AG397" s="67">
        <v>729.22</v>
      </c>
      <c r="AH397" s="67">
        <v>729.22</v>
      </c>
      <c r="AI397" s="67">
        <v>729.22</v>
      </c>
      <c r="AJ397" s="67">
        <v>729.22</v>
      </c>
      <c r="AK397" s="67">
        <v>729.22</v>
      </c>
      <c r="AL397" s="67">
        <v>746.27</v>
      </c>
      <c r="AM397" s="67">
        <v>762.32</v>
      </c>
      <c r="AN397" s="67">
        <v>781.38</v>
      </c>
      <c r="AO397" s="67">
        <v>801.44</v>
      </c>
      <c r="AP397" s="67">
        <v>819.5</v>
      </c>
      <c r="AQ397" s="67">
        <v>838.55</v>
      </c>
      <c r="AR397" s="67">
        <v>858.62</v>
      </c>
      <c r="AS397" s="67">
        <v>878.68</v>
      </c>
      <c r="AT397" s="67">
        <v>898.74</v>
      </c>
      <c r="AU397" s="67">
        <v>918.8</v>
      </c>
      <c r="AV397" s="67">
        <v>929.83</v>
      </c>
      <c r="AW397" s="67">
        <v>940.87</v>
      </c>
      <c r="AX397" s="67">
        <v>977.98</v>
      </c>
      <c r="AY397" s="67">
        <v>1016.1</v>
      </c>
      <c r="AZ397" s="67">
        <v>1056.22</v>
      </c>
      <c r="BA397" s="67">
        <v>1097.3399999999999</v>
      </c>
      <c r="BB397" s="67">
        <v>1140.47</v>
      </c>
      <c r="BC397" s="67">
        <v>1184.6099999999999</v>
      </c>
      <c r="BD397" s="67">
        <v>1230.75</v>
      </c>
      <c r="BE397" s="67">
        <v>1278.9000000000001</v>
      </c>
      <c r="BF397" s="67">
        <v>1329.05</v>
      </c>
      <c r="BG397" s="67">
        <v>1381.21</v>
      </c>
      <c r="BH397" s="67">
        <v>1435.37</v>
      </c>
      <c r="BI397" s="67">
        <v>1491.54</v>
      </c>
      <c r="BJ397" s="67">
        <v>1549.72</v>
      </c>
      <c r="BK397" s="67">
        <v>1609.9</v>
      </c>
      <c r="BL397" s="67">
        <v>1673.1</v>
      </c>
      <c r="BM397" s="67">
        <v>1738.3</v>
      </c>
      <c r="BN397" s="67">
        <v>1806.5</v>
      </c>
      <c r="BO397" s="67">
        <v>1876.72</v>
      </c>
      <c r="BP397" s="67">
        <v>1949.94</v>
      </c>
      <c r="BQ397" s="67">
        <v>2026.17</v>
      </c>
      <c r="BR397" s="67">
        <v>2105.41</v>
      </c>
      <c r="BS397" s="67">
        <v>2187.66</v>
      </c>
      <c r="BT397" s="67">
        <v>2187.66</v>
      </c>
      <c r="BU397" s="67">
        <v>2187.66</v>
      </c>
      <c r="BV397" s="67">
        <v>2187.66</v>
      </c>
      <c r="BW397" s="67">
        <v>2187.66</v>
      </c>
      <c r="BX397" s="67">
        <v>2187.66</v>
      </c>
      <c r="BY397" s="67">
        <v>2187.66</v>
      </c>
      <c r="BZ397" s="67">
        <v>2187.66</v>
      </c>
      <c r="CA397" s="67">
        <v>2187.66</v>
      </c>
      <c r="CB397" s="67">
        <v>2187.66</v>
      </c>
      <c r="CC397" s="67">
        <v>2187.66</v>
      </c>
      <c r="CD397" s="67">
        <v>2187.66</v>
      </c>
      <c r="CE397" s="67">
        <v>2187.66</v>
      </c>
      <c r="CF397" s="67">
        <v>2187.66</v>
      </c>
      <c r="CG397" s="67">
        <v>2187.66</v>
      </c>
      <c r="CH397" s="67">
        <v>2187.66</v>
      </c>
      <c r="CI397" s="67">
        <v>2187.66</v>
      </c>
      <c r="CJ397" s="67">
        <v>2187.66</v>
      </c>
      <c r="CK397" s="67">
        <v>2187.66</v>
      </c>
      <c r="CL397" s="67">
        <v>2187.66</v>
      </c>
      <c r="CM397" s="67">
        <v>2187.66</v>
      </c>
      <c r="CN397" s="67">
        <v>2187.66</v>
      </c>
      <c r="CO397" s="67">
        <v>2187.66</v>
      </c>
      <c r="CP397" s="67">
        <v>2187.66</v>
      </c>
      <c r="CQ397" s="67">
        <v>2187.66</v>
      </c>
      <c r="CR397" s="67">
        <v>2187.66</v>
      </c>
      <c r="CS397" s="67">
        <v>2187.66</v>
      </c>
      <c r="CT397" s="67">
        <v>2187.66</v>
      </c>
      <c r="CU397" s="67">
        <v>2187.66</v>
      </c>
      <c r="CV397" s="67">
        <v>2187.66</v>
      </c>
      <c r="CW397" s="67">
        <v>2187.66</v>
      </c>
      <c r="CX397" s="67">
        <v>2187.66</v>
      </c>
      <c r="CY397" s="67">
        <v>2187.66</v>
      </c>
      <c r="CZ397" s="67">
        <v>2187.66</v>
      </c>
      <c r="DA397" s="67">
        <v>2187.66</v>
      </c>
      <c r="DB397" s="67">
        <v>2187.66</v>
      </c>
      <c r="DC397" s="67">
        <v>2187.66</v>
      </c>
      <c r="DD397" s="67">
        <v>2187.66</v>
      </c>
      <c r="DE397" s="67">
        <v>2187.66</v>
      </c>
      <c r="DF397" s="67">
        <v>2187.66</v>
      </c>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row>
    <row r="398" spans="1:158" ht="11.25" customHeight="1" x14ac:dyDescent="0.25">
      <c r="A398" s="2" t="str">
        <f t="shared" si="6"/>
        <v>1-41842DC0080018</v>
      </c>
      <c r="B398" s="67">
        <v>1</v>
      </c>
      <c r="C398" s="67" t="s">
        <v>405</v>
      </c>
      <c r="D398" s="67" t="s">
        <v>87</v>
      </c>
      <c r="E398" s="67" t="s">
        <v>231</v>
      </c>
      <c r="F398" s="67" t="s">
        <v>141</v>
      </c>
      <c r="G398" s="67" t="s">
        <v>356</v>
      </c>
      <c r="H398" s="67" t="s">
        <v>401</v>
      </c>
      <c r="I398" s="67" t="s">
        <v>357</v>
      </c>
      <c r="J398" s="67">
        <v>696.33</v>
      </c>
      <c r="K398" s="67">
        <v>696.33</v>
      </c>
      <c r="L398" s="67">
        <v>696.33</v>
      </c>
      <c r="M398" s="67">
        <v>696.33</v>
      </c>
      <c r="N398" s="67">
        <v>696.33</v>
      </c>
      <c r="O398" s="67">
        <v>696.33</v>
      </c>
      <c r="P398" s="67">
        <v>696.33</v>
      </c>
      <c r="Q398" s="67">
        <v>696.33</v>
      </c>
      <c r="R398" s="67">
        <v>696.33</v>
      </c>
      <c r="S398" s="67">
        <v>696.33</v>
      </c>
      <c r="T398" s="67">
        <v>696.33</v>
      </c>
      <c r="U398" s="67">
        <v>696.33</v>
      </c>
      <c r="V398" s="67">
        <v>696.33</v>
      </c>
      <c r="W398" s="67">
        <v>696.33</v>
      </c>
      <c r="X398" s="67">
        <v>696.33</v>
      </c>
      <c r="Y398" s="67">
        <v>696.33</v>
      </c>
      <c r="Z398" s="67">
        <v>696.33</v>
      </c>
      <c r="AA398" s="67">
        <v>696.33</v>
      </c>
      <c r="AB398" s="67">
        <v>696.33</v>
      </c>
      <c r="AC398" s="67">
        <v>696.33</v>
      </c>
      <c r="AD398" s="67">
        <v>696.33</v>
      </c>
      <c r="AE398" s="67">
        <v>774.06</v>
      </c>
      <c r="AF398" s="67">
        <v>774.06</v>
      </c>
      <c r="AG398" s="67">
        <v>774.06</v>
      </c>
      <c r="AH398" s="67">
        <v>774.06</v>
      </c>
      <c r="AI398" s="67">
        <v>774.06</v>
      </c>
      <c r="AJ398" s="67">
        <v>774.06</v>
      </c>
      <c r="AK398" s="67">
        <v>774.06</v>
      </c>
      <c r="AL398" s="67">
        <v>792.16</v>
      </c>
      <c r="AM398" s="67">
        <v>809.19</v>
      </c>
      <c r="AN398" s="67">
        <v>829.42</v>
      </c>
      <c r="AO398" s="67">
        <v>850.72</v>
      </c>
      <c r="AP398" s="67">
        <v>869.88</v>
      </c>
      <c r="AQ398" s="67">
        <v>890.11</v>
      </c>
      <c r="AR398" s="67">
        <v>911.41</v>
      </c>
      <c r="AS398" s="67">
        <v>932.7</v>
      </c>
      <c r="AT398" s="67">
        <v>954</v>
      </c>
      <c r="AU398" s="67">
        <v>975.29</v>
      </c>
      <c r="AV398" s="67">
        <v>987</v>
      </c>
      <c r="AW398" s="67">
        <v>998.72</v>
      </c>
      <c r="AX398" s="67">
        <v>1038.1099999999999</v>
      </c>
      <c r="AY398" s="67">
        <v>1078.57</v>
      </c>
      <c r="AZ398" s="67">
        <v>1121.1600000000001</v>
      </c>
      <c r="BA398" s="67">
        <v>1164.81</v>
      </c>
      <c r="BB398" s="67">
        <v>1210.5999999999999</v>
      </c>
      <c r="BC398" s="67">
        <v>1257.45</v>
      </c>
      <c r="BD398" s="67">
        <v>1306.42</v>
      </c>
      <c r="BE398" s="67">
        <v>1357.53</v>
      </c>
      <c r="BF398" s="67">
        <v>1410.77</v>
      </c>
      <c r="BG398" s="67">
        <v>1466.13</v>
      </c>
      <c r="BH398" s="67">
        <v>1523.63</v>
      </c>
      <c r="BI398" s="67">
        <v>1583.25</v>
      </c>
      <c r="BJ398" s="67">
        <v>1645.01</v>
      </c>
      <c r="BK398" s="67">
        <v>1708.89</v>
      </c>
      <c r="BL398" s="67">
        <v>1775.97</v>
      </c>
      <c r="BM398" s="67">
        <v>1845.18</v>
      </c>
      <c r="BN398" s="67">
        <v>1917.58</v>
      </c>
      <c r="BO398" s="67">
        <v>1992.11</v>
      </c>
      <c r="BP398" s="67">
        <v>2069.84</v>
      </c>
      <c r="BQ398" s="67">
        <v>2150.75</v>
      </c>
      <c r="BR398" s="67">
        <v>2234.87</v>
      </c>
      <c r="BS398" s="67">
        <v>2322.1799999999998</v>
      </c>
      <c r="BT398" s="67">
        <v>2322.1799999999998</v>
      </c>
      <c r="BU398" s="67">
        <v>2322.1799999999998</v>
      </c>
      <c r="BV398" s="67">
        <v>2322.1799999999998</v>
      </c>
      <c r="BW398" s="67">
        <v>2322.1799999999998</v>
      </c>
      <c r="BX398" s="67">
        <v>2322.1799999999998</v>
      </c>
      <c r="BY398" s="67">
        <v>2322.1799999999998</v>
      </c>
      <c r="BZ398" s="67">
        <v>2322.1799999999998</v>
      </c>
      <c r="CA398" s="67">
        <v>2322.1799999999998</v>
      </c>
      <c r="CB398" s="67">
        <v>2322.1799999999998</v>
      </c>
      <c r="CC398" s="67">
        <v>2322.1799999999998</v>
      </c>
      <c r="CD398" s="67">
        <v>2322.1799999999998</v>
      </c>
      <c r="CE398" s="67">
        <v>2322.1799999999998</v>
      </c>
      <c r="CF398" s="67">
        <v>2322.1799999999998</v>
      </c>
      <c r="CG398" s="67">
        <v>2322.1799999999998</v>
      </c>
      <c r="CH398" s="67">
        <v>2322.1799999999998</v>
      </c>
      <c r="CI398" s="67">
        <v>2322.1799999999998</v>
      </c>
      <c r="CJ398" s="67">
        <v>2322.1799999999998</v>
      </c>
      <c r="CK398" s="67">
        <v>2322.1799999999998</v>
      </c>
      <c r="CL398" s="67">
        <v>2322.1799999999998</v>
      </c>
      <c r="CM398" s="67">
        <v>2322.1799999999998</v>
      </c>
      <c r="CN398" s="67">
        <v>2322.1799999999998</v>
      </c>
      <c r="CO398" s="67">
        <v>2322.1799999999998</v>
      </c>
      <c r="CP398" s="67">
        <v>2322.1799999999998</v>
      </c>
      <c r="CQ398" s="67">
        <v>2322.1799999999998</v>
      </c>
      <c r="CR398" s="67">
        <v>2322.1799999999998</v>
      </c>
      <c r="CS398" s="67">
        <v>2322.1799999999998</v>
      </c>
      <c r="CT398" s="67">
        <v>2322.1799999999998</v>
      </c>
      <c r="CU398" s="67">
        <v>2322.1799999999998</v>
      </c>
      <c r="CV398" s="67">
        <v>2322.1799999999998</v>
      </c>
      <c r="CW398" s="67">
        <v>2322.1799999999998</v>
      </c>
      <c r="CX398" s="67">
        <v>2322.1799999999998</v>
      </c>
      <c r="CY398" s="67">
        <v>2322.1799999999998</v>
      </c>
      <c r="CZ398" s="67">
        <v>2322.1799999999998</v>
      </c>
      <c r="DA398" s="67">
        <v>2322.1799999999998</v>
      </c>
      <c r="DB398" s="67">
        <v>2322.1799999999998</v>
      </c>
      <c r="DC398" s="67">
        <v>2322.1799999999998</v>
      </c>
      <c r="DD398" s="67">
        <v>2322.1799999999998</v>
      </c>
      <c r="DE398" s="67">
        <v>2322.1799999999998</v>
      </c>
      <c r="DF398" s="67">
        <v>2322.1799999999998</v>
      </c>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row>
    <row r="399" spans="1:158" ht="11.25" customHeight="1" x14ac:dyDescent="0.25">
      <c r="A399" s="2" t="str">
        <f t="shared" si="6"/>
        <v>2-41842DC0080018</v>
      </c>
      <c r="B399" s="67">
        <v>2</v>
      </c>
      <c r="C399" s="67" t="s">
        <v>405</v>
      </c>
      <c r="D399" s="67" t="s">
        <v>87</v>
      </c>
      <c r="E399" s="67" t="s">
        <v>231</v>
      </c>
      <c r="F399" s="67" t="s">
        <v>141</v>
      </c>
      <c r="G399" s="67" t="s">
        <v>356</v>
      </c>
      <c r="H399" s="67" t="s">
        <v>401</v>
      </c>
      <c r="I399" s="67" t="s">
        <v>357</v>
      </c>
      <c r="J399" s="67">
        <v>716.52</v>
      </c>
      <c r="K399" s="67">
        <v>716.52</v>
      </c>
      <c r="L399" s="67">
        <v>716.52</v>
      </c>
      <c r="M399" s="67">
        <v>716.52</v>
      </c>
      <c r="N399" s="67">
        <v>716.52</v>
      </c>
      <c r="O399" s="67">
        <v>716.52</v>
      </c>
      <c r="P399" s="67">
        <v>716.52</v>
      </c>
      <c r="Q399" s="67">
        <v>716.52</v>
      </c>
      <c r="R399" s="67">
        <v>716.52</v>
      </c>
      <c r="S399" s="67">
        <v>716.52</v>
      </c>
      <c r="T399" s="67">
        <v>716.52</v>
      </c>
      <c r="U399" s="67">
        <v>716.52</v>
      </c>
      <c r="V399" s="67">
        <v>716.52</v>
      </c>
      <c r="W399" s="67">
        <v>716.52</v>
      </c>
      <c r="X399" s="67">
        <v>716.52</v>
      </c>
      <c r="Y399" s="67">
        <v>716.52</v>
      </c>
      <c r="Z399" s="67">
        <v>716.52</v>
      </c>
      <c r="AA399" s="67">
        <v>716.52</v>
      </c>
      <c r="AB399" s="67">
        <v>716.52</v>
      </c>
      <c r="AC399" s="67">
        <v>716.52</v>
      </c>
      <c r="AD399" s="67">
        <v>716.52</v>
      </c>
      <c r="AE399" s="67">
        <v>796.5</v>
      </c>
      <c r="AF399" s="67">
        <v>796.5</v>
      </c>
      <c r="AG399" s="67">
        <v>796.5</v>
      </c>
      <c r="AH399" s="67">
        <v>796.5</v>
      </c>
      <c r="AI399" s="67">
        <v>796.5</v>
      </c>
      <c r="AJ399" s="67">
        <v>796.5</v>
      </c>
      <c r="AK399" s="67">
        <v>796.5</v>
      </c>
      <c r="AL399" s="67">
        <v>815.13</v>
      </c>
      <c r="AM399" s="67">
        <v>832.66</v>
      </c>
      <c r="AN399" s="67">
        <v>853.47</v>
      </c>
      <c r="AO399" s="67">
        <v>875.38</v>
      </c>
      <c r="AP399" s="67">
        <v>895.11</v>
      </c>
      <c r="AQ399" s="67">
        <v>915.92</v>
      </c>
      <c r="AR399" s="67">
        <v>937.83</v>
      </c>
      <c r="AS399" s="67">
        <v>959.75</v>
      </c>
      <c r="AT399" s="67">
        <v>981.66</v>
      </c>
      <c r="AU399" s="67">
        <v>1003.57</v>
      </c>
      <c r="AV399" s="67">
        <v>1015.62</v>
      </c>
      <c r="AW399" s="67">
        <v>1027.67</v>
      </c>
      <c r="AX399" s="67">
        <v>1068.21</v>
      </c>
      <c r="AY399" s="67">
        <v>1109.8399999999999</v>
      </c>
      <c r="AZ399" s="67">
        <v>1153.67</v>
      </c>
      <c r="BA399" s="67">
        <v>1198.5899999999999</v>
      </c>
      <c r="BB399" s="67">
        <v>1245.7</v>
      </c>
      <c r="BC399" s="67">
        <v>1293.9000000000001</v>
      </c>
      <c r="BD399" s="67">
        <v>1344.3</v>
      </c>
      <c r="BE399" s="67">
        <v>1396.89</v>
      </c>
      <c r="BF399" s="67">
        <v>1451.67</v>
      </c>
      <c r="BG399" s="67">
        <v>1508.64</v>
      </c>
      <c r="BH399" s="67">
        <v>1567.8</v>
      </c>
      <c r="BI399" s="67">
        <v>1629.16</v>
      </c>
      <c r="BJ399" s="67">
        <v>1692.7</v>
      </c>
      <c r="BK399" s="67">
        <v>1758.44</v>
      </c>
      <c r="BL399" s="67">
        <v>1827.46</v>
      </c>
      <c r="BM399" s="67">
        <v>1898.67</v>
      </c>
      <c r="BN399" s="67">
        <v>1973.18</v>
      </c>
      <c r="BO399" s="67">
        <v>2049.87</v>
      </c>
      <c r="BP399" s="67">
        <v>2129.85</v>
      </c>
      <c r="BQ399" s="67">
        <v>2213.11</v>
      </c>
      <c r="BR399" s="67">
        <v>2299.66</v>
      </c>
      <c r="BS399" s="67">
        <v>2389.5</v>
      </c>
      <c r="BT399" s="67">
        <v>2389.5</v>
      </c>
      <c r="BU399" s="67">
        <v>2389.5</v>
      </c>
      <c r="BV399" s="67">
        <v>2389.5</v>
      </c>
      <c r="BW399" s="67">
        <v>2389.5</v>
      </c>
      <c r="BX399" s="67">
        <v>2389.5</v>
      </c>
      <c r="BY399" s="67">
        <v>2389.5</v>
      </c>
      <c r="BZ399" s="67">
        <v>2389.5</v>
      </c>
      <c r="CA399" s="67">
        <v>2389.5</v>
      </c>
      <c r="CB399" s="67">
        <v>2389.5</v>
      </c>
      <c r="CC399" s="67">
        <v>2389.5</v>
      </c>
      <c r="CD399" s="67">
        <v>2389.5</v>
      </c>
      <c r="CE399" s="67">
        <v>2389.5</v>
      </c>
      <c r="CF399" s="67">
        <v>2389.5</v>
      </c>
      <c r="CG399" s="67">
        <v>2389.5</v>
      </c>
      <c r="CH399" s="67">
        <v>2389.5</v>
      </c>
      <c r="CI399" s="67">
        <v>2389.5</v>
      </c>
      <c r="CJ399" s="67">
        <v>2389.5</v>
      </c>
      <c r="CK399" s="67">
        <v>2389.5</v>
      </c>
      <c r="CL399" s="67">
        <v>2389.5</v>
      </c>
      <c r="CM399" s="67">
        <v>2389.5</v>
      </c>
      <c r="CN399" s="67">
        <v>2389.5</v>
      </c>
      <c r="CO399" s="67">
        <v>2389.5</v>
      </c>
      <c r="CP399" s="67">
        <v>2389.5</v>
      </c>
      <c r="CQ399" s="67">
        <v>2389.5</v>
      </c>
      <c r="CR399" s="67">
        <v>2389.5</v>
      </c>
      <c r="CS399" s="67">
        <v>2389.5</v>
      </c>
      <c r="CT399" s="67">
        <v>2389.5</v>
      </c>
      <c r="CU399" s="67">
        <v>2389.5</v>
      </c>
      <c r="CV399" s="67">
        <v>2389.5</v>
      </c>
      <c r="CW399" s="67">
        <v>2389.5</v>
      </c>
      <c r="CX399" s="67">
        <v>2389.5</v>
      </c>
      <c r="CY399" s="67">
        <v>2389.5</v>
      </c>
      <c r="CZ399" s="67">
        <v>2389.5</v>
      </c>
      <c r="DA399" s="67">
        <v>2389.5</v>
      </c>
      <c r="DB399" s="67">
        <v>2389.5</v>
      </c>
      <c r="DC399" s="67">
        <v>2389.5</v>
      </c>
      <c r="DD399" s="67">
        <v>2389.5</v>
      </c>
      <c r="DE399" s="67">
        <v>2389.5</v>
      </c>
      <c r="DF399" s="67">
        <v>2389.5</v>
      </c>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row>
    <row r="400" spans="1:158" ht="11.25" customHeight="1" x14ac:dyDescent="0.25">
      <c r="A400" s="2" t="str">
        <f t="shared" si="6"/>
        <v>3-41842DC0080018</v>
      </c>
      <c r="B400" s="67">
        <v>3</v>
      </c>
      <c r="C400" s="67" t="s">
        <v>405</v>
      </c>
      <c r="D400" s="67" t="s">
        <v>87</v>
      </c>
      <c r="E400" s="67" t="s">
        <v>231</v>
      </c>
      <c r="F400" s="67" t="s">
        <v>141</v>
      </c>
      <c r="G400" s="67" t="s">
        <v>356</v>
      </c>
      <c r="H400" s="67" t="s">
        <v>401</v>
      </c>
      <c r="I400" s="67" t="s">
        <v>357</v>
      </c>
      <c r="J400" s="67">
        <v>736.72</v>
      </c>
      <c r="K400" s="67">
        <v>736.72</v>
      </c>
      <c r="L400" s="67">
        <v>736.72</v>
      </c>
      <c r="M400" s="67">
        <v>736.72</v>
      </c>
      <c r="N400" s="67">
        <v>736.72</v>
      </c>
      <c r="O400" s="67">
        <v>736.72</v>
      </c>
      <c r="P400" s="67">
        <v>736.72</v>
      </c>
      <c r="Q400" s="67">
        <v>736.72</v>
      </c>
      <c r="R400" s="67">
        <v>736.72</v>
      </c>
      <c r="S400" s="67">
        <v>736.72</v>
      </c>
      <c r="T400" s="67">
        <v>736.72</v>
      </c>
      <c r="U400" s="67">
        <v>736.72</v>
      </c>
      <c r="V400" s="67">
        <v>736.72</v>
      </c>
      <c r="W400" s="67">
        <v>736.72</v>
      </c>
      <c r="X400" s="67">
        <v>736.72</v>
      </c>
      <c r="Y400" s="67">
        <v>736.72</v>
      </c>
      <c r="Z400" s="67">
        <v>736.72</v>
      </c>
      <c r="AA400" s="67">
        <v>736.72</v>
      </c>
      <c r="AB400" s="67">
        <v>736.72</v>
      </c>
      <c r="AC400" s="67">
        <v>736.72</v>
      </c>
      <c r="AD400" s="67">
        <v>736.72</v>
      </c>
      <c r="AE400" s="67">
        <v>818.95</v>
      </c>
      <c r="AF400" s="67">
        <v>818.95</v>
      </c>
      <c r="AG400" s="67">
        <v>818.95</v>
      </c>
      <c r="AH400" s="67">
        <v>818.95</v>
      </c>
      <c r="AI400" s="67">
        <v>818.95</v>
      </c>
      <c r="AJ400" s="67">
        <v>818.95</v>
      </c>
      <c r="AK400" s="67">
        <v>818.95</v>
      </c>
      <c r="AL400" s="67">
        <v>838.1</v>
      </c>
      <c r="AM400" s="67">
        <v>856.13</v>
      </c>
      <c r="AN400" s="67">
        <v>877.53</v>
      </c>
      <c r="AO400" s="67">
        <v>900.06</v>
      </c>
      <c r="AP400" s="67">
        <v>920.34</v>
      </c>
      <c r="AQ400" s="67">
        <v>941.74</v>
      </c>
      <c r="AR400" s="67">
        <v>964.27</v>
      </c>
      <c r="AS400" s="67">
        <v>986.8</v>
      </c>
      <c r="AT400" s="67">
        <v>1009.33</v>
      </c>
      <c r="AU400" s="67">
        <v>1031.8599999999999</v>
      </c>
      <c r="AV400" s="67">
        <v>1044.25</v>
      </c>
      <c r="AW400" s="67">
        <v>1056.6400000000001</v>
      </c>
      <c r="AX400" s="67">
        <v>1098.32</v>
      </c>
      <c r="AY400" s="67">
        <v>1141.1300000000001</v>
      </c>
      <c r="AZ400" s="67">
        <v>1186.18</v>
      </c>
      <c r="BA400" s="67">
        <v>1232.3699999999999</v>
      </c>
      <c r="BB400" s="67">
        <v>1280.81</v>
      </c>
      <c r="BC400" s="67">
        <v>1330.37</v>
      </c>
      <c r="BD400" s="67">
        <v>1382.19</v>
      </c>
      <c r="BE400" s="67">
        <v>1436.26</v>
      </c>
      <c r="BF400" s="67">
        <v>1492.59</v>
      </c>
      <c r="BG400" s="67">
        <v>1551.16</v>
      </c>
      <c r="BH400" s="67">
        <v>1611.99</v>
      </c>
      <c r="BI400" s="67">
        <v>1675.08</v>
      </c>
      <c r="BJ400" s="67">
        <v>1740.41</v>
      </c>
      <c r="BK400" s="67">
        <v>1808</v>
      </c>
      <c r="BL400" s="67">
        <v>1878.97</v>
      </c>
      <c r="BM400" s="67">
        <v>1952.19</v>
      </c>
      <c r="BN400" s="67">
        <v>2028.79</v>
      </c>
      <c r="BO400" s="67">
        <v>2107.65</v>
      </c>
      <c r="BP400" s="67">
        <v>2189.88</v>
      </c>
      <c r="BQ400" s="67">
        <v>2275.4899999999998</v>
      </c>
      <c r="BR400" s="67">
        <v>2364.48</v>
      </c>
      <c r="BS400" s="67">
        <v>2456.85</v>
      </c>
      <c r="BT400" s="67">
        <v>2456.85</v>
      </c>
      <c r="BU400" s="67">
        <v>2456.85</v>
      </c>
      <c r="BV400" s="67">
        <v>2456.85</v>
      </c>
      <c r="BW400" s="67">
        <v>2456.85</v>
      </c>
      <c r="BX400" s="67">
        <v>2456.85</v>
      </c>
      <c r="BY400" s="67">
        <v>2456.85</v>
      </c>
      <c r="BZ400" s="67">
        <v>2456.85</v>
      </c>
      <c r="CA400" s="67">
        <v>2456.85</v>
      </c>
      <c r="CB400" s="67">
        <v>2456.85</v>
      </c>
      <c r="CC400" s="67">
        <v>2456.85</v>
      </c>
      <c r="CD400" s="67">
        <v>2456.85</v>
      </c>
      <c r="CE400" s="67">
        <v>2456.85</v>
      </c>
      <c r="CF400" s="67">
        <v>2456.85</v>
      </c>
      <c r="CG400" s="67">
        <v>2456.85</v>
      </c>
      <c r="CH400" s="67">
        <v>2456.85</v>
      </c>
      <c r="CI400" s="67">
        <v>2456.85</v>
      </c>
      <c r="CJ400" s="67">
        <v>2456.85</v>
      </c>
      <c r="CK400" s="67">
        <v>2456.85</v>
      </c>
      <c r="CL400" s="67">
        <v>2456.85</v>
      </c>
      <c r="CM400" s="67">
        <v>2456.85</v>
      </c>
      <c r="CN400" s="67">
        <v>2456.85</v>
      </c>
      <c r="CO400" s="67">
        <v>2456.85</v>
      </c>
      <c r="CP400" s="67">
        <v>2456.85</v>
      </c>
      <c r="CQ400" s="67">
        <v>2456.85</v>
      </c>
      <c r="CR400" s="67">
        <v>2456.85</v>
      </c>
      <c r="CS400" s="67">
        <v>2456.85</v>
      </c>
      <c r="CT400" s="67">
        <v>2456.85</v>
      </c>
      <c r="CU400" s="67">
        <v>2456.85</v>
      </c>
      <c r="CV400" s="67">
        <v>2456.85</v>
      </c>
      <c r="CW400" s="67">
        <v>2456.85</v>
      </c>
      <c r="CX400" s="67">
        <v>2456.85</v>
      </c>
      <c r="CY400" s="67">
        <v>2456.85</v>
      </c>
      <c r="CZ400" s="67">
        <v>2456.85</v>
      </c>
      <c r="DA400" s="67">
        <v>2456.85</v>
      </c>
      <c r="DB400" s="67">
        <v>2456.85</v>
      </c>
      <c r="DC400" s="67">
        <v>2456.85</v>
      </c>
      <c r="DD400" s="67">
        <v>2456.85</v>
      </c>
      <c r="DE400" s="67">
        <v>2456.85</v>
      </c>
      <c r="DF400" s="67">
        <v>2456.85</v>
      </c>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row>
    <row r="401" spans="1:158" ht="11.25" customHeight="1" x14ac:dyDescent="0.25">
      <c r="A401" s="2" t="str">
        <f t="shared" si="6"/>
        <v>4-41842DC0080018</v>
      </c>
      <c r="B401" s="67">
        <v>4</v>
      </c>
      <c r="C401" s="67" t="s">
        <v>405</v>
      </c>
      <c r="D401" s="67" t="s">
        <v>87</v>
      </c>
      <c r="E401" s="67" t="s">
        <v>231</v>
      </c>
      <c r="F401" s="67" t="s">
        <v>141</v>
      </c>
      <c r="G401" s="67" t="s">
        <v>356</v>
      </c>
      <c r="H401" s="67" t="s">
        <v>401</v>
      </c>
      <c r="I401" s="67" t="s">
        <v>357</v>
      </c>
      <c r="J401" s="67">
        <v>758.31</v>
      </c>
      <c r="K401" s="67">
        <v>758.31</v>
      </c>
      <c r="L401" s="67">
        <v>758.31</v>
      </c>
      <c r="M401" s="67">
        <v>758.31</v>
      </c>
      <c r="N401" s="67">
        <v>758.31</v>
      </c>
      <c r="O401" s="67">
        <v>758.31</v>
      </c>
      <c r="P401" s="67">
        <v>758.31</v>
      </c>
      <c r="Q401" s="67">
        <v>758.31</v>
      </c>
      <c r="R401" s="67">
        <v>758.31</v>
      </c>
      <c r="S401" s="67">
        <v>758.31</v>
      </c>
      <c r="T401" s="67">
        <v>758.31</v>
      </c>
      <c r="U401" s="67">
        <v>758.31</v>
      </c>
      <c r="V401" s="67">
        <v>758.31</v>
      </c>
      <c r="W401" s="67">
        <v>758.31</v>
      </c>
      <c r="X401" s="67">
        <v>758.31</v>
      </c>
      <c r="Y401" s="67">
        <v>758.31</v>
      </c>
      <c r="Z401" s="67">
        <v>758.31</v>
      </c>
      <c r="AA401" s="67">
        <v>758.31</v>
      </c>
      <c r="AB401" s="67">
        <v>758.31</v>
      </c>
      <c r="AC401" s="67">
        <v>758.31</v>
      </c>
      <c r="AD401" s="67">
        <v>758.31</v>
      </c>
      <c r="AE401" s="67">
        <v>842.95</v>
      </c>
      <c r="AF401" s="67">
        <v>842.95</v>
      </c>
      <c r="AG401" s="67">
        <v>842.95</v>
      </c>
      <c r="AH401" s="67">
        <v>842.95</v>
      </c>
      <c r="AI401" s="67">
        <v>842.95</v>
      </c>
      <c r="AJ401" s="67">
        <v>842.95</v>
      </c>
      <c r="AK401" s="67">
        <v>842.95</v>
      </c>
      <c r="AL401" s="67">
        <v>862.66</v>
      </c>
      <c r="AM401" s="67">
        <v>881.21</v>
      </c>
      <c r="AN401" s="67">
        <v>903.24</v>
      </c>
      <c r="AO401" s="67">
        <v>926.43</v>
      </c>
      <c r="AP401" s="67">
        <v>947.3</v>
      </c>
      <c r="AQ401" s="67">
        <v>969.33</v>
      </c>
      <c r="AR401" s="67">
        <v>992.52</v>
      </c>
      <c r="AS401" s="67">
        <v>1015.71</v>
      </c>
      <c r="AT401" s="67">
        <v>1038.9000000000001</v>
      </c>
      <c r="AU401" s="67">
        <v>1062.0899999999999</v>
      </c>
      <c r="AV401" s="67">
        <v>1074.8499999999999</v>
      </c>
      <c r="AW401" s="67">
        <v>1087.5999999999999</v>
      </c>
      <c r="AX401" s="67">
        <v>1130.5</v>
      </c>
      <c r="AY401" s="67">
        <v>1174.56</v>
      </c>
      <c r="AZ401" s="67">
        <v>1220.94</v>
      </c>
      <c r="BA401" s="67">
        <v>1268.48</v>
      </c>
      <c r="BB401" s="67">
        <v>1318.34</v>
      </c>
      <c r="BC401" s="67">
        <v>1369.36</v>
      </c>
      <c r="BD401" s="67">
        <v>1422.69</v>
      </c>
      <c r="BE401" s="67">
        <v>1478.35</v>
      </c>
      <c r="BF401" s="67">
        <v>1536.32</v>
      </c>
      <c r="BG401" s="67">
        <v>1596.61</v>
      </c>
      <c r="BH401" s="67">
        <v>1659.23</v>
      </c>
      <c r="BI401" s="67">
        <v>1724.16</v>
      </c>
      <c r="BJ401" s="67">
        <v>1791.41</v>
      </c>
      <c r="BK401" s="67">
        <v>1860.98</v>
      </c>
      <c r="BL401" s="67">
        <v>1934.03</v>
      </c>
      <c r="BM401" s="67">
        <v>2009.39</v>
      </c>
      <c r="BN401" s="67">
        <v>2088.2399999999998</v>
      </c>
      <c r="BO401" s="67">
        <v>2169.4</v>
      </c>
      <c r="BP401" s="67">
        <v>2254.04</v>
      </c>
      <c r="BQ401" s="67">
        <v>2342.17</v>
      </c>
      <c r="BR401" s="67">
        <v>2433.7600000000002</v>
      </c>
      <c r="BS401" s="67">
        <v>2528.84</v>
      </c>
      <c r="BT401" s="67">
        <v>2528.84</v>
      </c>
      <c r="BU401" s="67">
        <v>2528.84</v>
      </c>
      <c r="BV401" s="67">
        <v>2528.84</v>
      </c>
      <c r="BW401" s="67">
        <v>2528.84</v>
      </c>
      <c r="BX401" s="67">
        <v>2528.84</v>
      </c>
      <c r="BY401" s="67">
        <v>2528.84</v>
      </c>
      <c r="BZ401" s="67">
        <v>2528.84</v>
      </c>
      <c r="CA401" s="67">
        <v>2528.84</v>
      </c>
      <c r="CB401" s="67">
        <v>2528.84</v>
      </c>
      <c r="CC401" s="67">
        <v>2528.84</v>
      </c>
      <c r="CD401" s="67">
        <v>2528.84</v>
      </c>
      <c r="CE401" s="67">
        <v>2528.84</v>
      </c>
      <c r="CF401" s="67">
        <v>2528.84</v>
      </c>
      <c r="CG401" s="67">
        <v>2528.84</v>
      </c>
      <c r="CH401" s="67">
        <v>2528.84</v>
      </c>
      <c r="CI401" s="67">
        <v>2528.84</v>
      </c>
      <c r="CJ401" s="67">
        <v>2528.84</v>
      </c>
      <c r="CK401" s="67">
        <v>2528.84</v>
      </c>
      <c r="CL401" s="67">
        <v>2528.84</v>
      </c>
      <c r="CM401" s="67">
        <v>2528.84</v>
      </c>
      <c r="CN401" s="67">
        <v>2528.84</v>
      </c>
      <c r="CO401" s="67">
        <v>2528.84</v>
      </c>
      <c r="CP401" s="67">
        <v>2528.84</v>
      </c>
      <c r="CQ401" s="67">
        <v>2528.84</v>
      </c>
      <c r="CR401" s="67">
        <v>2528.84</v>
      </c>
      <c r="CS401" s="67">
        <v>2528.84</v>
      </c>
      <c r="CT401" s="67">
        <v>2528.84</v>
      </c>
      <c r="CU401" s="67">
        <v>2528.84</v>
      </c>
      <c r="CV401" s="67">
        <v>2528.84</v>
      </c>
      <c r="CW401" s="67">
        <v>2528.84</v>
      </c>
      <c r="CX401" s="67">
        <v>2528.84</v>
      </c>
      <c r="CY401" s="67">
        <v>2528.84</v>
      </c>
      <c r="CZ401" s="67">
        <v>2528.84</v>
      </c>
      <c r="DA401" s="67">
        <v>2528.84</v>
      </c>
      <c r="DB401" s="67">
        <v>2528.84</v>
      </c>
      <c r="DC401" s="67">
        <v>2528.84</v>
      </c>
      <c r="DD401" s="67">
        <v>2528.84</v>
      </c>
      <c r="DE401" s="67">
        <v>2528.84</v>
      </c>
      <c r="DF401" s="67">
        <v>2528.84</v>
      </c>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row>
    <row r="402" spans="1:158" ht="11.25" customHeight="1" x14ac:dyDescent="0.25">
      <c r="A402" s="2" t="str">
        <f t="shared" si="6"/>
        <v>1-41842DC0080020</v>
      </c>
      <c r="B402" s="67">
        <v>1</v>
      </c>
      <c r="C402" s="67" t="s">
        <v>405</v>
      </c>
      <c r="D402" s="67" t="s">
        <v>88</v>
      </c>
      <c r="E402" s="67" t="s">
        <v>232</v>
      </c>
      <c r="F402" s="67" t="s">
        <v>137</v>
      </c>
      <c r="G402" s="67" t="s">
        <v>356</v>
      </c>
      <c r="H402" s="67" t="s">
        <v>401</v>
      </c>
      <c r="I402" s="67" t="s">
        <v>357</v>
      </c>
      <c r="J402" s="67">
        <v>490.19</v>
      </c>
      <c r="K402" s="67">
        <v>490.19</v>
      </c>
      <c r="L402" s="67">
        <v>490.19</v>
      </c>
      <c r="M402" s="67">
        <v>490.19</v>
      </c>
      <c r="N402" s="67">
        <v>490.19</v>
      </c>
      <c r="O402" s="67">
        <v>490.19</v>
      </c>
      <c r="P402" s="67">
        <v>490.19</v>
      </c>
      <c r="Q402" s="67">
        <v>490.19</v>
      </c>
      <c r="R402" s="67">
        <v>490.19</v>
      </c>
      <c r="S402" s="67">
        <v>490.19</v>
      </c>
      <c r="T402" s="67">
        <v>490.19</v>
      </c>
      <c r="U402" s="67">
        <v>490.19</v>
      </c>
      <c r="V402" s="67">
        <v>490.19</v>
      </c>
      <c r="W402" s="67">
        <v>490.19</v>
      </c>
      <c r="X402" s="67">
        <v>490.19</v>
      </c>
      <c r="Y402" s="67">
        <v>490.19</v>
      </c>
      <c r="Z402" s="67">
        <v>490.19</v>
      </c>
      <c r="AA402" s="67">
        <v>490.19</v>
      </c>
      <c r="AB402" s="67">
        <v>490.19</v>
      </c>
      <c r="AC402" s="67">
        <v>490.19</v>
      </c>
      <c r="AD402" s="67">
        <v>490.19</v>
      </c>
      <c r="AE402" s="67">
        <v>544.91</v>
      </c>
      <c r="AF402" s="67">
        <v>544.91</v>
      </c>
      <c r="AG402" s="67">
        <v>544.91</v>
      </c>
      <c r="AH402" s="67">
        <v>544.91</v>
      </c>
      <c r="AI402" s="67">
        <v>544.91</v>
      </c>
      <c r="AJ402" s="67">
        <v>544.91</v>
      </c>
      <c r="AK402" s="67">
        <v>544.91</v>
      </c>
      <c r="AL402" s="67">
        <v>557.65</v>
      </c>
      <c r="AM402" s="67">
        <v>569.64</v>
      </c>
      <c r="AN402" s="67">
        <v>583.88</v>
      </c>
      <c r="AO402" s="67">
        <v>598.87</v>
      </c>
      <c r="AP402" s="67">
        <v>612.37</v>
      </c>
      <c r="AQ402" s="67">
        <v>626.61</v>
      </c>
      <c r="AR402" s="67">
        <v>641.6</v>
      </c>
      <c r="AS402" s="67">
        <v>656.59</v>
      </c>
      <c r="AT402" s="67">
        <v>671.58</v>
      </c>
      <c r="AU402" s="67">
        <v>686.57</v>
      </c>
      <c r="AV402" s="67">
        <v>694.81</v>
      </c>
      <c r="AW402" s="67">
        <v>703.06</v>
      </c>
      <c r="AX402" s="67">
        <v>730.79</v>
      </c>
      <c r="AY402" s="67">
        <v>759.27</v>
      </c>
      <c r="AZ402" s="67">
        <v>789.26</v>
      </c>
      <c r="BA402" s="67">
        <v>819.99</v>
      </c>
      <c r="BB402" s="67">
        <v>852.22</v>
      </c>
      <c r="BC402" s="67">
        <v>885.19</v>
      </c>
      <c r="BD402" s="67">
        <v>919.67</v>
      </c>
      <c r="BE402" s="67">
        <v>955.65</v>
      </c>
      <c r="BF402" s="67">
        <v>993.13</v>
      </c>
      <c r="BG402" s="67">
        <v>1032.0999999999999</v>
      </c>
      <c r="BH402" s="67">
        <v>1072.58</v>
      </c>
      <c r="BI402" s="67">
        <v>1114.55</v>
      </c>
      <c r="BJ402" s="67">
        <v>1158.02</v>
      </c>
      <c r="BK402" s="67">
        <v>1203</v>
      </c>
      <c r="BL402" s="67">
        <v>1250.22</v>
      </c>
      <c r="BM402" s="67">
        <v>1298.94</v>
      </c>
      <c r="BN402" s="67">
        <v>1349.9</v>
      </c>
      <c r="BO402" s="67">
        <v>1402.37</v>
      </c>
      <c r="BP402" s="67">
        <v>1457.09</v>
      </c>
      <c r="BQ402" s="67">
        <v>1514.05</v>
      </c>
      <c r="BR402" s="67">
        <v>1573.26</v>
      </c>
      <c r="BS402" s="67">
        <v>1634.72</v>
      </c>
      <c r="BT402" s="67">
        <v>1634.72</v>
      </c>
      <c r="BU402" s="67">
        <v>1634.72</v>
      </c>
      <c r="BV402" s="67">
        <v>1634.72</v>
      </c>
      <c r="BW402" s="67">
        <v>1634.72</v>
      </c>
      <c r="BX402" s="67">
        <v>1634.72</v>
      </c>
      <c r="BY402" s="67">
        <v>1634.72</v>
      </c>
      <c r="BZ402" s="67">
        <v>1634.72</v>
      </c>
      <c r="CA402" s="67">
        <v>1634.72</v>
      </c>
      <c r="CB402" s="67">
        <v>1634.72</v>
      </c>
      <c r="CC402" s="67">
        <v>1634.72</v>
      </c>
      <c r="CD402" s="67">
        <v>1634.72</v>
      </c>
      <c r="CE402" s="67">
        <v>1634.72</v>
      </c>
      <c r="CF402" s="67">
        <v>1634.72</v>
      </c>
      <c r="CG402" s="67">
        <v>1634.72</v>
      </c>
      <c r="CH402" s="67">
        <v>1634.72</v>
      </c>
      <c r="CI402" s="67">
        <v>1634.72</v>
      </c>
      <c r="CJ402" s="67">
        <v>1634.72</v>
      </c>
      <c r="CK402" s="67">
        <v>1634.72</v>
      </c>
      <c r="CL402" s="67">
        <v>1634.72</v>
      </c>
      <c r="CM402" s="67">
        <v>1634.72</v>
      </c>
      <c r="CN402" s="67">
        <v>1634.72</v>
      </c>
      <c r="CO402" s="67">
        <v>1634.72</v>
      </c>
      <c r="CP402" s="67">
        <v>1634.72</v>
      </c>
      <c r="CQ402" s="67">
        <v>1634.72</v>
      </c>
      <c r="CR402" s="67">
        <v>1634.72</v>
      </c>
      <c r="CS402" s="67">
        <v>1634.72</v>
      </c>
      <c r="CT402" s="67">
        <v>1634.72</v>
      </c>
      <c r="CU402" s="67">
        <v>1634.72</v>
      </c>
      <c r="CV402" s="67">
        <v>1634.72</v>
      </c>
      <c r="CW402" s="67">
        <v>1634.72</v>
      </c>
      <c r="CX402" s="67">
        <v>1634.72</v>
      </c>
      <c r="CY402" s="67">
        <v>1634.72</v>
      </c>
      <c r="CZ402" s="67">
        <v>1634.72</v>
      </c>
      <c r="DA402" s="67">
        <v>1634.72</v>
      </c>
      <c r="DB402" s="67">
        <v>1634.72</v>
      </c>
      <c r="DC402" s="67">
        <v>1634.72</v>
      </c>
      <c r="DD402" s="67">
        <v>1634.72</v>
      </c>
      <c r="DE402" s="67">
        <v>1634.72</v>
      </c>
      <c r="DF402" s="67">
        <v>1634.72</v>
      </c>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row>
    <row r="403" spans="1:158" ht="11.25" customHeight="1" x14ac:dyDescent="0.25">
      <c r="A403" s="2" t="str">
        <f t="shared" si="6"/>
        <v>2-41842DC0080020</v>
      </c>
      <c r="B403" s="67">
        <v>2</v>
      </c>
      <c r="C403" s="67" t="s">
        <v>405</v>
      </c>
      <c r="D403" s="67" t="s">
        <v>88</v>
      </c>
      <c r="E403" s="67" t="s">
        <v>232</v>
      </c>
      <c r="F403" s="67" t="s">
        <v>137</v>
      </c>
      <c r="G403" s="67" t="s">
        <v>356</v>
      </c>
      <c r="H403" s="67" t="s">
        <v>401</v>
      </c>
      <c r="I403" s="67" t="s">
        <v>357</v>
      </c>
      <c r="J403" s="67">
        <v>504.41</v>
      </c>
      <c r="K403" s="67">
        <v>504.41</v>
      </c>
      <c r="L403" s="67">
        <v>504.41</v>
      </c>
      <c r="M403" s="67">
        <v>504.41</v>
      </c>
      <c r="N403" s="67">
        <v>504.41</v>
      </c>
      <c r="O403" s="67">
        <v>504.41</v>
      </c>
      <c r="P403" s="67">
        <v>504.41</v>
      </c>
      <c r="Q403" s="67">
        <v>504.41</v>
      </c>
      <c r="R403" s="67">
        <v>504.41</v>
      </c>
      <c r="S403" s="67">
        <v>504.41</v>
      </c>
      <c r="T403" s="67">
        <v>504.41</v>
      </c>
      <c r="U403" s="67">
        <v>504.41</v>
      </c>
      <c r="V403" s="67">
        <v>504.41</v>
      </c>
      <c r="W403" s="67">
        <v>504.41</v>
      </c>
      <c r="X403" s="67">
        <v>504.41</v>
      </c>
      <c r="Y403" s="67">
        <v>504.41</v>
      </c>
      <c r="Z403" s="67">
        <v>504.41</v>
      </c>
      <c r="AA403" s="67">
        <v>504.41</v>
      </c>
      <c r="AB403" s="67">
        <v>504.41</v>
      </c>
      <c r="AC403" s="67">
        <v>504.41</v>
      </c>
      <c r="AD403" s="67">
        <v>504.41</v>
      </c>
      <c r="AE403" s="67">
        <v>560.71</v>
      </c>
      <c r="AF403" s="67">
        <v>560.71</v>
      </c>
      <c r="AG403" s="67">
        <v>560.71</v>
      </c>
      <c r="AH403" s="67">
        <v>560.71</v>
      </c>
      <c r="AI403" s="67">
        <v>560.71</v>
      </c>
      <c r="AJ403" s="67">
        <v>560.71</v>
      </c>
      <c r="AK403" s="67">
        <v>560.71</v>
      </c>
      <c r="AL403" s="67">
        <v>573.82000000000005</v>
      </c>
      <c r="AM403" s="67">
        <v>586.16999999999996</v>
      </c>
      <c r="AN403" s="67">
        <v>600.82000000000005</v>
      </c>
      <c r="AO403" s="67">
        <v>616.24</v>
      </c>
      <c r="AP403" s="67">
        <v>630.13</v>
      </c>
      <c r="AQ403" s="67">
        <v>644.78</v>
      </c>
      <c r="AR403" s="67">
        <v>660.21</v>
      </c>
      <c r="AS403" s="67">
        <v>675.63</v>
      </c>
      <c r="AT403" s="67">
        <v>691.06</v>
      </c>
      <c r="AU403" s="67">
        <v>706.48</v>
      </c>
      <c r="AV403" s="67">
        <v>714.97</v>
      </c>
      <c r="AW403" s="67">
        <v>723.45</v>
      </c>
      <c r="AX403" s="67">
        <v>751.99</v>
      </c>
      <c r="AY403" s="67">
        <v>781.3</v>
      </c>
      <c r="AZ403" s="67">
        <v>812.15</v>
      </c>
      <c r="BA403" s="67">
        <v>843.77</v>
      </c>
      <c r="BB403" s="67">
        <v>876.93</v>
      </c>
      <c r="BC403" s="67">
        <v>910.87</v>
      </c>
      <c r="BD403" s="67">
        <v>946.35</v>
      </c>
      <c r="BE403" s="67">
        <v>983.37</v>
      </c>
      <c r="BF403" s="67">
        <v>1021.93</v>
      </c>
      <c r="BG403" s="67">
        <v>1062.04</v>
      </c>
      <c r="BH403" s="67">
        <v>1103.69</v>
      </c>
      <c r="BI403" s="67">
        <v>1146.8800000000001</v>
      </c>
      <c r="BJ403" s="67">
        <v>1191.6099999999999</v>
      </c>
      <c r="BK403" s="67">
        <v>1237.8900000000001</v>
      </c>
      <c r="BL403" s="67">
        <v>1286.48</v>
      </c>
      <c r="BM403" s="67">
        <v>1336.61</v>
      </c>
      <c r="BN403" s="67">
        <v>1389.06</v>
      </c>
      <c r="BO403" s="67">
        <v>1443.05</v>
      </c>
      <c r="BP403" s="67">
        <v>1499.35</v>
      </c>
      <c r="BQ403" s="67">
        <v>1557.97</v>
      </c>
      <c r="BR403" s="67">
        <v>1618.9</v>
      </c>
      <c r="BS403" s="67">
        <v>1682.13</v>
      </c>
      <c r="BT403" s="67">
        <v>1682.13</v>
      </c>
      <c r="BU403" s="67">
        <v>1682.13</v>
      </c>
      <c r="BV403" s="67">
        <v>1682.13</v>
      </c>
      <c r="BW403" s="67">
        <v>1682.13</v>
      </c>
      <c r="BX403" s="67">
        <v>1682.13</v>
      </c>
      <c r="BY403" s="67">
        <v>1682.13</v>
      </c>
      <c r="BZ403" s="67">
        <v>1682.13</v>
      </c>
      <c r="CA403" s="67">
        <v>1682.13</v>
      </c>
      <c r="CB403" s="67">
        <v>1682.13</v>
      </c>
      <c r="CC403" s="67">
        <v>1682.13</v>
      </c>
      <c r="CD403" s="67">
        <v>1682.13</v>
      </c>
      <c r="CE403" s="67">
        <v>1682.13</v>
      </c>
      <c r="CF403" s="67">
        <v>1682.13</v>
      </c>
      <c r="CG403" s="67">
        <v>1682.13</v>
      </c>
      <c r="CH403" s="67">
        <v>1682.13</v>
      </c>
      <c r="CI403" s="67">
        <v>1682.13</v>
      </c>
      <c r="CJ403" s="67">
        <v>1682.13</v>
      </c>
      <c r="CK403" s="67">
        <v>1682.13</v>
      </c>
      <c r="CL403" s="67">
        <v>1682.13</v>
      </c>
      <c r="CM403" s="67">
        <v>1682.13</v>
      </c>
      <c r="CN403" s="67">
        <v>1682.13</v>
      </c>
      <c r="CO403" s="67">
        <v>1682.13</v>
      </c>
      <c r="CP403" s="67">
        <v>1682.13</v>
      </c>
      <c r="CQ403" s="67">
        <v>1682.13</v>
      </c>
      <c r="CR403" s="67">
        <v>1682.13</v>
      </c>
      <c r="CS403" s="67">
        <v>1682.13</v>
      </c>
      <c r="CT403" s="67">
        <v>1682.13</v>
      </c>
      <c r="CU403" s="67">
        <v>1682.13</v>
      </c>
      <c r="CV403" s="67">
        <v>1682.13</v>
      </c>
      <c r="CW403" s="67">
        <v>1682.13</v>
      </c>
      <c r="CX403" s="67">
        <v>1682.13</v>
      </c>
      <c r="CY403" s="67">
        <v>1682.13</v>
      </c>
      <c r="CZ403" s="67">
        <v>1682.13</v>
      </c>
      <c r="DA403" s="67">
        <v>1682.13</v>
      </c>
      <c r="DB403" s="67">
        <v>1682.13</v>
      </c>
      <c r="DC403" s="67">
        <v>1682.13</v>
      </c>
      <c r="DD403" s="67">
        <v>1682.13</v>
      </c>
      <c r="DE403" s="67">
        <v>1682.13</v>
      </c>
      <c r="DF403" s="67">
        <v>1682.13</v>
      </c>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row>
    <row r="404" spans="1:158" ht="11.25" customHeight="1" x14ac:dyDescent="0.25">
      <c r="A404" s="2" t="str">
        <f t="shared" si="6"/>
        <v>3-41842DC0080020</v>
      </c>
      <c r="B404" s="67">
        <v>3</v>
      </c>
      <c r="C404" s="67" t="s">
        <v>405</v>
      </c>
      <c r="D404" s="67" t="s">
        <v>88</v>
      </c>
      <c r="E404" s="67" t="s">
        <v>232</v>
      </c>
      <c r="F404" s="67" t="s">
        <v>137</v>
      </c>
      <c r="G404" s="67" t="s">
        <v>356</v>
      </c>
      <c r="H404" s="67" t="s">
        <v>401</v>
      </c>
      <c r="I404" s="67" t="s">
        <v>357</v>
      </c>
      <c r="J404" s="67">
        <v>518.62</v>
      </c>
      <c r="K404" s="67">
        <v>518.62</v>
      </c>
      <c r="L404" s="67">
        <v>518.62</v>
      </c>
      <c r="M404" s="67">
        <v>518.62</v>
      </c>
      <c r="N404" s="67">
        <v>518.62</v>
      </c>
      <c r="O404" s="67">
        <v>518.62</v>
      </c>
      <c r="P404" s="67">
        <v>518.62</v>
      </c>
      <c r="Q404" s="67">
        <v>518.62</v>
      </c>
      <c r="R404" s="67">
        <v>518.62</v>
      </c>
      <c r="S404" s="67">
        <v>518.62</v>
      </c>
      <c r="T404" s="67">
        <v>518.62</v>
      </c>
      <c r="U404" s="67">
        <v>518.62</v>
      </c>
      <c r="V404" s="67">
        <v>518.62</v>
      </c>
      <c r="W404" s="67">
        <v>518.62</v>
      </c>
      <c r="X404" s="67">
        <v>518.62</v>
      </c>
      <c r="Y404" s="67">
        <v>518.62</v>
      </c>
      <c r="Z404" s="67">
        <v>518.62</v>
      </c>
      <c r="AA404" s="67">
        <v>518.62</v>
      </c>
      <c r="AB404" s="67">
        <v>518.62</v>
      </c>
      <c r="AC404" s="67">
        <v>518.62</v>
      </c>
      <c r="AD404" s="67">
        <v>518.62</v>
      </c>
      <c r="AE404" s="67">
        <v>576.51</v>
      </c>
      <c r="AF404" s="67">
        <v>576.51</v>
      </c>
      <c r="AG404" s="67">
        <v>576.51</v>
      </c>
      <c r="AH404" s="67">
        <v>576.51</v>
      </c>
      <c r="AI404" s="67">
        <v>576.51</v>
      </c>
      <c r="AJ404" s="67">
        <v>576.51</v>
      </c>
      <c r="AK404" s="67">
        <v>576.51</v>
      </c>
      <c r="AL404" s="67">
        <v>590</v>
      </c>
      <c r="AM404" s="67">
        <v>602.67999999999995</v>
      </c>
      <c r="AN404" s="67">
        <v>617.75</v>
      </c>
      <c r="AO404" s="67">
        <v>633.61</v>
      </c>
      <c r="AP404" s="67">
        <v>647.88</v>
      </c>
      <c r="AQ404" s="67">
        <v>662.95</v>
      </c>
      <c r="AR404" s="67">
        <v>678.81</v>
      </c>
      <c r="AS404" s="67">
        <v>694.67</v>
      </c>
      <c r="AT404" s="67">
        <v>710.53</v>
      </c>
      <c r="AU404" s="67">
        <v>726.39</v>
      </c>
      <c r="AV404" s="67">
        <v>735.12</v>
      </c>
      <c r="AW404" s="67">
        <v>743.84</v>
      </c>
      <c r="AX404" s="67">
        <v>773.18</v>
      </c>
      <c r="AY404" s="67">
        <v>803.31</v>
      </c>
      <c r="AZ404" s="67">
        <v>835.03</v>
      </c>
      <c r="BA404" s="67">
        <v>867.55</v>
      </c>
      <c r="BB404" s="67">
        <v>901.65</v>
      </c>
      <c r="BC404" s="67">
        <v>936.54</v>
      </c>
      <c r="BD404" s="67">
        <v>973.02</v>
      </c>
      <c r="BE404" s="67">
        <v>1011.08</v>
      </c>
      <c r="BF404" s="67">
        <v>1050.73</v>
      </c>
      <c r="BG404" s="67">
        <v>1091.97</v>
      </c>
      <c r="BH404" s="67">
        <v>1134.79</v>
      </c>
      <c r="BI404" s="67">
        <v>1179.2</v>
      </c>
      <c r="BJ404" s="67">
        <v>1225.19</v>
      </c>
      <c r="BK404" s="67">
        <v>1272.77</v>
      </c>
      <c r="BL404" s="67">
        <v>1322.73</v>
      </c>
      <c r="BM404" s="67">
        <v>1374.28</v>
      </c>
      <c r="BN404" s="67">
        <v>1428.2</v>
      </c>
      <c r="BO404" s="67">
        <v>1483.71</v>
      </c>
      <c r="BP404" s="67">
        <v>1541.6</v>
      </c>
      <c r="BQ404" s="67">
        <v>1601.87</v>
      </c>
      <c r="BR404" s="67">
        <v>1664.52</v>
      </c>
      <c r="BS404" s="67">
        <v>1729.53</v>
      </c>
      <c r="BT404" s="67">
        <v>1729.53</v>
      </c>
      <c r="BU404" s="67">
        <v>1729.53</v>
      </c>
      <c r="BV404" s="67">
        <v>1729.53</v>
      </c>
      <c r="BW404" s="67">
        <v>1729.53</v>
      </c>
      <c r="BX404" s="67">
        <v>1729.53</v>
      </c>
      <c r="BY404" s="67">
        <v>1729.53</v>
      </c>
      <c r="BZ404" s="67">
        <v>1729.53</v>
      </c>
      <c r="CA404" s="67">
        <v>1729.53</v>
      </c>
      <c r="CB404" s="67">
        <v>1729.53</v>
      </c>
      <c r="CC404" s="67">
        <v>1729.53</v>
      </c>
      <c r="CD404" s="67">
        <v>1729.53</v>
      </c>
      <c r="CE404" s="67">
        <v>1729.53</v>
      </c>
      <c r="CF404" s="67">
        <v>1729.53</v>
      </c>
      <c r="CG404" s="67">
        <v>1729.53</v>
      </c>
      <c r="CH404" s="67">
        <v>1729.53</v>
      </c>
      <c r="CI404" s="67">
        <v>1729.53</v>
      </c>
      <c r="CJ404" s="67">
        <v>1729.53</v>
      </c>
      <c r="CK404" s="67">
        <v>1729.53</v>
      </c>
      <c r="CL404" s="67">
        <v>1729.53</v>
      </c>
      <c r="CM404" s="67">
        <v>1729.53</v>
      </c>
      <c r="CN404" s="67">
        <v>1729.53</v>
      </c>
      <c r="CO404" s="67">
        <v>1729.53</v>
      </c>
      <c r="CP404" s="67">
        <v>1729.53</v>
      </c>
      <c r="CQ404" s="67">
        <v>1729.53</v>
      </c>
      <c r="CR404" s="67">
        <v>1729.53</v>
      </c>
      <c r="CS404" s="67">
        <v>1729.53</v>
      </c>
      <c r="CT404" s="67">
        <v>1729.53</v>
      </c>
      <c r="CU404" s="67">
        <v>1729.53</v>
      </c>
      <c r="CV404" s="67">
        <v>1729.53</v>
      </c>
      <c r="CW404" s="67">
        <v>1729.53</v>
      </c>
      <c r="CX404" s="67">
        <v>1729.53</v>
      </c>
      <c r="CY404" s="67">
        <v>1729.53</v>
      </c>
      <c r="CZ404" s="67">
        <v>1729.53</v>
      </c>
      <c r="DA404" s="67">
        <v>1729.53</v>
      </c>
      <c r="DB404" s="67">
        <v>1729.53</v>
      </c>
      <c r="DC404" s="67">
        <v>1729.53</v>
      </c>
      <c r="DD404" s="67">
        <v>1729.53</v>
      </c>
      <c r="DE404" s="67">
        <v>1729.53</v>
      </c>
      <c r="DF404" s="67">
        <v>1729.53</v>
      </c>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row>
    <row r="405" spans="1:158" ht="11.25" customHeight="1" x14ac:dyDescent="0.25">
      <c r="A405" s="2" t="str">
        <f t="shared" si="6"/>
        <v>4-41842DC0080020</v>
      </c>
      <c r="B405" s="67">
        <v>4</v>
      </c>
      <c r="C405" s="67" t="s">
        <v>405</v>
      </c>
      <c r="D405" s="67" t="s">
        <v>88</v>
      </c>
      <c r="E405" s="67" t="s">
        <v>232</v>
      </c>
      <c r="F405" s="67" t="s">
        <v>137</v>
      </c>
      <c r="G405" s="67" t="s">
        <v>356</v>
      </c>
      <c r="H405" s="67" t="s">
        <v>401</v>
      </c>
      <c r="I405" s="67" t="s">
        <v>357</v>
      </c>
      <c r="J405" s="67">
        <v>533.82000000000005</v>
      </c>
      <c r="K405" s="67">
        <v>533.82000000000005</v>
      </c>
      <c r="L405" s="67">
        <v>533.82000000000005</v>
      </c>
      <c r="M405" s="67">
        <v>533.82000000000005</v>
      </c>
      <c r="N405" s="67">
        <v>533.82000000000005</v>
      </c>
      <c r="O405" s="67">
        <v>533.82000000000005</v>
      </c>
      <c r="P405" s="67">
        <v>533.82000000000005</v>
      </c>
      <c r="Q405" s="67">
        <v>533.82000000000005</v>
      </c>
      <c r="R405" s="67">
        <v>533.82000000000005</v>
      </c>
      <c r="S405" s="67">
        <v>533.82000000000005</v>
      </c>
      <c r="T405" s="67">
        <v>533.82000000000005</v>
      </c>
      <c r="U405" s="67">
        <v>533.82000000000005</v>
      </c>
      <c r="V405" s="67">
        <v>533.82000000000005</v>
      </c>
      <c r="W405" s="67">
        <v>533.82000000000005</v>
      </c>
      <c r="X405" s="67">
        <v>533.82000000000005</v>
      </c>
      <c r="Y405" s="67">
        <v>533.82000000000005</v>
      </c>
      <c r="Z405" s="67">
        <v>533.82000000000005</v>
      </c>
      <c r="AA405" s="67">
        <v>533.82000000000005</v>
      </c>
      <c r="AB405" s="67">
        <v>533.82000000000005</v>
      </c>
      <c r="AC405" s="67">
        <v>533.82000000000005</v>
      </c>
      <c r="AD405" s="67">
        <v>533.82000000000005</v>
      </c>
      <c r="AE405" s="67">
        <v>593.41</v>
      </c>
      <c r="AF405" s="67">
        <v>593.41</v>
      </c>
      <c r="AG405" s="67">
        <v>593.41</v>
      </c>
      <c r="AH405" s="67">
        <v>593.41</v>
      </c>
      <c r="AI405" s="67">
        <v>593.41</v>
      </c>
      <c r="AJ405" s="67">
        <v>593.41</v>
      </c>
      <c r="AK405" s="67">
        <v>593.41</v>
      </c>
      <c r="AL405" s="67">
        <v>607.28</v>
      </c>
      <c r="AM405" s="67">
        <v>620.34</v>
      </c>
      <c r="AN405" s="67">
        <v>635.85</v>
      </c>
      <c r="AO405" s="67">
        <v>652.17999999999995</v>
      </c>
      <c r="AP405" s="67">
        <v>666.87</v>
      </c>
      <c r="AQ405" s="67">
        <v>682.38</v>
      </c>
      <c r="AR405" s="67">
        <v>698.7</v>
      </c>
      <c r="AS405" s="67">
        <v>715.03</v>
      </c>
      <c r="AT405" s="67">
        <v>731.35</v>
      </c>
      <c r="AU405" s="67">
        <v>747.68</v>
      </c>
      <c r="AV405" s="67">
        <v>756.65</v>
      </c>
      <c r="AW405" s="67">
        <v>765.63</v>
      </c>
      <c r="AX405" s="67">
        <v>795.83</v>
      </c>
      <c r="AY405" s="67">
        <v>826.85</v>
      </c>
      <c r="AZ405" s="67">
        <v>859.5</v>
      </c>
      <c r="BA405" s="67">
        <v>892.97</v>
      </c>
      <c r="BB405" s="67">
        <v>928.06</v>
      </c>
      <c r="BC405" s="67">
        <v>963.98</v>
      </c>
      <c r="BD405" s="67">
        <v>1001.53</v>
      </c>
      <c r="BE405" s="67">
        <v>1040.71</v>
      </c>
      <c r="BF405" s="67">
        <v>1081.52</v>
      </c>
      <c r="BG405" s="67">
        <v>1123.96</v>
      </c>
      <c r="BH405" s="67">
        <v>1168.04</v>
      </c>
      <c r="BI405" s="67">
        <v>1213.75</v>
      </c>
      <c r="BJ405" s="67">
        <v>1261.0899999999999</v>
      </c>
      <c r="BK405" s="67">
        <v>1310.07</v>
      </c>
      <c r="BL405" s="67">
        <v>1361.49</v>
      </c>
      <c r="BM405" s="67">
        <v>1414.54</v>
      </c>
      <c r="BN405" s="67">
        <v>1470.05</v>
      </c>
      <c r="BO405" s="67">
        <v>1527.19</v>
      </c>
      <c r="BP405" s="67">
        <v>1586.77</v>
      </c>
      <c r="BQ405" s="67">
        <v>1648.8</v>
      </c>
      <c r="BR405" s="67">
        <v>1713.29</v>
      </c>
      <c r="BS405" s="67">
        <v>1780.22</v>
      </c>
      <c r="BT405" s="67">
        <v>1780.22</v>
      </c>
      <c r="BU405" s="67">
        <v>1780.22</v>
      </c>
      <c r="BV405" s="67">
        <v>1780.22</v>
      </c>
      <c r="BW405" s="67">
        <v>1780.22</v>
      </c>
      <c r="BX405" s="67">
        <v>1780.22</v>
      </c>
      <c r="BY405" s="67">
        <v>1780.22</v>
      </c>
      <c r="BZ405" s="67">
        <v>1780.22</v>
      </c>
      <c r="CA405" s="67">
        <v>1780.22</v>
      </c>
      <c r="CB405" s="67">
        <v>1780.22</v>
      </c>
      <c r="CC405" s="67">
        <v>1780.22</v>
      </c>
      <c r="CD405" s="67">
        <v>1780.22</v>
      </c>
      <c r="CE405" s="67">
        <v>1780.22</v>
      </c>
      <c r="CF405" s="67">
        <v>1780.22</v>
      </c>
      <c r="CG405" s="67">
        <v>1780.22</v>
      </c>
      <c r="CH405" s="67">
        <v>1780.22</v>
      </c>
      <c r="CI405" s="67">
        <v>1780.22</v>
      </c>
      <c r="CJ405" s="67">
        <v>1780.22</v>
      </c>
      <c r="CK405" s="67">
        <v>1780.22</v>
      </c>
      <c r="CL405" s="67">
        <v>1780.22</v>
      </c>
      <c r="CM405" s="67">
        <v>1780.22</v>
      </c>
      <c r="CN405" s="67">
        <v>1780.22</v>
      </c>
      <c r="CO405" s="67">
        <v>1780.22</v>
      </c>
      <c r="CP405" s="67">
        <v>1780.22</v>
      </c>
      <c r="CQ405" s="67">
        <v>1780.22</v>
      </c>
      <c r="CR405" s="67">
        <v>1780.22</v>
      </c>
      <c r="CS405" s="67">
        <v>1780.22</v>
      </c>
      <c r="CT405" s="67">
        <v>1780.22</v>
      </c>
      <c r="CU405" s="67">
        <v>1780.22</v>
      </c>
      <c r="CV405" s="67">
        <v>1780.22</v>
      </c>
      <c r="CW405" s="67">
        <v>1780.22</v>
      </c>
      <c r="CX405" s="67">
        <v>1780.22</v>
      </c>
      <c r="CY405" s="67">
        <v>1780.22</v>
      </c>
      <c r="CZ405" s="67">
        <v>1780.22</v>
      </c>
      <c r="DA405" s="67">
        <v>1780.22</v>
      </c>
      <c r="DB405" s="67">
        <v>1780.22</v>
      </c>
      <c r="DC405" s="67">
        <v>1780.22</v>
      </c>
      <c r="DD405" s="67">
        <v>1780.22</v>
      </c>
      <c r="DE405" s="67">
        <v>1780.22</v>
      </c>
      <c r="DF405" s="67">
        <v>1780.22</v>
      </c>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row>
    <row r="406" spans="1:158" ht="11.25" customHeight="1" x14ac:dyDescent="0.25">
      <c r="A406" s="2" t="str">
        <f t="shared" si="6"/>
        <v>1-21066DC0040013</v>
      </c>
      <c r="B406" s="67">
        <v>1</v>
      </c>
      <c r="C406" s="67" t="s">
        <v>233</v>
      </c>
      <c r="D406" s="67" t="s">
        <v>89</v>
      </c>
      <c r="E406" s="67" t="s">
        <v>234</v>
      </c>
      <c r="F406" s="67" t="s">
        <v>128</v>
      </c>
      <c r="G406" s="67" t="s">
        <v>358</v>
      </c>
      <c r="H406" s="67" t="s">
        <v>401</v>
      </c>
      <c r="I406" s="67" t="s">
        <v>359</v>
      </c>
      <c r="J406" s="67">
        <v>333.06</v>
      </c>
      <c r="K406" s="67">
        <v>333.06</v>
      </c>
      <c r="L406" s="67">
        <v>333.06</v>
      </c>
      <c r="M406" s="67">
        <v>333.06</v>
      </c>
      <c r="N406" s="67">
        <v>333.06</v>
      </c>
      <c r="O406" s="67">
        <v>333.06</v>
      </c>
      <c r="P406" s="67">
        <v>333.06</v>
      </c>
      <c r="Q406" s="67">
        <v>333.06</v>
      </c>
      <c r="R406" s="67">
        <v>333.06</v>
      </c>
      <c r="S406" s="67">
        <v>333.06</v>
      </c>
      <c r="T406" s="67">
        <v>333.06</v>
      </c>
      <c r="U406" s="67">
        <v>333.06</v>
      </c>
      <c r="V406" s="67">
        <v>333.06</v>
      </c>
      <c r="W406" s="67">
        <v>333.06</v>
      </c>
      <c r="X406" s="67">
        <v>333.06</v>
      </c>
      <c r="Y406" s="67">
        <v>333.06</v>
      </c>
      <c r="Z406" s="67">
        <v>333.06</v>
      </c>
      <c r="AA406" s="67">
        <v>333.06</v>
      </c>
      <c r="AB406" s="67">
        <v>333.06</v>
      </c>
      <c r="AC406" s="67">
        <v>333.06</v>
      </c>
      <c r="AD406" s="67">
        <v>333.06</v>
      </c>
      <c r="AE406" s="67">
        <v>370.24</v>
      </c>
      <c r="AF406" s="67">
        <v>370.24</v>
      </c>
      <c r="AG406" s="67">
        <v>370.24</v>
      </c>
      <c r="AH406" s="67">
        <v>370.24</v>
      </c>
      <c r="AI406" s="67">
        <v>370.24</v>
      </c>
      <c r="AJ406" s="67">
        <v>370.24</v>
      </c>
      <c r="AK406" s="67">
        <v>370.24</v>
      </c>
      <c r="AL406" s="67">
        <v>378.9</v>
      </c>
      <c r="AM406" s="67">
        <v>387.05</v>
      </c>
      <c r="AN406" s="67">
        <v>396.72</v>
      </c>
      <c r="AO406" s="67">
        <v>406.91</v>
      </c>
      <c r="AP406" s="67">
        <v>416.07</v>
      </c>
      <c r="AQ406" s="67">
        <v>425.75</v>
      </c>
      <c r="AR406" s="67">
        <v>435.94</v>
      </c>
      <c r="AS406" s="67">
        <v>446.12</v>
      </c>
      <c r="AT406" s="67">
        <v>456.31</v>
      </c>
      <c r="AU406" s="67">
        <v>466.49</v>
      </c>
      <c r="AV406" s="67">
        <v>472.09</v>
      </c>
      <c r="AW406" s="67">
        <v>477.7</v>
      </c>
      <c r="AX406" s="67">
        <v>496.54</v>
      </c>
      <c r="AY406" s="67">
        <v>515.89</v>
      </c>
      <c r="AZ406" s="67">
        <v>536.26</v>
      </c>
      <c r="BA406" s="67">
        <v>557.14</v>
      </c>
      <c r="BB406" s="67">
        <v>579.04</v>
      </c>
      <c r="BC406" s="67">
        <v>601.45000000000005</v>
      </c>
      <c r="BD406" s="67">
        <v>624.87</v>
      </c>
      <c r="BE406" s="67">
        <v>649.32000000000005</v>
      </c>
      <c r="BF406" s="67">
        <v>674.78</v>
      </c>
      <c r="BG406" s="67">
        <v>701.26</v>
      </c>
      <c r="BH406" s="67">
        <v>728.77</v>
      </c>
      <c r="BI406" s="67">
        <v>757.28</v>
      </c>
      <c r="BJ406" s="67">
        <v>786.82</v>
      </c>
      <c r="BK406" s="67">
        <v>817.38</v>
      </c>
      <c r="BL406" s="67">
        <v>849.46</v>
      </c>
      <c r="BM406" s="67">
        <v>882.56</v>
      </c>
      <c r="BN406" s="67">
        <v>917.2</v>
      </c>
      <c r="BO406" s="67">
        <v>952.84</v>
      </c>
      <c r="BP406" s="67">
        <v>990.02</v>
      </c>
      <c r="BQ406" s="67">
        <v>1028.73</v>
      </c>
      <c r="BR406" s="67">
        <v>1068.96</v>
      </c>
      <c r="BS406" s="67">
        <v>1110.72</v>
      </c>
      <c r="BT406" s="67">
        <v>1110.72</v>
      </c>
      <c r="BU406" s="67">
        <v>1110.72</v>
      </c>
      <c r="BV406" s="67">
        <v>1110.72</v>
      </c>
      <c r="BW406" s="67">
        <v>1110.72</v>
      </c>
      <c r="BX406" s="67">
        <v>1110.72</v>
      </c>
      <c r="BY406" s="67">
        <v>1110.72</v>
      </c>
      <c r="BZ406" s="67">
        <v>1110.72</v>
      </c>
      <c r="CA406" s="67">
        <v>1110.72</v>
      </c>
      <c r="CB406" s="67">
        <v>1110.72</v>
      </c>
      <c r="CC406" s="67">
        <v>1110.72</v>
      </c>
      <c r="CD406" s="67">
        <v>1110.72</v>
      </c>
      <c r="CE406" s="67">
        <v>1110.72</v>
      </c>
      <c r="CF406" s="67">
        <v>1110.72</v>
      </c>
      <c r="CG406" s="67">
        <v>1110.72</v>
      </c>
      <c r="CH406" s="67">
        <v>1110.72</v>
      </c>
      <c r="CI406" s="67">
        <v>1110.72</v>
      </c>
      <c r="CJ406" s="67">
        <v>1110.72</v>
      </c>
      <c r="CK406" s="67">
        <v>1110.72</v>
      </c>
      <c r="CL406" s="67">
        <v>1110.72</v>
      </c>
      <c r="CM406" s="67">
        <v>1110.72</v>
      </c>
      <c r="CN406" s="67">
        <v>1110.72</v>
      </c>
      <c r="CO406" s="67">
        <v>1110.72</v>
      </c>
      <c r="CP406" s="67">
        <v>1110.72</v>
      </c>
      <c r="CQ406" s="67">
        <v>1110.72</v>
      </c>
      <c r="CR406" s="67">
        <v>1110.72</v>
      </c>
      <c r="CS406" s="67">
        <v>1110.72</v>
      </c>
      <c r="CT406" s="67">
        <v>1110.72</v>
      </c>
      <c r="CU406" s="67">
        <v>1110.72</v>
      </c>
      <c r="CV406" s="67">
        <v>1110.72</v>
      </c>
      <c r="CW406" s="67">
        <v>1110.72</v>
      </c>
      <c r="CX406" s="67">
        <v>1110.72</v>
      </c>
      <c r="CY406" s="67">
        <v>1110.72</v>
      </c>
      <c r="CZ406" s="67">
        <v>1110.72</v>
      </c>
      <c r="DA406" s="67">
        <v>1110.72</v>
      </c>
      <c r="DB406" s="67">
        <v>1110.72</v>
      </c>
      <c r="DC406" s="67">
        <v>1110.72</v>
      </c>
      <c r="DD406" s="67">
        <v>1110.72</v>
      </c>
      <c r="DE406" s="67">
        <v>1110.72</v>
      </c>
      <c r="DF406" s="67">
        <v>1110.72</v>
      </c>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row>
    <row r="407" spans="1:158" ht="11.25" customHeight="1" x14ac:dyDescent="0.25">
      <c r="A407" s="2" t="str">
        <f t="shared" si="6"/>
        <v>2-21066DC0040013</v>
      </c>
      <c r="B407" s="67">
        <v>2</v>
      </c>
      <c r="C407" s="67" t="s">
        <v>233</v>
      </c>
      <c r="D407" s="67" t="s">
        <v>89</v>
      </c>
      <c r="E407" s="67" t="s">
        <v>234</v>
      </c>
      <c r="F407" s="67" t="s">
        <v>128</v>
      </c>
      <c r="G407" s="67" t="s">
        <v>358</v>
      </c>
      <c r="H407" s="67" t="s">
        <v>401</v>
      </c>
      <c r="I407" s="67" t="s">
        <v>359</v>
      </c>
      <c r="J407" s="67">
        <v>342.72</v>
      </c>
      <c r="K407" s="67">
        <v>342.72</v>
      </c>
      <c r="L407" s="67">
        <v>342.72</v>
      </c>
      <c r="M407" s="67">
        <v>342.72</v>
      </c>
      <c r="N407" s="67">
        <v>342.72</v>
      </c>
      <c r="O407" s="67">
        <v>342.72</v>
      </c>
      <c r="P407" s="67">
        <v>342.72</v>
      </c>
      <c r="Q407" s="67">
        <v>342.72</v>
      </c>
      <c r="R407" s="67">
        <v>342.72</v>
      </c>
      <c r="S407" s="67">
        <v>342.72</v>
      </c>
      <c r="T407" s="67">
        <v>342.72</v>
      </c>
      <c r="U407" s="67">
        <v>342.72</v>
      </c>
      <c r="V407" s="67">
        <v>342.72</v>
      </c>
      <c r="W407" s="67">
        <v>342.72</v>
      </c>
      <c r="X407" s="67">
        <v>342.72</v>
      </c>
      <c r="Y407" s="67">
        <v>342.72</v>
      </c>
      <c r="Z407" s="67">
        <v>342.72</v>
      </c>
      <c r="AA407" s="67">
        <v>342.72</v>
      </c>
      <c r="AB407" s="67">
        <v>342.72</v>
      </c>
      <c r="AC407" s="67">
        <v>342.72</v>
      </c>
      <c r="AD407" s="67">
        <v>342.72</v>
      </c>
      <c r="AE407" s="67">
        <v>380.98</v>
      </c>
      <c r="AF407" s="67">
        <v>380.98</v>
      </c>
      <c r="AG407" s="67">
        <v>380.98</v>
      </c>
      <c r="AH407" s="67">
        <v>380.98</v>
      </c>
      <c r="AI407" s="67">
        <v>380.98</v>
      </c>
      <c r="AJ407" s="67">
        <v>380.98</v>
      </c>
      <c r="AK407" s="67">
        <v>380.98</v>
      </c>
      <c r="AL407" s="67">
        <v>389.89</v>
      </c>
      <c r="AM407" s="67">
        <v>398.27</v>
      </c>
      <c r="AN407" s="67">
        <v>408.23</v>
      </c>
      <c r="AO407" s="67">
        <v>418.71</v>
      </c>
      <c r="AP407" s="67">
        <v>428.14</v>
      </c>
      <c r="AQ407" s="67">
        <v>438.1</v>
      </c>
      <c r="AR407" s="67">
        <v>448.58</v>
      </c>
      <c r="AS407" s="67">
        <v>459.06</v>
      </c>
      <c r="AT407" s="67">
        <v>469.54</v>
      </c>
      <c r="AU407" s="67">
        <v>480.02</v>
      </c>
      <c r="AV407" s="67">
        <v>485.79</v>
      </c>
      <c r="AW407" s="67">
        <v>491.55</v>
      </c>
      <c r="AX407" s="67">
        <v>510.94</v>
      </c>
      <c r="AY407" s="67">
        <v>530.85</v>
      </c>
      <c r="AZ407" s="67">
        <v>551.80999999999995</v>
      </c>
      <c r="BA407" s="67">
        <v>573.29999999999995</v>
      </c>
      <c r="BB407" s="67">
        <v>595.83000000000004</v>
      </c>
      <c r="BC407" s="67">
        <v>618.89</v>
      </c>
      <c r="BD407" s="67">
        <v>643</v>
      </c>
      <c r="BE407" s="67">
        <v>668.15</v>
      </c>
      <c r="BF407" s="67">
        <v>694.35</v>
      </c>
      <c r="BG407" s="67">
        <v>721.6</v>
      </c>
      <c r="BH407" s="67">
        <v>749.9</v>
      </c>
      <c r="BI407" s="67">
        <v>779.25</v>
      </c>
      <c r="BJ407" s="67">
        <v>809.64</v>
      </c>
      <c r="BK407" s="67">
        <v>841.08</v>
      </c>
      <c r="BL407" s="67">
        <v>874.1</v>
      </c>
      <c r="BM407" s="67">
        <v>908.16</v>
      </c>
      <c r="BN407" s="67">
        <v>943.8</v>
      </c>
      <c r="BO407" s="67">
        <v>980.48</v>
      </c>
      <c r="BP407" s="67">
        <v>1018.73</v>
      </c>
      <c r="BQ407" s="67">
        <v>1058.56</v>
      </c>
      <c r="BR407" s="67">
        <v>1099.96</v>
      </c>
      <c r="BS407" s="67">
        <v>1142.93</v>
      </c>
      <c r="BT407" s="67">
        <v>1142.93</v>
      </c>
      <c r="BU407" s="67">
        <v>1142.93</v>
      </c>
      <c r="BV407" s="67">
        <v>1142.93</v>
      </c>
      <c r="BW407" s="67">
        <v>1142.93</v>
      </c>
      <c r="BX407" s="67">
        <v>1142.93</v>
      </c>
      <c r="BY407" s="67">
        <v>1142.93</v>
      </c>
      <c r="BZ407" s="67">
        <v>1142.93</v>
      </c>
      <c r="CA407" s="67">
        <v>1142.93</v>
      </c>
      <c r="CB407" s="67">
        <v>1142.93</v>
      </c>
      <c r="CC407" s="67">
        <v>1142.93</v>
      </c>
      <c r="CD407" s="67">
        <v>1142.93</v>
      </c>
      <c r="CE407" s="67">
        <v>1142.93</v>
      </c>
      <c r="CF407" s="67">
        <v>1142.93</v>
      </c>
      <c r="CG407" s="67">
        <v>1142.93</v>
      </c>
      <c r="CH407" s="67">
        <v>1142.93</v>
      </c>
      <c r="CI407" s="67">
        <v>1142.93</v>
      </c>
      <c r="CJ407" s="67">
        <v>1142.93</v>
      </c>
      <c r="CK407" s="67">
        <v>1142.93</v>
      </c>
      <c r="CL407" s="67">
        <v>1142.93</v>
      </c>
      <c r="CM407" s="67">
        <v>1142.93</v>
      </c>
      <c r="CN407" s="67">
        <v>1142.93</v>
      </c>
      <c r="CO407" s="67">
        <v>1142.93</v>
      </c>
      <c r="CP407" s="67">
        <v>1142.93</v>
      </c>
      <c r="CQ407" s="67">
        <v>1142.93</v>
      </c>
      <c r="CR407" s="67">
        <v>1142.93</v>
      </c>
      <c r="CS407" s="67">
        <v>1142.93</v>
      </c>
      <c r="CT407" s="67">
        <v>1142.93</v>
      </c>
      <c r="CU407" s="67">
        <v>1142.93</v>
      </c>
      <c r="CV407" s="67">
        <v>1142.93</v>
      </c>
      <c r="CW407" s="67">
        <v>1142.93</v>
      </c>
      <c r="CX407" s="67">
        <v>1142.93</v>
      </c>
      <c r="CY407" s="67">
        <v>1142.93</v>
      </c>
      <c r="CZ407" s="67">
        <v>1142.93</v>
      </c>
      <c r="DA407" s="67">
        <v>1142.93</v>
      </c>
      <c r="DB407" s="67">
        <v>1142.93</v>
      </c>
      <c r="DC407" s="67">
        <v>1142.93</v>
      </c>
      <c r="DD407" s="67">
        <v>1142.93</v>
      </c>
      <c r="DE407" s="67">
        <v>1142.93</v>
      </c>
      <c r="DF407" s="67">
        <v>1142.93</v>
      </c>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row>
    <row r="408" spans="1:158" ht="11.25" customHeight="1" x14ac:dyDescent="0.25">
      <c r="A408" s="2" t="str">
        <f t="shared" si="6"/>
        <v>3-21066DC0040013</v>
      </c>
      <c r="B408" s="67">
        <v>3</v>
      </c>
      <c r="C408" s="67" t="s">
        <v>233</v>
      </c>
      <c r="D408" s="67" t="s">
        <v>89</v>
      </c>
      <c r="E408" s="67" t="s">
        <v>234</v>
      </c>
      <c r="F408" s="67" t="s">
        <v>128</v>
      </c>
      <c r="G408" s="67" t="s">
        <v>358</v>
      </c>
      <c r="H408" s="67" t="s">
        <v>401</v>
      </c>
      <c r="I408" s="67" t="s">
        <v>359</v>
      </c>
      <c r="J408" s="67">
        <v>352.38</v>
      </c>
      <c r="K408" s="67">
        <v>352.38</v>
      </c>
      <c r="L408" s="67">
        <v>352.38</v>
      </c>
      <c r="M408" s="67">
        <v>352.38</v>
      </c>
      <c r="N408" s="67">
        <v>352.38</v>
      </c>
      <c r="O408" s="67">
        <v>352.38</v>
      </c>
      <c r="P408" s="67">
        <v>352.38</v>
      </c>
      <c r="Q408" s="67">
        <v>352.38</v>
      </c>
      <c r="R408" s="67">
        <v>352.38</v>
      </c>
      <c r="S408" s="67">
        <v>352.38</v>
      </c>
      <c r="T408" s="67">
        <v>352.38</v>
      </c>
      <c r="U408" s="67">
        <v>352.38</v>
      </c>
      <c r="V408" s="67">
        <v>352.38</v>
      </c>
      <c r="W408" s="67">
        <v>352.38</v>
      </c>
      <c r="X408" s="67">
        <v>352.38</v>
      </c>
      <c r="Y408" s="67">
        <v>352.38</v>
      </c>
      <c r="Z408" s="67">
        <v>352.38</v>
      </c>
      <c r="AA408" s="67">
        <v>352.38</v>
      </c>
      <c r="AB408" s="67">
        <v>352.38</v>
      </c>
      <c r="AC408" s="67">
        <v>352.38</v>
      </c>
      <c r="AD408" s="67">
        <v>352.38</v>
      </c>
      <c r="AE408" s="67">
        <v>391.71</v>
      </c>
      <c r="AF408" s="67">
        <v>391.71</v>
      </c>
      <c r="AG408" s="67">
        <v>391.71</v>
      </c>
      <c r="AH408" s="67">
        <v>391.71</v>
      </c>
      <c r="AI408" s="67">
        <v>391.71</v>
      </c>
      <c r="AJ408" s="67">
        <v>391.71</v>
      </c>
      <c r="AK408" s="67">
        <v>391.71</v>
      </c>
      <c r="AL408" s="67">
        <v>400.87</v>
      </c>
      <c r="AM408" s="67">
        <v>409.49</v>
      </c>
      <c r="AN408" s="67">
        <v>419.73</v>
      </c>
      <c r="AO408" s="67">
        <v>430.51</v>
      </c>
      <c r="AP408" s="67">
        <v>440.21</v>
      </c>
      <c r="AQ408" s="67">
        <v>450.44</v>
      </c>
      <c r="AR408" s="67">
        <v>461.22</v>
      </c>
      <c r="AS408" s="67">
        <v>472</v>
      </c>
      <c r="AT408" s="67">
        <v>482.77</v>
      </c>
      <c r="AU408" s="67">
        <v>493.55</v>
      </c>
      <c r="AV408" s="67">
        <v>499.47</v>
      </c>
      <c r="AW408" s="67">
        <v>505.4</v>
      </c>
      <c r="AX408" s="67">
        <v>525.34</v>
      </c>
      <c r="AY408" s="67">
        <v>545.80999999999995</v>
      </c>
      <c r="AZ408" s="67">
        <v>567.36</v>
      </c>
      <c r="BA408" s="67">
        <v>589.46</v>
      </c>
      <c r="BB408" s="67">
        <v>612.62</v>
      </c>
      <c r="BC408" s="67">
        <v>636.33000000000004</v>
      </c>
      <c r="BD408" s="67">
        <v>661.12</v>
      </c>
      <c r="BE408" s="67">
        <v>686.98</v>
      </c>
      <c r="BF408" s="67">
        <v>713.92</v>
      </c>
      <c r="BG408" s="67">
        <v>741.94</v>
      </c>
      <c r="BH408" s="67">
        <v>771.03</v>
      </c>
      <c r="BI408" s="67">
        <v>801.21</v>
      </c>
      <c r="BJ408" s="67">
        <v>832.46</v>
      </c>
      <c r="BK408" s="67">
        <v>864.79</v>
      </c>
      <c r="BL408" s="67">
        <v>898.73</v>
      </c>
      <c r="BM408" s="67">
        <v>933.75</v>
      </c>
      <c r="BN408" s="67">
        <v>970.39</v>
      </c>
      <c r="BO408" s="67">
        <v>1008.11</v>
      </c>
      <c r="BP408" s="67">
        <v>1047.44</v>
      </c>
      <c r="BQ408" s="67">
        <v>1088.3900000000001</v>
      </c>
      <c r="BR408" s="67">
        <v>1130.96</v>
      </c>
      <c r="BS408" s="67">
        <v>1175.1300000000001</v>
      </c>
      <c r="BT408" s="67">
        <v>1175.1300000000001</v>
      </c>
      <c r="BU408" s="67">
        <v>1175.1300000000001</v>
      </c>
      <c r="BV408" s="67">
        <v>1175.1300000000001</v>
      </c>
      <c r="BW408" s="67">
        <v>1175.1300000000001</v>
      </c>
      <c r="BX408" s="67">
        <v>1175.1300000000001</v>
      </c>
      <c r="BY408" s="67">
        <v>1175.1300000000001</v>
      </c>
      <c r="BZ408" s="67">
        <v>1175.1300000000001</v>
      </c>
      <c r="CA408" s="67">
        <v>1175.1300000000001</v>
      </c>
      <c r="CB408" s="67">
        <v>1175.1300000000001</v>
      </c>
      <c r="CC408" s="67">
        <v>1175.1300000000001</v>
      </c>
      <c r="CD408" s="67">
        <v>1175.1300000000001</v>
      </c>
      <c r="CE408" s="67">
        <v>1175.1300000000001</v>
      </c>
      <c r="CF408" s="67">
        <v>1175.1300000000001</v>
      </c>
      <c r="CG408" s="67">
        <v>1175.1300000000001</v>
      </c>
      <c r="CH408" s="67">
        <v>1175.1300000000001</v>
      </c>
      <c r="CI408" s="67">
        <v>1175.1300000000001</v>
      </c>
      <c r="CJ408" s="67">
        <v>1175.1300000000001</v>
      </c>
      <c r="CK408" s="67">
        <v>1175.1300000000001</v>
      </c>
      <c r="CL408" s="67">
        <v>1175.1300000000001</v>
      </c>
      <c r="CM408" s="67">
        <v>1175.1300000000001</v>
      </c>
      <c r="CN408" s="67">
        <v>1175.1300000000001</v>
      </c>
      <c r="CO408" s="67">
        <v>1175.1300000000001</v>
      </c>
      <c r="CP408" s="67">
        <v>1175.1300000000001</v>
      </c>
      <c r="CQ408" s="67">
        <v>1175.1300000000001</v>
      </c>
      <c r="CR408" s="67">
        <v>1175.1300000000001</v>
      </c>
      <c r="CS408" s="67">
        <v>1175.1300000000001</v>
      </c>
      <c r="CT408" s="67">
        <v>1175.1300000000001</v>
      </c>
      <c r="CU408" s="67">
        <v>1175.1300000000001</v>
      </c>
      <c r="CV408" s="67">
        <v>1175.1300000000001</v>
      </c>
      <c r="CW408" s="67">
        <v>1175.1300000000001</v>
      </c>
      <c r="CX408" s="67">
        <v>1175.1300000000001</v>
      </c>
      <c r="CY408" s="67">
        <v>1175.1300000000001</v>
      </c>
      <c r="CZ408" s="67">
        <v>1175.1300000000001</v>
      </c>
      <c r="DA408" s="67">
        <v>1175.1300000000001</v>
      </c>
      <c r="DB408" s="67">
        <v>1175.1300000000001</v>
      </c>
      <c r="DC408" s="67">
        <v>1175.1300000000001</v>
      </c>
      <c r="DD408" s="67">
        <v>1175.1300000000001</v>
      </c>
      <c r="DE408" s="67">
        <v>1175.1300000000001</v>
      </c>
      <c r="DF408" s="67">
        <v>1175.1300000000001</v>
      </c>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row>
    <row r="409" spans="1:158" ht="11.25" customHeight="1" x14ac:dyDescent="0.25">
      <c r="A409" s="2" t="str">
        <f t="shared" si="6"/>
        <v>4-21066DC0040013</v>
      </c>
      <c r="B409" s="67">
        <v>4</v>
      </c>
      <c r="C409" s="67" t="s">
        <v>233</v>
      </c>
      <c r="D409" s="67" t="s">
        <v>89</v>
      </c>
      <c r="E409" s="67" t="s">
        <v>234</v>
      </c>
      <c r="F409" s="67" t="s">
        <v>128</v>
      </c>
      <c r="G409" s="67" t="s">
        <v>358</v>
      </c>
      <c r="H409" s="67" t="s">
        <v>401</v>
      </c>
      <c r="I409" s="67" t="s">
        <v>359</v>
      </c>
      <c r="J409" s="67">
        <v>362.7</v>
      </c>
      <c r="K409" s="67">
        <v>362.7</v>
      </c>
      <c r="L409" s="67">
        <v>362.7</v>
      </c>
      <c r="M409" s="67">
        <v>362.7</v>
      </c>
      <c r="N409" s="67">
        <v>362.7</v>
      </c>
      <c r="O409" s="67">
        <v>362.7</v>
      </c>
      <c r="P409" s="67">
        <v>362.7</v>
      </c>
      <c r="Q409" s="67">
        <v>362.7</v>
      </c>
      <c r="R409" s="67">
        <v>362.7</v>
      </c>
      <c r="S409" s="67">
        <v>362.7</v>
      </c>
      <c r="T409" s="67">
        <v>362.7</v>
      </c>
      <c r="U409" s="67">
        <v>362.7</v>
      </c>
      <c r="V409" s="67">
        <v>362.7</v>
      </c>
      <c r="W409" s="67">
        <v>362.7</v>
      </c>
      <c r="X409" s="67">
        <v>362.7</v>
      </c>
      <c r="Y409" s="67">
        <v>362.7</v>
      </c>
      <c r="Z409" s="67">
        <v>362.7</v>
      </c>
      <c r="AA409" s="67">
        <v>362.7</v>
      </c>
      <c r="AB409" s="67">
        <v>362.7</v>
      </c>
      <c r="AC409" s="67">
        <v>362.7</v>
      </c>
      <c r="AD409" s="67">
        <v>362.7</v>
      </c>
      <c r="AE409" s="67">
        <v>403.19</v>
      </c>
      <c r="AF409" s="67">
        <v>403.19</v>
      </c>
      <c r="AG409" s="67">
        <v>403.19</v>
      </c>
      <c r="AH409" s="67">
        <v>403.19</v>
      </c>
      <c r="AI409" s="67">
        <v>403.19</v>
      </c>
      <c r="AJ409" s="67">
        <v>403.19</v>
      </c>
      <c r="AK409" s="67">
        <v>403.19</v>
      </c>
      <c r="AL409" s="67">
        <v>412.62</v>
      </c>
      <c r="AM409" s="67">
        <v>421.49</v>
      </c>
      <c r="AN409" s="67">
        <v>432.03</v>
      </c>
      <c r="AO409" s="67">
        <v>443.12</v>
      </c>
      <c r="AP409" s="67">
        <v>453.1</v>
      </c>
      <c r="AQ409" s="67">
        <v>463.64</v>
      </c>
      <c r="AR409" s="67">
        <v>474.73</v>
      </c>
      <c r="AS409" s="67">
        <v>485.82</v>
      </c>
      <c r="AT409" s="67">
        <v>496.92</v>
      </c>
      <c r="AU409" s="67">
        <v>508.01</v>
      </c>
      <c r="AV409" s="67">
        <v>514.11</v>
      </c>
      <c r="AW409" s="67">
        <v>520.21</v>
      </c>
      <c r="AX409" s="67">
        <v>540.73</v>
      </c>
      <c r="AY409" s="67">
        <v>561.79999999999995</v>
      </c>
      <c r="AZ409" s="67">
        <v>583.99</v>
      </c>
      <c r="BA409" s="67">
        <v>606.73</v>
      </c>
      <c r="BB409" s="67">
        <v>630.57000000000005</v>
      </c>
      <c r="BC409" s="67">
        <v>654.98</v>
      </c>
      <c r="BD409" s="67">
        <v>680.49</v>
      </c>
      <c r="BE409" s="67">
        <v>707.11</v>
      </c>
      <c r="BF409" s="67">
        <v>734.84</v>
      </c>
      <c r="BG409" s="67">
        <v>763.68</v>
      </c>
      <c r="BH409" s="67">
        <v>793.62</v>
      </c>
      <c r="BI409" s="67">
        <v>824.68</v>
      </c>
      <c r="BJ409" s="67">
        <v>856.85</v>
      </c>
      <c r="BK409" s="67">
        <v>890.12</v>
      </c>
      <c r="BL409" s="67">
        <v>925.06</v>
      </c>
      <c r="BM409" s="67">
        <v>961.11</v>
      </c>
      <c r="BN409" s="67">
        <v>998.82</v>
      </c>
      <c r="BO409" s="67">
        <v>1037.6500000000001</v>
      </c>
      <c r="BP409" s="67">
        <v>1078.1300000000001</v>
      </c>
      <c r="BQ409" s="67">
        <v>1120.28</v>
      </c>
      <c r="BR409" s="67">
        <v>1164.0899999999999</v>
      </c>
      <c r="BS409" s="67">
        <v>1209.57</v>
      </c>
      <c r="BT409" s="67">
        <v>1209.57</v>
      </c>
      <c r="BU409" s="67">
        <v>1209.57</v>
      </c>
      <c r="BV409" s="67">
        <v>1209.57</v>
      </c>
      <c r="BW409" s="67">
        <v>1209.57</v>
      </c>
      <c r="BX409" s="67">
        <v>1209.57</v>
      </c>
      <c r="BY409" s="67">
        <v>1209.57</v>
      </c>
      <c r="BZ409" s="67">
        <v>1209.57</v>
      </c>
      <c r="CA409" s="67">
        <v>1209.57</v>
      </c>
      <c r="CB409" s="67">
        <v>1209.57</v>
      </c>
      <c r="CC409" s="67">
        <v>1209.57</v>
      </c>
      <c r="CD409" s="67">
        <v>1209.57</v>
      </c>
      <c r="CE409" s="67">
        <v>1209.57</v>
      </c>
      <c r="CF409" s="67">
        <v>1209.57</v>
      </c>
      <c r="CG409" s="67">
        <v>1209.57</v>
      </c>
      <c r="CH409" s="67">
        <v>1209.57</v>
      </c>
      <c r="CI409" s="67">
        <v>1209.57</v>
      </c>
      <c r="CJ409" s="67">
        <v>1209.57</v>
      </c>
      <c r="CK409" s="67">
        <v>1209.57</v>
      </c>
      <c r="CL409" s="67">
        <v>1209.57</v>
      </c>
      <c r="CM409" s="67">
        <v>1209.57</v>
      </c>
      <c r="CN409" s="67">
        <v>1209.57</v>
      </c>
      <c r="CO409" s="67">
        <v>1209.57</v>
      </c>
      <c r="CP409" s="67">
        <v>1209.57</v>
      </c>
      <c r="CQ409" s="67">
        <v>1209.57</v>
      </c>
      <c r="CR409" s="67">
        <v>1209.57</v>
      </c>
      <c r="CS409" s="67">
        <v>1209.57</v>
      </c>
      <c r="CT409" s="67">
        <v>1209.57</v>
      </c>
      <c r="CU409" s="67">
        <v>1209.57</v>
      </c>
      <c r="CV409" s="67">
        <v>1209.57</v>
      </c>
      <c r="CW409" s="67">
        <v>1209.57</v>
      </c>
      <c r="CX409" s="67">
        <v>1209.57</v>
      </c>
      <c r="CY409" s="67">
        <v>1209.57</v>
      </c>
      <c r="CZ409" s="67">
        <v>1209.57</v>
      </c>
      <c r="DA409" s="67">
        <v>1209.57</v>
      </c>
      <c r="DB409" s="67">
        <v>1209.57</v>
      </c>
      <c r="DC409" s="67">
        <v>1209.57</v>
      </c>
      <c r="DD409" s="67">
        <v>1209.57</v>
      </c>
      <c r="DE409" s="67">
        <v>1209.57</v>
      </c>
      <c r="DF409" s="67">
        <v>1209.57</v>
      </c>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row>
    <row r="410" spans="1:158" ht="11.25" customHeight="1" x14ac:dyDescent="0.25">
      <c r="A410" s="2" t="str">
        <f t="shared" si="6"/>
        <v>1-21066DC0040009</v>
      </c>
      <c r="B410" s="67">
        <v>1</v>
      </c>
      <c r="C410" s="67" t="s">
        <v>233</v>
      </c>
      <c r="D410" s="67" t="s">
        <v>90</v>
      </c>
      <c r="E410" s="67" t="s">
        <v>235</v>
      </c>
      <c r="F410" s="67" t="s">
        <v>130</v>
      </c>
      <c r="G410" s="67" t="s">
        <v>358</v>
      </c>
      <c r="H410" s="67" t="s">
        <v>401</v>
      </c>
      <c r="I410" s="67" t="s">
        <v>359</v>
      </c>
      <c r="J410" s="67">
        <v>463.8</v>
      </c>
      <c r="K410" s="67">
        <v>463.8</v>
      </c>
      <c r="L410" s="67">
        <v>463.8</v>
      </c>
      <c r="M410" s="67">
        <v>463.8</v>
      </c>
      <c r="N410" s="67">
        <v>463.8</v>
      </c>
      <c r="O410" s="67">
        <v>463.8</v>
      </c>
      <c r="P410" s="67">
        <v>463.8</v>
      </c>
      <c r="Q410" s="67">
        <v>463.8</v>
      </c>
      <c r="R410" s="67">
        <v>463.8</v>
      </c>
      <c r="S410" s="67">
        <v>463.8</v>
      </c>
      <c r="T410" s="67">
        <v>463.8</v>
      </c>
      <c r="U410" s="67">
        <v>463.8</v>
      </c>
      <c r="V410" s="67">
        <v>463.8</v>
      </c>
      <c r="W410" s="67">
        <v>463.8</v>
      </c>
      <c r="X410" s="67">
        <v>463.8</v>
      </c>
      <c r="Y410" s="67">
        <v>463.8</v>
      </c>
      <c r="Z410" s="67">
        <v>463.8</v>
      </c>
      <c r="AA410" s="67">
        <v>463.8</v>
      </c>
      <c r="AB410" s="67">
        <v>463.8</v>
      </c>
      <c r="AC410" s="67">
        <v>463.8</v>
      </c>
      <c r="AD410" s="67">
        <v>463.8</v>
      </c>
      <c r="AE410" s="67">
        <v>515.57000000000005</v>
      </c>
      <c r="AF410" s="67">
        <v>515.57000000000005</v>
      </c>
      <c r="AG410" s="67">
        <v>515.57000000000005</v>
      </c>
      <c r="AH410" s="67">
        <v>515.57000000000005</v>
      </c>
      <c r="AI410" s="67">
        <v>515.57000000000005</v>
      </c>
      <c r="AJ410" s="67">
        <v>515.57000000000005</v>
      </c>
      <c r="AK410" s="67">
        <v>515.57000000000005</v>
      </c>
      <c r="AL410" s="67">
        <v>527.63</v>
      </c>
      <c r="AM410" s="67">
        <v>538.98</v>
      </c>
      <c r="AN410" s="67">
        <v>552.45000000000005</v>
      </c>
      <c r="AO410" s="67">
        <v>566.63</v>
      </c>
      <c r="AP410" s="67">
        <v>579.4</v>
      </c>
      <c r="AQ410" s="67">
        <v>592.87</v>
      </c>
      <c r="AR410" s="67">
        <v>607.05999999999995</v>
      </c>
      <c r="AS410" s="67">
        <v>621.24</v>
      </c>
      <c r="AT410" s="67">
        <v>635.42999999999995</v>
      </c>
      <c r="AU410" s="67">
        <v>649.61</v>
      </c>
      <c r="AV410" s="67">
        <v>657.41</v>
      </c>
      <c r="AW410" s="67">
        <v>665.21</v>
      </c>
      <c r="AX410" s="67">
        <v>691.45</v>
      </c>
      <c r="AY410" s="67">
        <v>718.4</v>
      </c>
      <c r="AZ410" s="67">
        <v>746.77</v>
      </c>
      <c r="BA410" s="67">
        <v>775.84</v>
      </c>
      <c r="BB410" s="67">
        <v>806.34</v>
      </c>
      <c r="BC410" s="67">
        <v>837.54</v>
      </c>
      <c r="BD410" s="67">
        <v>870.16</v>
      </c>
      <c r="BE410" s="67">
        <v>904.2</v>
      </c>
      <c r="BF410" s="67">
        <v>939.66</v>
      </c>
      <c r="BG410" s="67">
        <v>976.54</v>
      </c>
      <c r="BH410" s="67">
        <v>1014.84</v>
      </c>
      <c r="BI410" s="67">
        <v>1054.55</v>
      </c>
      <c r="BJ410" s="67">
        <v>1095.68</v>
      </c>
      <c r="BK410" s="67">
        <v>1138.23</v>
      </c>
      <c r="BL410" s="67">
        <v>1182.9100000000001</v>
      </c>
      <c r="BM410" s="67">
        <v>1229.01</v>
      </c>
      <c r="BN410" s="67">
        <v>1277.23</v>
      </c>
      <c r="BO410" s="67">
        <v>1326.88</v>
      </c>
      <c r="BP410" s="67">
        <v>1378.65</v>
      </c>
      <c r="BQ410" s="67">
        <v>1432.54</v>
      </c>
      <c r="BR410" s="67">
        <v>1488.57</v>
      </c>
      <c r="BS410" s="67">
        <v>1546.71</v>
      </c>
      <c r="BT410" s="67">
        <v>1546.71</v>
      </c>
      <c r="BU410" s="67">
        <v>1546.71</v>
      </c>
      <c r="BV410" s="67">
        <v>1546.71</v>
      </c>
      <c r="BW410" s="67">
        <v>1546.71</v>
      </c>
      <c r="BX410" s="67">
        <v>1546.71</v>
      </c>
      <c r="BY410" s="67">
        <v>1546.71</v>
      </c>
      <c r="BZ410" s="67">
        <v>1546.71</v>
      </c>
      <c r="CA410" s="67">
        <v>1546.71</v>
      </c>
      <c r="CB410" s="67">
        <v>1546.71</v>
      </c>
      <c r="CC410" s="67">
        <v>1546.71</v>
      </c>
      <c r="CD410" s="67">
        <v>1546.71</v>
      </c>
      <c r="CE410" s="67">
        <v>1546.71</v>
      </c>
      <c r="CF410" s="67">
        <v>1546.71</v>
      </c>
      <c r="CG410" s="67">
        <v>1546.71</v>
      </c>
      <c r="CH410" s="67">
        <v>1546.71</v>
      </c>
      <c r="CI410" s="67">
        <v>1546.71</v>
      </c>
      <c r="CJ410" s="67">
        <v>1546.71</v>
      </c>
      <c r="CK410" s="67">
        <v>1546.71</v>
      </c>
      <c r="CL410" s="67">
        <v>1546.71</v>
      </c>
      <c r="CM410" s="67">
        <v>1546.71</v>
      </c>
      <c r="CN410" s="67">
        <v>1546.71</v>
      </c>
      <c r="CO410" s="67">
        <v>1546.71</v>
      </c>
      <c r="CP410" s="67">
        <v>1546.71</v>
      </c>
      <c r="CQ410" s="67">
        <v>1546.71</v>
      </c>
      <c r="CR410" s="67">
        <v>1546.71</v>
      </c>
      <c r="CS410" s="67">
        <v>1546.71</v>
      </c>
      <c r="CT410" s="67">
        <v>1546.71</v>
      </c>
      <c r="CU410" s="67">
        <v>1546.71</v>
      </c>
      <c r="CV410" s="67">
        <v>1546.71</v>
      </c>
      <c r="CW410" s="67">
        <v>1546.71</v>
      </c>
      <c r="CX410" s="67">
        <v>1546.71</v>
      </c>
      <c r="CY410" s="67">
        <v>1546.71</v>
      </c>
      <c r="CZ410" s="67">
        <v>1546.71</v>
      </c>
      <c r="DA410" s="67">
        <v>1546.71</v>
      </c>
      <c r="DB410" s="67">
        <v>1546.71</v>
      </c>
      <c r="DC410" s="67">
        <v>1546.71</v>
      </c>
      <c r="DD410" s="67">
        <v>1546.71</v>
      </c>
      <c r="DE410" s="67">
        <v>1546.71</v>
      </c>
      <c r="DF410" s="67">
        <v>1546.71</v>
      </c>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row>
    <row r="411" spans="1:158" ht="11.25" customHeight="1" x14ac:dyDescent="0.25">
      <c r="A411" s="2" t="str">
        <f t="shared" si="6"/>
        <v>2-21066DC0040009</v>
      </c>
      <c r="B411" s="67">
        <v>2</v>
      </c>
      <c r="C411" s="67" t="s">
        <v>233</v>
      </c>
      <c r="D411" s="67" t="s">
        <v>90</v>
      </c>
      <c r="E411" s="67" t="s">
        <v>235</v>
      </c>
      <c r="F411" s="67" t="s">
        <v>130</v>
      </c>
      <c r="G411" s="67" t="s">
        <v>358</v>
      </c>
      <c r="H411" s="67" t="s">
        <v>401</v>
      </c>
      <c r="I411" s="67" t="s">
        <v>359</v>
      </c>
      <c r="J411" s="67">
        <v>477.25</v>
      </c>
      <c r="K411" s="67">
        <v>477.25</v>
      </c>
      <c r="L411" s="67">
        <v>477.25</v>
      </c>
      <c r="M411" s="67">
        <v>477.25</v>
      </c>
      <c r="N411" s="67">
        <v>477.25</v>
      </c>
      <c r="O411" s="67">
        <v>477.25</v>
      </c>
      <c r="P411" s="67">
        <v>477.25</v>
      </c>
      <c r="Q411" s="67">
        <v>477.25</v>
      </c>
      <c r="R411" s="67">
        <v>477.25</v>
      </c>
      <c r="S411" s="67">
        <v>477.25</v>
      </c>
      <c r="T411" s="67">
        <v>477.25</v>
      </c>
      <c r="U411" s="67">
        <v>477.25</v>
      </c>
      <c r="V411" s="67">
        <v>477.25</v>
      </c>
      <c r="W411" s="67">
        <v>477.25</v>
      </c>
      <c r="X411" s="67">
        <v>477.25</v>
      </c>
      <c r="Y411" s="67">
        <v>477.25</v>
      </c>
      <c r="Z411" s="67">
        <v>477.25</v>
      </c>
      <c r="AA411" s="67">
        <v>477.25</v>
      </c>
      <c r="AB411" s="67">
        <v>477.25</v>
      </c>
      <c r="AC411" s="67">
        <v>477.25</v>
      </c>
      <c r="AD411" s="67">
        <v>477.25</v>
      </c>
      <c r="AE411" s="67">
        <v>530.52</v>
      </c>
      <c r="AF411" s="67">
        <v>530.52</v>
      </c>
      <c r="AG411" s="67">
        <v>530.52</v>
      </c>
      <c r="AH411" s="67">
        <v>530.52</v>
      </c>
      <c r="AI411" s="67">
        <v>530.52</v>
      </c>
      <c r="AJ411" s="67">
        <v>530.52</v>
      </c>
      <c r="AK411" s="67">
        <v>530.52</v>
      </c>
      <c r="AL411" s="67">
        <v>542.92999999999995</v>
      </c>
      <c r="AM411" s="67">
        <v>554.6</v>
      </c>
      <c r="AN411" s="67">
        <v>568.47</v>
      </c>
      <c r="AO411" s="67">
        <v>583.05999999999995</v>
      </c>
      <c r="AP411" s="67">
        <v>596.20000000000005</v>
      </c>
      <c r="AQ411" s="67">
        <v>610.05999999999995</v>
      </c>
      <c r="AR411" s="67">
        <v>624.66</v>
      </c>
      <c r="AS411" s="67">
        <v>639.25</v>
      </c>
      <c r="AT411" s="67">
        <v>653.85</v>
      </c>
      <c r="AU411" s="67">
        <v>668.44</v>
      </c>
      <c r="AV411" s="67">
        <v>676.47</v>
      </c>
      <c r="AW411" s="67">
        <v>684.5</v>
      </c>
      <c r="AX411" s="67">
        <v>711.5</v>
      </c>
      <c r="AY411" s="67">
        <v>739.23</v>
      </c>
      <c r="AZ411" s="67">
        <v>768.42</v>
      </c>
      <c r="BA411" s="67">
        <v>798.34</v>
      </c>
      <c r="BB411" s="67">
        <v>829.71</v>
      </c>
      <c r="BC411" s="67">
        <v>861.82</v>
      </c>
      <c r="BD411" s="67">
        <v>895.39</v>
      </c>
      <c r="BE411" s="67">
        <v>930.42</v>
      </c>
      <c r="BF411" s="67">
        <v>966.91</v>
      </c>
      <c r="BG411" s="67">
        <v>1004.85</v>
      </c>
      <c r="BH411" s="67">
        <v>1044.26</v>
      </c>
      <c r="BI411" s="67">
        <v>1085.1199999999999</v>
      </c>
      <c r="BJ411" s="67">
        <v>1127.45</v>
      </c>
      <c r="BK411" s="67">
        <v>1171.23</v>
      </c>
      <c r="BL411" s="67">
        <v>1217.21</v>
      </c>
      <c r="BM411" s="67">
        <v>1264.6400000000001</v>
      </c>
      <c r="BN411" s="67">
        <v>1314.26</v>
      </c>
      <c r="BO411" s="67">
        <v>1365.34</v>
      </c>
      <c r="BP411" s="67">
        <v>1418.61</v>
      </c>
      <c r="BQ411" s="67">
        <v>1474.07</v>
      </c>
      <c r="BR411" s="67">
        <v>1531.72</v>
      </c>
      <c r="BS411" s="67">
        <v>1591.56</v>
      </c>
      <c r="BT411" s="67">
        <v>1591.56</v>
      </c>
      <c r="BU411" s="67">
        <v>1591.56</v>
      </c>
      <c r="BV411" s="67">
        <v>1591.56</v>
      </c>
      <c r="BW411" s="67">
        <v>1591.56</v>
      </c>
      <c r="BX411" s="67">
        <v>1591.56</v>
      </c>
      <c r="BY411" s="67">
        <v>1591.56</v>
      </c>
      <c r="BZ411" s="67">
        <v>1591.56</v>
      </c>
      <c r="CA411" s="67">
        <v>1591.56</v>
      </c>
      <c r="CB411" s="67">
        <v>1591.56</v>
      </c>
      <c r="CC411" s="67">
        <v>1591.56</v>
      </c>
      <c r="CD411" s="67">
        <v>1591.56</v>
      </c>
      <c r="CE411" s="67">
        <v>1591.56</v>
      </c>
      <c r="CF411" s="67">
        <v>1591.56</v>
      </c>
      <c r="CG411" s="67">
        <v>1591.56</v>
      </c>
      <c r="CH411" s="67">
        <v>1591.56</v>
      </c>
      <c r="CI411" s="67">
        <v>1591.56</v>
      </c>
      <c r="CJ411" s="67">
        <v>1591.56</v>
      </c>
      <c r="CK411" s="67">
        <v>1591.56</v>
      </c>
      <c r="CL411" s="67">
        <v>1591.56</v>
      </c>
      <c r="CM411" s="67">
        <v>1591.56</v>
      </c>
      <c r="CN411" s="67">
        <v>1591.56</v>
      </c>
      <c r="CO411" s="67">
        <v>1591.56</v>
      </c>
      <c r="CP411" s="67">
        <v>1591.56</v>
      </c>
      <c r="CQ411" s="67">
        <v>1591.56</v>
      </c>
      <c r="CR411" s="67">
        <v>1591.56</v>
      </c>
      <c r="CS411" s="67">
        <v>1591.56</v>
      </c>
      <c r="CT411" s="67">
        <v>1591.56</v>
      </c>
      <c r="CU411" s="67">
        <v>1591.56</v>
      </c>
      <c r="CV411" s="67">
        <v>1591.56</v>
      </c>
      <c r="CW411" s="67">
        <v>1591.56</v>
      </c>
      <c r="CX411" s="67">
        <v>1591.56</v>
      </c>
      <c r="CY411" s="67">
        <v>1591.56</v>
      </c>
      <c r="CZ411" s="67">
        <v>1591.56</v>
      </c>
      <c r="DA411" s="67">
        <v>1591.56</v>
      </c>
      <c r="DB411" s="67">
        <v>1591.56</v>
      </c>
      <c r="DC411" s="67">
        <v>1591.56</v>
      </c>
      <c r="DD411" s="67">
        <v>1591.56</v>
      </c>
      <c r="DE411" s="67">
        <v>1591.56</v>
      </c>
      <c r="DF411" s="67">
        <v>1591.56</v>
      </c>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row>
    <row r="412" spans="1:158" ht="11.25" customHeight="1" x14ac:dyDescent="0.25">
      <c r="A412" s="2" t="str">
        <f t="shared" si="6"/>
        <v>3-21066DC0040009</v>
      </c>
      <c r="B412" s="67">
        <v>3</v>
      </c>
      <c r="C412" s="67" t="s">
        <v>233</v>
      </c>
      <c r="D412" s="67" t="s">
        <v>90</v>
      </c>
      <c r="E412" s="67" t="s">
        <v>235</v>
      </c>
      <c r="F412" s="67" t="s">
        <v>130</v>
      </c>
      <c r="G412" s="67" t="s">
        <v>358</v>
      </c>
      <c r="H412" s="67" t="s">
        <v>401</v>
      </c>
      <c r="I412" s="67" t="s">
        <v>359</v>
      </c>
      <c r="J412" s="67">
        <v>490.7</v>
      </c>
      <c r="K412" s="67">
        <v>490.7</v>
      </c>
      <c r="L412" s="67">
        <v>490.7</v>
      </c>
      <c r="M412" s="67">
        <v>490.7</v>
      </c>
      <c r="N412" s="67">
        <v>490.7</v>
      </c>
      <c r="O412" s="67">
        <v>490.7</v>
      </c>
      <c r="P412" s="67">
        <v>490.7</v>
      </c>
      <c r="Q412" s="67">
        <v>490.7</v>
      </c>
      <c r="R412" s="67">
        <v>490.7</v>
      </c>
      <c r="S412" s="67">
        <v>490.7</v>
      </c>
      <c r="T412" s="67">
        <v>490.7</v>
      </c>
      <c r="U412" s="67">
        <v>490.7</v>
      </c>
      <c r="V412" s="67">
        <v>490.7</v>
      </c>
      <c r="W412" s="67">
        <v>490.7</v>
      </c>
      <c r="X412" s="67">
        <v>490.7</v>
      </c>
      <c r="Y412" s="67">
        <v>490.7</v>
      </c>
      <c r="Z412" s="67">
        <v>490.7</v>
      </c>
      <c r="AA412" s="67">
        <v>490.7</v>
      </c>
      <c r="AB412" s="67">
        <v>490.7</v>
      </c>
      <c r="AC412" s="67">
        <v>490.7</v>
      </c>
      <c r="AD412" s="67">
        <v>490.7</v>
      </c>
      <c r="AE412" s="67">
        <v>545.47</v>
      </c>
      <c r="AF412" s="67">
        <v>545.47</v>
      </c>
      <c r="AG412" s="67">
        <v>545.47</v>
      </c>
      <c r="AH412" s="67">
        <v>545.47</v>
      </c>
      <c r="AI412" s="67">
        <v>545.47</v>
      </c>
      <c r="AJ412" s="67">
        <v>545.47</v>
      </c>
      <c r="AK412" s="67">
        <v>545.47</v>
      </c>
      <c r="AL412" s="67">
        <v>558.23</v>
      </c>
      <c r="AM412" s="67">
        <v>570.23</v>
      </c>
      <c r="AN412" s="67">
        <v>584.49</v>
      </c>
      <c r="AO412" s="67">
        <v>599.5</v>
      </c>
      <c r="AP412" s="67">
        <v>613</v>
      </c>
      <c r="AQ412" s="67">
        <v>627.26</v>
      </c>
      <c r="AR412" s="67">
        <v>642.26</v>
      </c>
      <c r="AS412" s="67">
        <v>657.27</v>
      </c>
      <c r="AT412" s="67">
        <v>672.28</v>
      </c>
      <c r="AU412" s="67">
        <v>687.28</v>
      </c>
      <c r="AV412" s="67">
        <v>695.54</v>
      </c>
      <c r="AW412" s="67">
        <v>703.79</v>
      </c>
      <c r="AX412" s="67">
        <v>731.55</v>
      </c>
      <c r="AY412" s="67">
        <v>760.06</v>
      </c>
      <c r="AZ412" s="67">
        <v>790.07</v>
      </c>
      <c r="BA412" s="67">
        <v>820.84</v>
      </c>
      <c r="BB412" s="67">
        <v>853.1</v>
      </c>
      <c r="BC412" s="67">
        <v>886.11</v>
      </c>
      <c r="BD412" s="67">
        <v>920.63</v>
      </c>
      <c r="BE412" s="67">
        <v>956.64</v>
      </c>
      <c r="BF412" s="67">
        <v>994.16</v>
      </c>
      <c r="BG412" s="67">
        <v>1033.17</v>
      </c>
      <c r="BH412" s="67">
        <v>1073.69</v>
      </c>
      <c r="BI412" s="67">
        <v>1115.71</v>
      </c>
      <c r="BJ412" s="67">
        <v>1159.23</v>
      </c>
      <c r="BK412" s="67">
        <v>1204.24</v>
      </c>
      <c r="BL412" s="67">
        <v>1251.51</v>
      </c>
      <c r="BM412" s="67">
        <v>1300.28</v>
      </c>
      <c r="BN412" s="67">
        <v>1351.3</v>
      </c>
      <c r="BO412" s="67">
        <v>1403.83</v>
      </c>
      <c r="BP412" s="67">
        <v>1458.6</v>
      </c>
      <c r="BQ412" s="67">
        <v>1515.62</v>
      </c>
      <c r="BR412" s="67">
        <v>1574.9</v>
      </c>
      <c r="BS412" s="67">
        <v>1636.41</v>
      </c>
      <c r="BT412" s="67">
        <v>1636.41</v>
      </c>
      <c r="BU412" s="67">
        <v>1636.41</v>
      </c>
      <c r="BV412" s="67">
        <v>1636.41</v>
      </c>
      <c r="BW412" s="67">
        <v>1636.41</v>
      </c>
      <c r="BX412" s="67">
        <v>1636.41</v>
      </c>
      <c r="BY412" s="67">
        <v>1636.41</v>
      </c>
      <c r="BZ412" s="67">
        <v>1636.41</v>
      </c>
      <c r="CA412" s="67">
        <v>1636.41</v>
      </c>
      <c r="CB412" s="67">
        <v>1636.41</v>
      </c>
      <c r="CC412" s="67">
        <v>1636.41</v>
      </c>
      <c r="CD412" s="67">
        <v>1636.41</v>
      </c>
      <c r="CE412" s="67">
        <v>1636.41</v>
      </c>
      <c r="CF412" s="67">
        <v>1636.41</v>
      </c>
      <c r="CG412" s="67">
        <v>1636.41</v>
      </c>
      <c r="CH412" s="67">
        <v>1636.41</v>
      </c>
      <c r="CI412" s="67">
        <v>1636.41</v>
      </c>
      <c r="CJ412" s="67">
        <v>1636.41</v>
      </c>
      <c r="CK412" s="67">
        <v>1636.41</v>
      </c>
      <c r="CL412" s="67">
        <v>1636.41</v>
      </c>
      <c r="CM412" s="67">
        <v>1636.41</v>
      </c>
      <c r="CN412" s="67">
        <v>1636.41</v>
      </c>
      <c r="CO412" s="67">
        <v>1636.41</v>
      </c>
      <c r="CP412" s="67">
        <v>1636.41</v>
      </c>
      <c r="CQ412" s="67">
        <v>1636.41</v>
      </c>
      <c r="CR412" s="67">
        <v>1636.41</v>
      </c>
      <c r="CS412" s="67">
        <v>1636.41</v>
      </c>
      <c r="CT412" s="67">
        <v>1636.41</v>
      </c>
      <c r="CU412" s="67">
        <v>1636.41</v>
      </c>
      <c r="CV412" s="67">
        <v>1636.41</v>
      </c>
      <c r="CW412" s="67">
        <v>1636.41</v>
      </c>
      <c r="CX412" s="67">
        <v>1636.41</v>
      </c>
      <c r="CY412" s="67">
        <v>1636.41</v>
      </c>
      <c r="CZ412" s="67">
        <v>1636.41</v>
      </c>
      <c r="DA412" s="67">
        <v>1636.41</v>
      </c>
      <c r="DB412" s="67">
        <v>1636.41</v>
      </c>
      <c r="DC412" s="67">
        <v>1636.41</v>
      </c>
      <c r="DD412" s="67">
        <v>1636.41</v>
      </c>
      <c r="DE412" s="67">
        <v>1636.41</v>
      </c>
      <c r="DF412" s="67">
        <v>1636.41</v>
      </c>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row>
    <row r="413" spans="1:158" ht="11.25" customHeight="1" x14ac:dyDescent="0.25">
      <c r="A413" s="2" t="str">
        <f t="shared" si="6"/>
        <v>4-21066DC0040009</v>
      </c>
      <c r="B413" s="67">
        <v>4</v>
      </c>
      <c r="C413" s="67" t="s">
        <v>233</v>
      </c>
      <c r="D413" s="67" t="s">
        <v>90</v>
      </c>
      <c r="E413" s="67" t="s">
        <v>235</v>
      </c>
      <c r="F413" s="67" t="s">
        <v>130</v>
      </c>
      <c r="G413" s="67" t="s">
        <v>358</v>
      </c>
      <c r="H413" s="67" t="s">
        <v>401</v>
      </c>
      <c r="I413" s="67" t="s">
        <v>359</v>
      </c>
      <c r="J413" s="67">
        <v>505.08</v>
      </c>
      <c r="K413" s="67">
        <v>505.08</v>
      </c>
      <c r="L413" s="67">
        <v>505.08</v>
      </c>
      <c r="M413" s="67">
        <v>505.08</v>
      </c>
      <c r="N413" s="67">
        <v>505.08</v>
      </c>
      <c r="O413" s="67">
        <v>505.08</v>
      </c>
      <c r="P413" s="67">
        <v>505.08</v>
      </c>
      <c r="Q413" s="67">
        <v>505.08</v>
      </c>
      <c r="R413" s="67">
        <v>505.08</v>
      </c>
      <c r="S413" s="67">
        <v>505.08</v>
      </c>
      <c r="T413" s="67">
        <v>505.08</v>
      </c>
      <c r="U413" s="67">
        <v>505.08</v>
      </c>
      <c r="V413" s="67">
        <v>505.08</v>
      </c>
      <c r="W413" s="67">
        <v>505.08</v>
      </c>
      <c r="X413" s="67">
        <v>505.08</v>
      </c>
      <c r="Y413" s="67">
        <v>505.08</v>
      </c>
      <c r="Z413" s="67">
        <v>505.08</v>
      </c>
      <c r="AA413" s="67">
        <v>505.08</v>
      </c>
      <c r="AB413" s="67">
        <v>505.08</v>
      </c>
      <c r="AC413" s="67">
        <v>505.08</v>
      </c>
      <c r="AD413" s="67">
        <v>505.08</v>
      </c>
      <c r="AE413" s="67">
        <v>561.46</v>
      </c>
      <c r="AF413" s="67">
        <v>561.46</v>
      </c>
      <c r="AG413" s="67">
        <v>561.46</v>
      </c>
      <c r="AH413" s="67">
        <v>561.46</v>
      </c>
      <c r="AI413" s="67">
        <v>561.46</v>
      </c>
      <c r="AJ413" s="67">
        <v>561.46</v>
      </c>
      <c r="AK413" s="67">
        <v>561.46</v>
      </c>
      <c r="AL413" s="67">
        <v>574.59</v>
      </c>
      <c r="AM413" s="67">
        <v>586.94000000000005</v>
      </c>
      <c r="AN413" s="67">
        <v>601.62</v>
      </c>
      <c r="AO413" s="67">
        <v>617.05999999999995</v>
      </c>
      <c r="AP413" s="67">
        <v>630.96</v>
      </c>
      <c r="AQ413" s="67">
        <v>645.64</v>
      </c>
      <c r="AR413" s="67">
        <v>661.08</v>
      </c>
      <c r="AS413" s="67">
        <v>676.53</v>
      </c>
      <c r="AT413" s="67">
        <v>691.97</v>
      </c>
      <c r="AU413" s="67">
        <v>707.42</v>
      </c>
      <c r="AV413" s="67">
        <v>715.91</v>
      </c>
      <c r="AW413" s="67">
        <v>724.41</v>
      </c>
      <c r="AX413" s="67">
        <v>752.98</v>
      </c>
      <c r="AY413" s="67">
        <v>782.33</v>
      </c>
      <c r="AZ413" s="67">
        <v>813.22</v>
      </c>
      <c r="BA413" s="67">
        <v>844.89</v>
      </c>
      <c r="BB413" s="67">
        <v>878.1</v>
      </c>
      <c r="BC413" s="67">
        <v>912.08</v>
      </c>
      <c r="BD413" s="67">
        <v>947.6</v>
      </c>
      <c r="BE413" s="67">
        <v>984.67</v>
      </c>
      <c r="BF413" s="67">
        <v>1023.29</v>
      </c>
      <c r="BG413" s="67">
        <v>1063.45</v>
      </c>
      <c r="BH413" s="67">
        <v>1105.1500000000001</v>
      </c>
      <c r="BI413" s="67">
        <v>1148.4000000000001</v>
      </c>
      <c r="BJ413" s="67">
        <v>1193.19</v>
      </c>
      <c r="BK413" s="67">
        <v>1239.53</v>
      </c>
      <c r="BL413" s="67">
        <v>1288.18</v>
      </c>
      <c r="BM413" s="67">
        <v>1338.38</v>
      </c>
      <c r="BN413" s="67">
        <v>1390.9</v>
      </c>
      <c r="BO413" s="67">
        <v>1444.96</v>
      </c>
      <c r="BP413" s="67">
        <v>1501.34</v>
      </c>
      <c r="BQ413" s="67">
        <v>1560.03</v>
      </c>
      <c r="BR413" s="67">
        <v>1621.04</v>
      </c>
      <c r="BS413" s="67">
        <v>1684.37</v>
      </c>
      <c r="BT413" s="67">
        <v>1684.37</v>
      </c>
      <c r="BU413" s="67">
        <v>1684.37</v>
      </c>
      <c r="BV413" s="67">
        <v>1684.37</v>
      </c>
      <c r="BW413" s="67">
        <v>1684.37</v>
      </c>
      <c r="BX413" s="67">
        <v>1684.37</v>
      </c>
      <c r="BY413" s="67">
        <v>1684.37</v>
      </c>
      <c r="BZ413" s="67">
        <v>1684.37</v>
      </c>
      <c r="CA413" s="67">
        <v>1684.37</v>
      </c>
      <c r="CB413" s="67">
        <v>1684.37</v>
      </c>
      <c r="CC413" s="67">
        <v>1684.37</v>
      </c>
      <c r="CD413" s="67">
        <v>1684.37</v>
      </c>
      <c r="CE413" s="67">
        <v>1684.37</v>
      </c>
      <c r="CF413" s="67">
        <v>1684.37</v>
      </c>
      <c r="CG413" s="67">
        <v>1684.37</v>
      </c>
      <c r="CH413" s="67">
        <v>1684.37</v>
      </c>
      <c r="CI413" s="67">
        <v>1684.37</v>
      </c>
      <c r="CJ413" s="67">
        <v>1684.37</v>
      </c>
      <c r="CK413" s="67">
        <v>1684.37</v>
      </c>
      <c r="CL413" s="67">
        <v>1684.37</v>
      </c>
      <c r="CM413" s="67">
        <v>1684.37</v>
      </c>
      <c r="CN413" s="67">
        <v>1684.37</v>
      </c>
      <c r="CO413" s="67">
        <v>1684.37</v>
      </c>
      <c r="CP413" s="67">
        <v>1684.37</v>
      </c>
      <c r="CQ413" s="67">
        <v>1684.37</v>
      </c>
      <c r="CR413" s="67">
        <v>1684.37</v>
      </c>
      <c r="CS413" s="67">
        <v>1684.37</v>
      </c>
      <c r="CT413" s="67">
        <v>1684.37</v>
      </c>
      <c r="CU413" s="67">
        <v>1684.37</v>
      </c>
      <c r="CV413" s="67">
        <v>1684.37</v>
      </c>
      <c r="CW413" s="67">
        <v>1684.37</v>
      </c>
      <c r="CX413" s="67">
        <v>1684.37</v>
      </c>
      <c r="CY413" s="67">
        <v>1684.37</v>
      </c>
      <c r="CZ413" s="67">
        <v>1684.37</v>
      </c>
      <c r="DA413" s="67">
        <v>1684.37</v>
      </c>
      <c r="DB413" s="67">
        <v>1684.37</v>
      </c>
      <c r="DC413" s="67">
        <v>1684.37</v>
      </c>
      <c r="DD413" s="67">
        <v>1684.37</v>
      </c>
      <c r="DE413" s="67">
        <v>1684.37</v>
      </c>
      <c r="DF413" s="67">
        <v>1684.37</v>
      </c>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row>
    <row r="414" spans="1:158" ht="11.25" customHeight="1" x14ac:dyDescent="0.25">
      <c r="A414" s="2" t="str">
        <f t="shared" si="6"/>
        <v>1-21066DC0040008</v>
      </c>
      <c r="B414" s="67">
        <v>1</v>
      </c>
      <c r="C414" s="67" t="s">
        <v>233</v>
      </c>
      <c r="D414" s="67" t="s">
        <v>14</v>
      </c>
      <c r="E414" s="67" t="s">
        <v>236</v>
      </c>
      <c r="F414" s="67" t="s">
        <v>141</v>
      </c>
      <c r="G414" s="67" t="s">
        <v>358</v>
      </c>
      <c r="H414" s="67" t="s">
        <v>401</v>
      </c>
      <c r="I414" s="67" t="s">
        <v>359</v>
      </c>
      <c r="J414" s="67">
        <v>536.92999999999995</v>
      </c>
      <c r="K414" s="67">
        <v>536.92999999999995</v>
      </c>
      <c r="L414" s="67">
        <v>536.92999999999995</v>
      </c>
      <c r="M414" s="67">
        <v>536.92999999999995</v>
      </c>
      <c r="N414" s="67">
        <v>536.92999999999995</v>
      </c>
      <c r="O414" s="67">
        <v>536.92999999999995</v>
      </c>
      <c r="P414" s="67">
        <v>536.92999999999995</v>
      </c>
      <c r="Q414" s="67">
        <v>536.92999999999995</v>
      </c>
      <c r="R414" s="67">
        <v>536.92999999999995</v>
      </c>
      <c r="S414" s="67">
        <v>536.92999999999995</v>
      </c>
      <c r="T414" s="67">
        <v>536.92999999999995</v>
      </c>
      <c r="U414" s="67">
        <v>536.92999999999995</v>
      </c>
      <c r="V414" s="67">
        <v>536.92999999999995</v>
      </c>
      <c r="W414" s="67">
        <v>536.92999999999995</v>
      </c>
      <c r="X414" s="67">
        <v>536.92999999999995</v>
      </c>
      <c r="Y414" s="67">
        <v>536.92999999999995</v>
      </c>
      <c r="Z414" s="67">
        <v>536.92999999999995</v>
      </c>
      <c r="AA414" s="67">
        <v>536.92999999999995</v>
      </c>
      <c r="AB414" s="67">
        <v>536.92999999999995</v>
      </c>
      <c r="AC414" s="67">
        <v>536.92999999999995</v>
      </c>
      <c r="AD414" s="67">
        <v>536.92999999999995</v>
      </c>
      <c r="AE414" s="67">
        <v>596.86</v>
      </c>
      <c r="AF414" s="67">
        <v>596.86</v>
      </c>
      <c r="AG414" s="67">
        <v>596.86</v>
      </c>
      <c r="AH414" s="67">
        <v>596.86</v>
      </c>
      <c r="AI414" s="67">
        <v>596.86</v>
      </c>
      <c r="AJ414" s="67">
        <v>596.86</v>
      </c>
      <c r="AK414" s="67">
        <v>596.86</v>
      </c>
      <c r="AL414" s="67">
        <v>610.82000000000005</v>
      </c>
      <c r="AM414" s="67">
        <v>623.95000000000005</v>
      </c>
      <c r="AN414" s="67">
        <v>639.54999999999995</v>
      </c>
      <c r="AO414" s="67">
        <v>655.97</v>
      </c>
      <c r="AP414" s="67">
        <v>670.75</v>
      </c>
      <c r="AQ414" s="67">
        <v>686.35</v>
      </c>
      <c r="AR414" s="67">
        <v>702.77</v>
      </c>
      <c r="AS414" s="67">
        <v>719.19</v>
      </c>
      <c r="AT414" s="67">
        <v>735.61</v>
      </c>
      <c r="AU414" s="67">
        <v>752.03</v>
      </c>
      <c r="AV414" s="67">
        <v>761.06</v>
      </c>
      <c r="AW414" s="67">
        <v>770.09</v>
      </c>
      <c r="AX414" s="67">
        <v>800.47</v>
      </c>
      <c r="AY414" s="67">
        <v>831.66</v>
      </c>
      <c r="AZ414" s="67">
        <v>864.5</v>
      </c>
      <c r="BA414" s="67">
        <v>898.16</v>
      </c>
      <c r="BB414" s="67">
        <v>933.47</v>
      </c>
      <c r="BC414" s="67">
        <v>969.59</v>
      </c>
      <c r="BD414" s="67">
        <v>1007.35</v>
      </c>
      <c r="BE414" s="67">
        <v>1046.76</v>
      </c>
      <c r="BF414" s="67">
        <v>1087.81</v>
      </c>
      <c r="BG414" s="67">
        <v>1130.5</v>
      </c>
      <c r="BH414" s="67">
        <v>1174.8399999999999</v>
      </c>
      <c r="BI414" s="67">
        <v>1220.81</v>
      </c>
      <c r="BJ414" s="67">
        <v>1268.43</v>
      </c>
      <c r="BK414" s="67">
        <v>1317.69</v>
      </c>
      <c r="BL414" s="67">
        <v>1369.41</v>
      </c>
      <c r="BM414" s="67">
        <v>1422.78</v>
      </c>
      <c r="BN414" s="67">
        <v>1478.6</v>
      </c>
      <c r="BO414" s="67">
        <v>1536.07</v>
      </c>
      <c r="BP414" s="67">
        <v>1596</v>
      </c>
      <c r="BQ414" s="67">
        <v>1658.4</v>
      </c>
      <c r="BR414" s="67">
        <v>1723.26</v>
      </c>
      <c r="BS414" s="67">
        <v>1790.58</v>
      </c>
      <c r="BT414" s="67">
        <v>1790.58</v>
      </c>
      <c r="BU414" s="67">
        <v>1790.58</v>
      </c>
      <c r="BV414" s="67">
        <v>1790.58</v>
      </c>
      <c r="BW414" s="67">
        <v>1790.58</v>
      </c>
      <c r="BX414" s="67">
        <v>1790.58</v>
      </c>
      <c r="BY414" s="67">
        <v>1790.58</v>
      </c>
      <c r="BZ414" s="67">
        <v>1790.58</v>
      </c>
      <c r="CA414" s="67">
        <v>1790.58</v>
      </c>
      <c r="CB414" s="67">
        <v>1790.58</v>
      </c>
      <c r="CC414" s="67">
        <v>1790.58</v>
      </c>
      <c r="CD414" s="67">
        <v>1790.58</v>
      </c>
      <c r="CE414" s="67">
        <v>1790.58</v>
      </c>
      <c r="CF414" s="67">
        <v>1790.58</v>
      </c>
      <c r="CG414" s="67">
        <v>1790.58</v>
      </c>
      <c r="CH414" s="67">
        <v>1790.58</v>
      </c>
      <c r="CI414" s="67">
        <v>1790.58</v>
      </c>
      <c r="CJ414" s="67">
        <v>1790.58</v>
      </c>
      <c r="CK414" s="67">
        <v>1790.58</v>
      </c>
      <c r="CL414" s="67">
        <v>1790.58</v>
      </c>
      <c r="CM414" s="67">
        <v>1790.58</v>
      </c>
      <c r="CN414" s="67">
        <v>1790.58</v>
      </c>
      <c r="CO414" s="67">
        <v>1790.58</v>
      </c>
      <c r="CP414" s="67">
        <v>1790.58</v>
      </c>
      <c r="CQ414" s="67">
        <v>1790.58</v>
      </c>
      <c r="CR414" s="67">
        <v>1790.58</v>
      </c>
      <c r="CS414" s="67">
        <v>1790.58</v>
      </c>
      <c r="CT414" s="67">
        <v>1790.58</v>
      </c>
      <c r="CU414" s="67">
        <v>1790.58</v>
      </c>
      <c r="CV414" s="67">
        <v>1790.58</v>
      </c>
      <c r="CW414" s="67">
        <v>1790.58</v>
      </c>
      <c r="CX414" s="67">
        <v>1790.58</v>
      </c>
      <c r="CY414" s="67">
        <v>1790.58</v>
      </c>
      <c r="CZ414" s="67">
        <v>1790.58</v>
      </c>
      <c r="DA414" s="67">
        <v>1790.58</v>
      </c>
      <c r="DB414" s="67">
        <v>1790.58</v>
      </c>
      <c r="DC414" s="67">
        <v>1790.58</v>
      </c>
      <c r="DD414" s="67">
        <v>1790.58</v>
      </c>
      <c r="DE414" s="67">
        <v>1790.58</v>
      </c>
      <c r="DF414" s="67">
        <v>1790.58</v>
      </c>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row>
    <row r="415" spans="1:158" ht="11.25" customHeight="1" x14ac:dyDescent="0.25">
      <c r="A415" s="2" t="str">
        <f t="shared" si="6"/>
        <v>2-21066DC0040008</v>
      </c>
      <c r="B415" s="67">
        <v>2</v>
      </c>
      <c r="C415" s="67" t="s">
        <v>233</v>
      </c>
      <c r="D415" s="67" t="s">
        <v>14</v>
      </c>
      <c r="E415" s="67" t="s">
        <v>236</v>
      </c>
      <c r="F415" s="67" t="s">
        <v>141</v>
      </c>
      <c r="G415" s="67" t="s">
        <v>358</v>
      </c>
      <c r="H415" s="67" t="s">
        <v>401</v>
      </c>
      <c r="I415" s="67" t="s">
        <v>359</v>
      </c>
      <c r="J415" s="67">
        <v>552.49</v>
      </c>
      <c r="K415" s="67">
        <v>552.49</v>
      </c>
      <c r="L415" s="67">
        <v>552.49</v>
      </c>
      <c r="M415" s="67">
        <v>552.49</v>
      </c>
      <c r="N415" s="67">
        <v>552.49</v>
      </c>
      <c r="O415" s="67">
        <v>552.49</v>
      </c>
      <c r="P415" s="67">
        <v>552.49</v>
      </c>
      <c r="Q415" s="67">
        <v>552.49</v>
      </c>
      <c r="R415" s="67">
        <v>552.49</v>
      </c>
      <c r="S415" s="67">
        <v>552.49</v>
      </c>
      <c r="T415" s="67">
        <v>552.49</v>
      </c>
      <c r="U415" s="67">
        <v>552.49</v>
      </c>
      <c r="V415" s="67">
        <v>552.49</v>
      </c>
      <c r="W415" s="67">
        <v>552.49</v>
      </c>
      <c r="X415" s="67">
        <v>552.49</v>
      </c>
      <c r="Y415" s="67">
        <v>552.49</v>
      </c>
      <c r="Z415" s="67">
        <v>552.49</v>
      </c>
      <c r="AA415" s="67">
        <v>552.49</v>
      </c>
      <c r="AB415" s="67">
        <v>552.49</v>
      </c>
      <c r="AC415" s="67">
        <v>552.49</v>
      </c>
      <c r="AD415" s="67">
        <v>552.49</v>
      </c>
      <c r="AE415" s="67">
        <v>614.16</v>
      </c>
      <c r="AF415" s="67">
        <v>614.16</v>
      </c>
      <c r="AG415" s="67">
        <v>614.16</v>
      </c>
      <c r="AH415" s="67">
        <v>614.16</v>
      </c>
      <c r="AI415" s="67">
        <v>614.16</v>
      </c>
      <c r="AJ415" s="67">
        <v>614.16</v>
      </c>
      <c r="AK415" s="67">
        <v>614.16</v>
      </c>
      <c r="AL415" s="67">
        <v>628.52</v>
      </c>
      <c r="AM415" s="67">
        <v>642.04</v>
      </c>
      <c r="AN415" s="67">
        <v>658.09</v>
      </c>
      <c r="AO415" s="67">
        <v>674.99</v>
      </c>
      <c r="AP415" s="67">
        <v>690.19</v>
      </c>
      <c r="AQ415" s="67">
        <v>706.24</v>
      </c>
      <c r="AR415" s="67">
        <v>723.14</v>
      </c>
      <c r="AS415" s="67">
        <v>740.04</v>
      </c>
      <c r="AT415" s="67">
        <v>756.93</v>
      </c>
      <c r="AU415" s="67">
        <v>773.83</v>
      </c>
      <c r="AV415" s="67">
        <v>783.12</v>
      </c>
      <c r="AW415" s="67">
        <v>792.41</v>
      </c>
      <c r="AX415" s="67">
        <v>823.67</v>
      </c>
      <c r="AY415" s="67">
        <v>855.77</v>
      </c>
      <c r="AZ415" s="67">
        <v>889.56</v>
      </c>
      <c r="BA415" s="67">
        <v>924.2</v>
      </c>
      <c r="BB415" s="67">
        <v>960.53</v>
      </c>
      <c r="BC415" s="67">
        <v>997.7</v>
      </c>
      <c r="BD415" s="67">
        <v>1036.56</v>
      </c>
      <c r="BE415" s="67">
        <v>1077.1099999999999</v>
      </c>
      <c r="BF415" s="67">
        <v>1119.3499999999999</v>
      </c>
      <c r="BG415" s="67">
        <v>1163.28</v>
      </c>
      <c r="BH415" s="67">
        <v>1208.8900000000001</v>
      </c>
      <c r="BI415" s="67">
        <v>1256.2</v>
      </c>
      <c r="BJ415" s="67">
        <v>1305.2</v>
      </c>
      <c r="BK415" s="67">
        <v>1355.89</v>
      </c>
      <c r="BL415" s="67">
        <v>1409.11</v>
      </c>
      <c r="BM415" s="67">
        <v>1464.02</v>
      </c>
      <c r="BN415" s="67">
        <v>1521.47</v>
      </c>
      <c r="BO415" s="67">
        <v>1580.6</v>
      </c>
      <c r="BP415" s="67">
        <v>1642.27</v>
      </c>
      <c r="BQ415" s="67">
        <v>1706.48</v>
      </c>
      <c r="BR415" s="67">
        <v>1773.21</v>
      </c>
      <c r="BS415" s="67">
        <v>1842.48</v>
      </c>
      <c r="BT415" s="67">
        <v>1842.48</v>
      </c>
      <c r="BU415" s="67">
        <v>1842.48</v>
      </c>
      <c r="BV415" s="67">
        <v>1842.48</v>
      </c>
      <c r="BW415" s="67">
        <v>1842.48</v>
      </c>
      <c r="BX415" s="67">
        <v>1842.48</v>
      </c>
      <c r="BY415" s="67">
        <v>1842.48</v>
      </c>
      <c r="BZ415" s="67">
        <v>1842.48</v>
      </c>
      <c r="CA415" s="67">
        <v>1842.48</v>
      </c>
      <c r="CB415" s="67">
        <v>1842.48</v>
      </c>
      <c r="CC415" s="67">
        <v>1842.48</v>
      </c>
      <c r="CD415" s="67">
        <v>1842.48</v>
      </c>
      <c r="CE415" s="67">
        <v>1842.48</v>
      </c>
      <c r="CF415" s="67">
        <v>1842.48</v>
      </c>
      <c r="CG415" s="67">
        <v>1842.48</v>
      </c>
      <c r="CH415" s="67">
        <v>1842.48</v>
      </c>
      <c r="CI415" s="67">
        <v>1842.48</v>
      </c>
      <c r="CJ415" s="67">
        <v>1842.48</v>
      </c>
      <c r="CK415" s="67">
        <v>1842.48</v>
      </c>
      <c r="CL415" s="67">
        <v>1842.48</v>
      </c>
      <c r="CM415" s="67">
        <v>1842.48</v>
      </c>
      <c r="CN415" s="67">
        <v>1842.48</v>
      </c>
      <c r="CO415" s="67">
        <v>1842.48</v>
      </c>
      <c r="CP415" s="67">
        <v>1842.48</v>
      </c>
      <c r="CQ415" s="67">
        <v>1842.48</v>
      </c>
      <c r="CR415" s="67">
        <v>1842.48</v>
      </c>
      <c r="CS415" s="67">
        <v>1842.48</v>
      </c>
      <c r="CT415" s="67">
        <v>1842.48</v>
      </c>
      <c r="CU415" s="67">
        <v>1842.48</v>
      </c>
      <c r="CV415" s="67">
        <v>1842.48</v>
      </c>
      <c r="CW415" s="67">
        <v>1842.48</v>
      </c>
      <c r="CX415" s="67">
        <v>1842.48</v>
      </c>
      <c r="CY415" s="67">
        <v>1842.48</v>
      </c>
      <c r="CZ415" s="67">
        <v>1842.48</v>
      </c>
      <c r="DA415" s="67">
        <v>1842.48</v>
      </c>
      <c r="DB415" s="67">
        <v>1842.48</v>
      </c>
      <c r="DC415" s="67">
        <v>1842.48</v>
      </c>
      <c r="DD415" s="67">
        <v>1842.48</v>
      </c>
      <c r="DE415" s="67">
        <v>1842.48</v>
      </c>
      <c r="DF415" s="67">
        <v>1842.48</v>
      </c>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row>
    <row r="416" spans="1:158" ht="11.25" customHeight="1" x14ac:dyDescent="0.25">
      <c r="A416" s="2" t="str">
        <f t="shared" si="6"/>
        <v>3-21066DC0040008</v>
      </c>
      <c r="B416" s="67">
        <v>3</v>
      </c>
      <c r="C416" s="67" t="s">
        <v>233</v>
      </c>
      <c r="D416" s="67" t="s">
        <v>14</v>
      </c>
      <c r="E416" s="67" t="s">
        <v>236</v>
      </c>
      <c r="F416" s="67" t="s">
        <v>141</v>
      </c>
      <c r="G416" s="67" t="s">
        <v>358</v>
      </c>
      <c r="H416" s="67" t="s">
        <v>401</v>
      </c>
      <c r="I416" s="67" t="s">
        <v>359</v>
      </c>
      <c r="J416" s="67">
        <v>568.07000000000005</v>
      </c>
      <c r="K416" s="67">
        <v>568.07000000000005</v>
      </c>
      <c r="L416" s="67">
        <v>568.07000000000005</v>
      </c>
      <c r="M416" s="67">
        <v>568.07000000000005</v>
      </c>
      <c r="N416" s="67">
        <v>568.07000000000005</v>
      </c>
      <c r="O416" s="67">
        <v>568.07000000000005</v>
      </c>
      <c r="P416" s="67">
        <v>568.07000000000005</v>
      </c>
      <c r="Q416" s="67">
        <v>568.07000000000005</v>
      </c>
      <c r="R416" s="67">
        <v>568.07000000000005</v>
      </c>
      <c r="S416" s="67">
        <v>568.07000000000005</v>
      </c>
      <c r="T416" s="67">
        <v>568.07000000000005</v>
      </c>
      <c r="U416" s="67">
        <v>568.07000000000005</v>
      </c>
      <c r="V416" s="67">
        <v>568.07000000000005</v>
      </c>
      <c r="W416" s="67">
        <v>568.07000000000005</v>
      </c>
      <c r="X416" s="67">
        <v>568.07000000000005</v>
      </c>
      <c r="Y416" s="67">
        <v>568.07000000000005</v>
      </c>
      <c r="Z416" s="67">
        <v>568.07000000000005</v>
      </c>
      <c r="AA416" s="67">
        <v>568.07000000000005</v>
      </c>
      <c r="AB416" s="67">
        <v>568.07000000000005</v>
      </c>
      <c r="AC416" s="67">
        <v>568.07000000000005</v>
      </c>
      <c r="AD416" s="67">
        <v>568.07000000000005</v>
      </c>
      <c r="AE416" s="67">
        <v>631.47</v>
      </c>
      <c r="AF416" s="67">
        <v>631.47</v>
      </c>
      <c r="AG416" s="67">
        <v>631.47</v>
      </c>
      <c r="AH416" s="67">
        <v>631.47</v>
      </c>
      <c r="AI416" s="67">
        <v>631.47</v>
      </c>
      <c r="AJ416" s="67">
        <v>631.47</v>
      </c>
      <c r="AK416" s="67">
        <v>631.47</v>
      </c>
      <c r="AL416" s="67">
        <v>646.24</v>
      </c>
      <c r="AM416" s="67">
        <v>660.14</v>
      </c>
      <c r="AN416" s="67">
        <v>676.64</v>
      </c>
      <c r="AO416" s="67">
        <v>694.01</v>
      </c>
      <c r="AP416" s="67">
        <v>709.65</v>
      </c>
      <c r="AQ416" s="67">
        <v>726.15</v>
      </c>
      <c r="AR416" s="67">
        <v>743.52</v>
      </c>
      <c r="AS416" s="67">
        <v>760.9</v>
      </c>
      <c r="AT416" s="67">
        <v>778.27</v>
      </c>
      <c r="AU416" s="67">
        <v>795.64</v>
      </c>
      <c r="AV416" s="67">
        <v>805.19</v>
      </c>
      <c r="AW416" s="67">
        <v>814.75</v>
      </c>
      <c r="AX416" s="67">
        <v>846.89</v>
      </c>
      <c r="AY416" s="67">
        <v>879.89</v>
      </c>
      <c r="AZ416" s="67">
        <v>914.64</v>
      </c>
      <c r="BA416" s="67">
        <v>950.25</v>
      </c>
      <c r="BB416" s="67">
        <v>987.6</v>
      </c>
      <c r="BC416" s="67">
        <v>1025.82</v>
      </c>
      <c r="BD416" s="67">
        <v>1065.78</v>
      </c>
      <c r="BE416" s="67">
        <v>1107.47</v>
      </c>
      <c r="BF416" s="67">
        <v>1150.9000000000001</v>
      </c>
      <c r="BG416" s="67">
        <v>1196.07</v>
      </c>
      <c r="BH416" s="67">
        <v>1242.97</v>
      </c>
      <c r="BI416" s="67">
        <v>1291.6099999999999</v>
      </c>
      <c r="BJ416" s="67">
        <v>1341.99</v>
      </c>
      <c r="BK416" s="67">
        <v>1394.11</v>
      </c>
      <c r="BL416" s="67">
        <v>1448.83</v>
      </c>
      <c r="BM416" s="67">
        <v>1505.29</v>
      </c>
      <c r="BN416" s="67">
        <v>1564.35</v>
      </c>
      <c r="BO416" s="67">
        <v>1625.16</v>
      </c>
      <c r="BP416" s="67">
        <v>1688.56</v>
      </c>
      <c r="BQ416" s="67">
        <v>1754.58</v>
      </c>
      <c r="BR416" s="67">
        <v>1823.2</v>
      </c>
      <c r="BS416" s="67">
        <v>1894.41</v>
      </c>
      <c r="BT416" s="67">
        <v>1894.41</v>
      </c>
      <c r="BU416" s="67">
        <v>1894.41</v>
      </c>
      <c r="BV416" s="67">
        <v>1894.41</v>
      </c>
      <c r="BW416" s="67">
        <v>1894.41</v>
      </c>
      <c r="BX416" s="67">
        <v>1894.41</v>
      </c>
      <c r="BY416" s="67">
        <v>1894.41</v>
      </c>
      <c r="BZ416" s="67">
        <v>1894.41</v>
      </c>
      <c r="CA416" s="67">
        <v>1894.41</v>
      </c>
      <c r="CB416" s="67">
        <v>1894.41</v>
      </c>
      <c r="CC416" s="67">
        <v>1894.41</v>
      </c>
      <c r="CD416" s="67">
        <v>1894.41</v>
      </c>
      <c r="CE416" s="67">
        <v>1894.41</v>
      </c>
      <c r="CF416" s="67">
        <v>1894.41</v>
      </c>
      <c r="CG416" s="67">
        <v>1894.41</v>
      </c>
      <c r="CH416" s="67">
        <v>1894.41</v>
      </c>
      <c r="CI416" s="67">
        <v>1894.41</v>
      </c>
      <c r="CJ416" s="67">
        <v>1894.41</v>
      </c>
      <c r="CK416" s="67">
        <v>1894.41</v>
      </c>
      <c r="CL416" s="67">
        <v>1894.41</v>
      </c>
      <c r="CM416" s="67">
        <v>1894.41</v>
      </c>
      <c r="CN416" s="67">
        <v>1894.41</v>
      </c>
      <c r="CO416" s="67">
        <v>1894.41</v>
      </c>
      <c r="CP416" s="67">
        <v>1894.41</v>
      </c>
      <c r="CQ416" s="67">
        <v>1894.41</v>
      </c>
      <c r="CR416" s="67">
        <v>1894.41</v>
      </c>
      <c r="CS416" s="67">
        <v>1894.41</v>
      </c>
      <c r="CT416" s="67">
        <v>1894.41</v>
      </c>
      <c r="CU416" s="67">
        <v>1894.41</v>
      </c>
      <c r="CV416" s="67">
        <v>1894.41</v>
      </c>
      <c r="CW416" s="67">
        <v>1894.41</v>
      </c>
      <c r="CX416" s="67">
        <v>1894.41</v>
      </c>
      <c r="CY416" s="67">
        <v>1894.41</v>
      </c>
      <c r="CZ416" s="67">
        <v>1894.41</v>
      </c>
      <c r="DA416" s="67">
        <v>1894.41</v>
      </c>
      <c r="DB416" s="67">
        <v>1894.41</v>
      </c>
      <c r="DC416" s="67">
        <v>1894.41</v>
      </c>
      <c r="DD416" s="67">
        <v>1894.41</v>
      </c>
      <c r="DE416" s="67">
        <v>1894.41</v>
      </c>
      <c r="DF416" s="67">
        <v>1894.41</v>
      </c>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row>
    <row r="417" spans="1:158" ht="11.25" customHeight="1" x14ac:dyDescent="0.25">
      <c r="A417" s="2" t="str">
        <f t="shared" si="6"/>
        <v>4-21066DC0040008</v>
      </c>
      <c r="B417" s="67">
        <v>4</v>
      </c>
      <c r="C417" s="67" t="s">
        <v>233</v>
      </c>
      <c r="D417" s="67" t="s">
        <v>14</v>
      </c>
      <c r="E417" s="67" t="s">
        <v>236</v>
      </c>
      <c r="F417" s="67" t="s">
        <v>141</v>
      </c>
      <c r="G417" s="67" t="s">
        <v>358</v>
      </c>
      <c r="H417" s="67" t="s">
        <v>401</v>
      </c>
      <c r="I417" s="67" t="s">
        <v>359</v>
      </c>
      <c r="J417" s="67">
        <v>584.71</v>
      </c>
      <c r="K417" s="67">
        <v>584.71</v>
      </c>
      <c r="L417" s="67">
        <v>584.71</v>
      </c>
      <c r="M417" s="67">
        <v>584.71</v>
      </c>
      <c r="N417" s="67">
        <v>584.71</v>
      </c>
      <c r="O417" s="67">
        <v>584.71</v>
      </c>
      <c r="P417" s="67">
        <v>584.71</v>
      </c>
      <c r="Q417" s="67">
        <v>584.71</v>
      </c>
      <c r="R417" s="67">
        <v>584.71</v>
      </c>
      <c r="S417" s="67">
        <v>584.71</v>
      </c>
      <c r="T417" s="67">
        <v>584.71</v>
      </c>
      <c r="U417" s="67">
        <v>584.71</v>
      </c>
      <c r="V417" s="67">
        <v>584.71</v>
      </c>
      <c r="W417" s="67">
        <v>584.71</v>
      </c>
      <c r="X417" s="67">
        <v>584.71</v>
      </c>
      <c r="Y417" s="67">
        <v>584.71</v>
      </c>
      <c r="Z417" s="67">
        <v>584.71</v>
      </c>
      <c r="AA417" s="67">
        <v>584.71</v>
      </c>
      <c r="AB417" s="67">
        <v>584.71</v>
      </c>
      <c r="AC417" s="67">
        <v>584.71</v>
      </c>
      <c r="AD417" s="67">
        <v>584.71</v>
      </c>
      <c r="AE417" s="67">
        <v>649.98</v>
      </c>
      <c r="AF417" s="67">
        <v>649.98</v>
      </c>
      <c r="AG417" s="67">
        <v>649.98</v>
      </c>
      <c r="AH417" s="67">
        <v>649.98</v>
      </c>
      <c r="AI417" s="67">
        <v>649.98</v>
      </c>
      <c r="AJ417" s="67">
        <v>649.98</v>
      </c>
      <c r="AK417" s="67">
        <v>649.98</v>
      </c>
      <c r="AL417" s="67">
        <v>665.18</v>
      </c>
      <c r="AM417" s="67">
        <v>679.48</v>
      </c>
      <c r="AN417" s="67">
        <v>696.47</v>
      </c>
      <c r="AO417" s="67">
        <v>714.35</v>
      </c>
      <c r="AP417" s="67">
        <v>730.44</v>
      </c>
      <c r="AQ417" s="67">
        <v>747.43</v>
      </c>
      <c r="AR417" s="67">
        <v>765.31</v>
      </c>
      <c r="AS417" s="67">
        <v>783.19</v>
      </c>
      <c r="AT417" s="67">
        <v>801.07</v>
      </c>
      <c r="AU417" s="67">
        <v>818.95</v>
      </c>
      <c r="AV417" s="67">
        <v>828.79</v>
      </c>
      <c r="AW417" s="67">
        <v>838.62</v>
      </c>
      <c r="AX417" s="67">
        <v>871.7</v>
      </c>
      <c r="AY417" s="67">
        <v>905.68</v>
      </c>
      <c r="AZ417" s="67">
        <v>941.44</v>
      </c>
      <c r="BA417" s="67">
        <v>978.09</v>
      </c>
      <c r="BB417" s="67">
        <v>1016.54</v>
      </c>
      <c r="BC417" s="67">
        <v>1055.8800000000001</v>
      </c>
      <c r="BD417" s="67">
        <v>1097</v>
      </c>
      <c r="BE417" s="67">
        <v>1139.92</v>
      </c>
      <c r="BF417" s="67">
        <v>1184.6199999999999</v>
      </c>
      <c r="BG417" s="67">
        <v>1231.1099999999999</v>
      </c>
      <c r="BH417" s="67">
        <v>1279.3900000000001</v>
      </c>
      <c r="BI417" s="67">
        <v>1329.46</v>
      </c>
      <c r="BJ417" s="67">
        <v>1381.31</v>
      </c>
      <c r="BK417" s="67">
        <v>1434.96</v>
      </c>
      <c r="BL417" s="67">
        <v>1491.28</v>
      </c>
      <c r="BM417" s="67">
        <v>1549.39</v>
      </c>
      <c r="BN417" s="67">
        <v>1610.19</v>
      </c>
      <c r="BO417" s="67">
        <v>1672.77</v>
      </c>
      <c r="BP417" s="67">
        <v>1738.04</v>
      </c>
      <c r="BQ417" s="67">
        <v>1805.99</v>
      </c>
      <c r="BR417" s="67">
        <v>1876.62</v>
      </c>
      <c r="BS417" s="67">
        <v>1949.93</v>
      </c>
      <c r="BT417" s="67">
        <v>1949.93</v>
      </c>
      <c r="BU417" s="67">
        <v>1949.93</v>
      </c>
      <c r="BV417" s="67">
        <v>1949.93</v>
      </c>
      <c r="BW417" s="67">
        <v>1949.93</v>
      </c>
      <c r="BX417" s="67">
        <v>1949.93</v>
      </c>
      <c r="BY417" s="67">
        <v>1949.93</v>
      </c>
      <c r="BZ417" s="67">
        <v>1949.93</v>
      </c>
      <c r="CA417" s="67">
        <v>1949.93</v>
      </c>
      <c r="CB417" s="67">
        <v>1949.93</v>
      </c>
      <c r="CC417" s="67">
        <v>1949.93</v>
      </c>
      <c r="CD417" s="67">
        <v>1949.93</v>
      </c>
      <c r="CE417" s="67">
        <v>1949.93</v>
      </c>
      <c r="CF417" s="67">
        <v>1949.93</v>
      </c>
      <c r="CG417" s="67">
        <v>1949.93</v>
      </c>
      <c r="CH417" s="67">
        <v>1949.93</v>
      </c>
      <c r="CI417" s="67">
        <v>1949.93</v>
      </c>
      <c r="CJ417" s="67">
        <v>1949.93</v>
      </c>
      <c r="CK417" s="67">
        <v>1949.93</v>
      </c>
      <c r="CL417" s="67">
        <v>1949.93</v>
      </c>
      <c r="CM417" s="67">
        <v>1949.93</v>
      </c>
      <c r="CN417" s="67">
        <v>1949.93</v>
      </c>
      <c r="CO417" s="67">
        <v>1949.93</v>
      </c>
      <c r="CP417" s="67">
        <v>1949.93</v>
      </c>
      <c r="CQ417" s="67">
        <v>1949.93</v>
      </c>
      <c r="CR417" s="67">
        <v>1949.93</v>
      </c>
      <c r="CS417" s="67">
        <v>1949.93</v>
      </c>
      <c r="CT417" s="67">
        <v>1949.93</v>
      </c>
      <c r="CU417" s="67">
        <v>1949.93</v>
      </c>
      <c r="CV417" s="67">
        <v>1949.93</v>
      </c>
      <c r="CW417" s="67">
        <v>1949.93</v>
      </c>
      <c r="CX417" s="67">
        <v>1949.93</v>
      </c>
      <c r="CY417" s="67">
        <v>1949.93</v>
      </c>
      <c r="CZ417" s="67">
        <v>1949.93</v>
      </c>
      <c r="DA417" s="67">
        <v>1949.93</v>
      </c>
      <c r="DB417" s="67">
        <v>1949.93</v>
      </c>
      <c r="DC417" s="67">
        <v>1949.93</v>
      </c>
      <c r="DD417" s="67">
        <v>1949.93</v>
      </c>
      <c r="DE417" s="67">
        <v>1949.93</v>
      </c>
      <c r="DF417" s="67">
        <v>1949.93</v>
      </c>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row>
    <row r="418" spans="1:158" ht="11.25" customHeight="1" x14ac:dyDescent="0.25">
      <c r="A418" s="2" t="str">
        <f t="shared" si="6"/>
        <v>1-21066DC0040012</v>
      </c>
      <c r="B418" s="67">
        <v>1</v>
      </c>
      <c r="C418" s="67" t="s">
        <v>233</v>
      </c>
      <c r="D418" s="67" t="s">
        <v>91</v>
      </c>
      <c r="E418" s="67" t="s">
        <v>237</v>
      </c>
      <c r="F418" s="67" t="s">
        <v>137</v>
      </c>
      <c r="G418" s="67" t="s">
        <v>358</v>
      </c>
      <c r="H418" s="67" t="s">
        <v>401</v>
      </c>
      <c r="I418" s="67" t="s">
        <v>359</v>
      </c>
      <c r="J418" s="67">
        <v>377.67</v>
      </c>
      <c r="K418" s="67">
        <v>377.67</v>
      </c>
      <c r="L418" s="67">
        <v>377.67</v>
      </c>
      <c r="M418" s="67">
        <v>377.67</v>
      </c>
      <c r="N418" s="67">
        <v>377.67</v>
      </c>
      <c r="O418" s="67">
        <v>377.67</v>
      </c>
      <c r="P418" s="67">
        <v>377.67</v>
      </c>
      <c r="Q418" s="67">
        <v>377.67</v>
      </c>
      <c r="R418" s="67">
        <v>377.67</v>
      </c>
      <c r="S418" s="67">
        <v>377.67</v>
      </c>
      <c r="T418" s="67">
        <v>377.67</v>
      </c>
      <c r="U418" s="67">
        <v>377.67</v>
      </c>
      <c r="V418" s="67">
        <v>377.67</v>
      </c>
      <c r="W418" s="67">
        <v>377.67</v>
      </c>
      <c r="X418" s="67">
        <v>377.67</v>
      </c>
      <c r="Y418" s="67">
        <v>377.67</v>
      </c>
      <c r="Z418" s="67">
        <v>377.67</v>
      </c>
      <c r="AA418" s="67">
        <v>377.67</v>
      </c>
      <c r="AB418" s="67">
        <v>377.67</v>
      </c>
      <c r="AC418" s="67">
        <v>377.67</v>
      </c>
      <c r="AD418" s="67">
        <v>377.67</v>
      </c>
      <c r="AE418" s="67">
        <v>419.82</v>
      </c>
      <c r="AF418" s="67">
        <v>419.82</v>
      </c>
      <c r="AG418" s="67">
        <v>419.82</v>
      </c>
      <c r="AH418" s="67">
        <v>419.82</v>
      </c>
      <c r="AI418" s="67">
        <v>419.82</v>
      </c>
      <c r="AJ418" s="67">
        <v>419.82</v>
      </c>
      <c r="AK418" s="67">
        <v>419.82</v>
      </c>
      <c r="AL418" s="67">
        <v>429.64</v>
      </c>
      <c r="AM418" s="67">
        <v>438.88</v>
      </c>
      <c r="AN418" s="67">
        <v>449.85</v>
      </c>
      <c r="AO418" s="67">
        <v>461.4</v>
      </c>
      <c r="AP418" s="67">
        <v>471.79</v>
      </c>
      <c r="AQ418" s="67">
        <v>482.76</v>
      </c>
      <c r="AR418" s="67">
        <v>494.31</v>
      </c>
      <c r="AS418" s="67">
        <v>505.86</v>
      </c>
      <c r="AT418" s="67">
        <v>517.41</v>
      </c>
      <c r="AU418" s="67">
        <v>528.96</v>
      </c>
      <c r="AV418" s="67">
        <v>535.30999999999995</v>
      </c>
      <c r="AW418" s="67">
        <v>541.66999999999996</v>
      </c>
      <c r="AX418" s="67">
        <v>563.03</v>
      </c>
      <c r="AY418" s="67">
        <v>584.98</v>
      </c>
      <c r="AZ418" s="67">
        <v>608.08000000000004</v>
      </c>
      <c r="BA418" s="67">
        <v>631.75</v>
      </c>
      <c r="BB418" s="67">
        <v>656.58</v>
      </c>
      <c r="BC418" s="67">
        <v>681.99</v>
      </c>
      <c r="BD418" s="67">
        <v>708.56</v>
      </c>
      <c r="BE418" s="67">
        <v>736.27</v>
      </c>
      <c r="BF418" s="67">
        <v>765.15</v>
      </c>
      <c r="BG418" s="67">
        <v>795.18</v>
      </c>
      <c r="BH418" s="67">
        <v>826.36</v>
      </c>
      <c r="BI418" s="67">
        <v>858.7</v>
      </c>
      <c r="BJ418" s="67">
        <v>892.19</v>
      </c>
      <c r="BK418" s="67">
        <v>926.84</v>
      </c>
      <c r="BL418" s="67">
        <v>963.22</v>
      </c>
      <c r="BM418" s="67">
        <v>1000.76</v>
      </c>
      <c r="BN418" s="67">
        <v>1040.02</v>
      </c>
      <c r="BO418" s="67">
        <v>1080.45</v>
      </c>
      <c r="BP418" s="67">
        <v>1122.5999999999999</v>
      </c>
      <c r="BQ418" s="67">
        <v>1166.49</v>
      </c>
      <c r="BR418" s="67">
        <v>1212.1099999999999</v>
      </c>
      <c r="BS418" s="67">
        <v>1259.46</v>
      </c>
      <c r="BT418" s="67">
        <v>1259.46</v>
      </c>
      <c r="BU418" s="67">
        <v>1259.46</v>
      </c>
      <c r="BV418" s="67">
        <v>1259.46</v>
      </c>
      <c r="BW418" s="67">
        <v>1259.46</v>
      </c>
      <c r="BX418" s="67">
        <v>1259.46</v>
      </c>
      <c r="BY418" s="67">
        <v>1259.46</v>
      </c>
      <c r="BZ418" s="67">
        <v>1259.46</v>
      </c>
      <c r="CA418" s="67">
        <v>1259.46</v>
      </c>
      <c r="CB418" s="67">
        <v>1259.46</v>
      </c>
      <c r="CC418" s="67">
        <v>1259.46</v>
      </c>
      <c r="CD418" s="67">
        <v>1259.46</v>
      </c>
      <c r="CE418" s="67">
        <v>1259.46</v>
      </c>
      <c r="CF418" s="67">
        <v>1259.46</v>
      </c>
      <c r="CG418" s="67">
        <v>1259.46</v>
      </c>
      <c r="CH418" s="67">
        <v>1259.46</v>
      </c>
      <c r="CI418" s="67">
        <v>1259.46</v>
      </c>
      <c r="CJ418" s="67">
        <v>1259.46</v>
      </c>
      <c r="CK418" s="67">
        <v>1259.46</v>
      </c>
      <c r="CL418" s="67">
        <v>1259.46</v>
      </c>
      <c r="CM418" s="67">
        <v>1259.46</v>
      </c>
      <c r="CN418" s="67">
        <v>1259.46</v>
      </c>
      <c r="CO418" s="67">
        <v>1259.46</v>
      </c>
      <c r="CP418" s="67">
        <v>1259.46</v>
      </c>
      <c r="CQ418" s="67">
        <v>1259.46</v>
      </c>
      <c r="CR418" s="67">
        <v>1259.46</v>
      </c>
      <c r="CS418" s="67">
        <v>1259.46</v>
      </c>
      <c r="CT418" s="67">
        <v>1259.46</v>
      </c>
      <c r="CU418" s="67">
        <v>1259.46</v>
      </c>
      <c r="CV418" s="67">
        <v>1259.46</v>
      </c>
      <c r="CW418" s="67">
        <v>1259.46</v>
      </c>
      <c r="CX418" s="67">
        <v>1259.46</v>
      </c>
      <c r="CY418" s="67">
        <v>1259.46</v>
      </c>
      <c r="CZ418" s="67">
        <v>1259.46</v>
      </c>
      <c r="DA418" s="67">
        <v>1259.46</v>
      </c>
      <c r="DB418" s="67">
        <v>1259.46</v>
      </c>
      <c r="DC418" s="67">
        <v>1259.46</v>
      </c>
      <c r="DD418" s="67">
        <v>1259.46</v>
      </c>
      <c r="DE418" s="67">
        <v>1259.46</v>
      </c>
      <c r="DF418" s="67">
        <v>1259.46</v>
      </c>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row>
    <row r="419" spans="1:158" ht="11.25" customHeight="1" x14ac:dyDescent="0.25">
      <c r="A419" s="2" t="str">
        <f t="shared" si="6"/>
        <v>2-21066DC0040012</v>
      </c>
      <c r="B419" s="67">
        <v>2</v>
      </c>
      <c r="C419" s="67" t="s">
        <v>233</v>
      </c>
      <c r="D419" s="67" t="s">
        <v>91</v>
      </c>
      <c r="E419" s="67" t="s">
        <v>237</v>
      </c>
      <c r="F419" s="67" t="s">
        <v>137</v>
      </c>
      <c r="G419" s="67" t="s">
        <v>358</v>
      </c>
      <c r="H419" s="67" t="s">
        <v>401</v>
      </c>
      <c r="I419" s="67" t="s">
        <v>359</v>
      </c>
      <c r="J419" s="67">
        <v>388.62</v>
      </c>
      <c r="K419" s="67">
        <v>388.62</v>
      </c>
      <c r="L419" s="67">
        <v>388.62</v>
      </c>
      <c r="M419" s="67">
        <v>388.62</v>
      </c>
      <c r="N419" s="67">
        <v>388.62</v>
      </c>
      <c r="O419" s="67">
        <v>388.62</v>
      </c>
      <c r="P419" s="67">
        <v>388.62</v>
      </c>
      <c r="Q419" s="67">
        <v>388.62</v>
      </c>
      <c r="R419" s="67">
        <v>388.62</v>
      </c>
      <c r="S419" s="67">
        <v>388.62</v>
      </c>
      <c r="T419" s="67">
        <v>388.62</v>
      </c>
      <c r="U419" s="67">
        <v>388.62</v>
      </c>
      <c r="V419" s="67">
        <v>388.62</v>
      </c>
      <c r="W419" s="67">
        <v>388.62</v>
      </c>
      <c r="X419" s="67">
        <v>388.62</v>
      </c>
      <c r="Y419" s="67">
        <v>388.62</v>
      </c>
      <c r="Z419" s="67">
        <v>388.62</v>
      </c>
      <c r="AA419" s="67">
        <v>388.62</v>
      </c>
      <c r="AB419" s="67">
        <v>388.62</v>
      </c>
      <c r="AC419" s="67">
        <v>388.62</v>
      </c>
      <c r="AD419" s="67">
        <v>388.62</v>
      </c>
      <c r="AE419" s="67">
        <v>432</v>
      </c>
      <c r="AF419" s="67">
        <v>432</v>
      </c>
      <c r="AG419" s="67">
        <v>432</v>
      </c>
      <c r="AH419" s="67">
        <v>432</v>
      </c>
      <c r="AI419" s="67">
        <v>432</v>
      </c>
      <c r="AJ419" s="67">
        <v>432</v>
      </c>
      <c r="AK419" s="67">
        <v>432</v>
      </c>
      <c r="AL419" s="67">
        <v>442.1</v>
      </c>
      <c r="AM419" s="67">
        <v>451.61</v>
      </c>
      <c r="AN419" s="67">
        <v>462.9</v>
      </c>
      <c r="AO419" s="67">
        <v>474.78</v>
      </c>
      <c r="AP419" s="67">
        <v>485.48</v>
      </c>
      <c r="AQ419" s="67">
        <v>496.77</v>
      </c>
      <c r="AR419" s="67">
        <v>508.65</v>
      </c>
      <c r="AS419" s="67">
        <v>520.54</v>
      </c>
      <c r="AT419" s="67">
        <v>532.41999999999996</v>
      </c>
      <c r="AU419" s="67">
        <v>544.30999999999995</v>
      </c>
      <c r="AV419" s="67">
        <v>550.84</v>
      </c>
      <c r="AW419" s="67">
        <v>557.38</v>
      </c>
      <c r="AX419" s="67">
        <v>579.36</v>
      </c>
      <c r="AY419" s="67">
        <v>601.94000000000005</v>
      </c>
      <c r="AZ419" s="67">
        <v>625.71</v>
      </c>
      <c r="BA419" s="67">
        <v>650.08000000000004</v>
      </c>
      <c r="BB419" s="67">
        <v>675.63</v>
      </c>
      <c r="BC419" s="67">
        <v>701.77</v>
      </c>
      <c r="BD419" s="67">
        <v>729.11</v>
      </c>
      <c r="BE419" s="67">
        <v>757.63</v>
      </c>
      <c r="BF419" s="67">
        <v>787.34</v>
      </c>
      <c r="BG419" s="67">
        <v>818.24</v>
      </c>
      <c r="BH419" s="67">
        <v>850.33</v>
      </c>
      <c r="BI419" s="67">
        <v>883.61</v>
      </c>
      <c r="BJ419" s="67">
        <v>918.07</v>
      </c>
      <c r="BK419" s="67">
        <v>953.72</v>
      </c>
      <c r="BL419" s="67">
        <v>991.16</v>
      </c>
      <c r="BM419" s="67">
        <v>1029.78</v>
      </c>
      <c r="BN419" s="67">
        <v>1070.19</v>
      </c>
      <c r="BO419" s="67">
        <v>1111.79</v>
      </c>
      <c r="BP419" s="67">
        <v>1155.1600000000001</v>
      </c>
      <c r="BQ419" s="67">
        <v>1200.32</v>
      </c>
      <c r="BR419" s="67">
        <v>1247.27</v>
      </c>
      <c r="BS419" s="67">
        <v>1295.99</v>
      </c>
      <c r="BT419" s="67">
        <v>1295.99</v>
      </c>
      <c r="BU419" s="67">
        <v>1295.99</v>
      </c>
      <c r="BV419" s="67">
        <v>1295.99</v>
      </c>
      <c r="BW419" s="67">
        <v>1295.99</v>
      </c>
      <c r="BX419" s="67">
        <v>1295.99</v>
      </c>
      <c r="BY419" s="67">
        <v>1295.99</v>
      </c>
      <c r="BZ419" s="67">
        <v>1295.99</v>
      </c>
      <c r="CA419" s="67">
        <v>1295.99</v>
      </c>
      <c r="CB419" s="67">
        <v>1295.99</v>
      </c>
      <c r="CC419" s="67">
        <v>1295.99</v>
      </c>
      <c r="CD419" s="67">
        <v>1295.99</v>
      </c>
      <c r="CE419" s="67">
        <v>1295.99</v>
      </c>
      <c r="CF419" s="67">
        <v>1295.99</v>
      </c>
      <c r="CG419" s="67">
        <v>1295.99</v>
      </c>
      <c r="CH419" s="67">
        <v>1295.99</v>
      </c>
      <c r="CI419" s="67">
        <v>1295.99</v>
      </c>
      <c r="CJ419" s="67">
        <v>1295.99</v>
      </c>
      <c r="CK419" s="67">
        <v>1295.99</v>
      </c>
      <c r="CL419" s="67">
        <v>1295.99</v>
      </c>
      <c r="CM419" s="67">
        <v>1295.99</v>
      </c>
      <c r="CN419" s="67">
        <v>1295.99</v>
      </c>
      <c r="CO419" s="67">
        <v>1295.99</v>
      </c>
      <c r="CP419" s="67">
        <v>1295.99</v>
      </c>
      <c r="CQ419" s="67">
        <v>1295.99</v>
      </c>
      <c r="CR419" s="67">
        <v>1295.99</v>
      </c>
      <c r="CS419" s="67">
        <v>1295.99</v>
      </c>
      <c r="CT419" s="67">
        <v>1295.99</v>
      </c>
      <c r="CU419" s="67">
        <v>1295.99</v>
      </c>
      <c r="CV419" s="67">
        <v>1295.99</v>
      </c>
      <c r="CW419" s="67">
        <v>1295.99</v>
      </c>
      <c r="CX419" s="67">
        <v>1295.99</v>
      </c>
      <c r="CY419" s="67">
        <v>1295.99</v>
      </c>
      <c r="CZ419" s="67">
        <v>1295.99</v>
      </c>
      <c r="DA419" s="67">
        <v>1295.99</v>
      </c>
      <c r="DB419" s="67">
        <v>1295.99</v>
      </c>
      <c r="DC419" s="67">
        <v>1295.99</v>
      </c>
      <c r="DD419" s="67">
        <v>1295.99</v>
      </c>
      <c r="DE419" s="67">
        <v>1295.99</v>
      </c>
      <c r="DF419" s="67">
        <v>1295.99</v>
      </c>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row>
    <row r="420" spans="1:158" ht="11.25" customHeight="1" x14ac:dyDescent="0.25">
      <c r="A420" s="2" t="str">
        <f t="shared" si="6"/>
        <v>3-21066DC0040012</v>
      </c>
      <c r="B420" s="67">
        <v>3</v>
      </c>
      <c r="C420" s="67" t="s">
        <v>233</v>
      </c>
      <c r="D420" s="67" t="s">
        <v>91</v>
      </c>
      <c r="E420" s="67" t="s">
        <v>237</v>
      </c>
      <c r="F420" s="67" t="s">
        <v>137</v>
      </c>
      <c r="G420" s="67" t="s">
        <v>358</v>
      </c>
      <c r="H420" s="67" t="s">
        <v>401</v>
      </c>
      <c r="I420" s="67" t="s">
        <v>359</v>
      </c>
      <c r="J420" s="67">
        <v>399.57</v>
      </c>
      <c r="K420" s="67">
        <v>399.57</v>
      </c>
      <c r="L420" s="67">
        <v>399.57</v>
      </c>
      <c r="M420" s="67">
        <v>399.57</v>
      </c>
      <c r="N420" s="67">
        <v>399.57</v>
      </c>
      <c r="O420" s="67">
        <v>399.57</v>
      </c>
      <c r="P420" s="67">
        <v>399.57</v>
      </c>
      <c r="Q420" s="67">
        <v>399.57</v>
      </c>
      <c r="R420" s="67">
        <v>399.57</v>
      </c>
      <c r="S420" s="67">
        <v>399.57</v>
      </c>
      <c r="T420" s="67">
        <v>399.57</v>
      </c>
      <c r="U420" s="67">
        <v>399.57</v>
      </c>
      <c r="V420" s="67">
        <v>399.57</v>
      </c>
      <c r="W420" s="67">
        <v>399.57</v>
      </c>
      <c r="X420" s="67">
        <v>399.57</v>
      </c>
      <c r="Y420" s="67">
        <v>399.57</v>
      </c>
      <c r="Z420" s="67">
        <v>399.57</v>
      </c>
      <c r="AA420" s="67">
        <v>399.57</v>
      </c>
      <c r="AB420" s="67">
        <v>399.57</v>
      </c>
      <c r="AC420" s="67">
        <v>399.57</v>
      </c>
      <c r="AD420" s="67">
        <v>399.57</v>
      </c>
      <c r="AE420" s="67">
        <v>444.17</v>
      </c>
      <c r="AF420" s="67">
        <v>444.17</v>
      </c>
      <c r="AG420" s="67">
        <v>444.17</v>
      </c>
      <c r="AH420" s="67">
        <v>444.17</v>
      </c>
      <c r="AI420" s="67">
        <v>444.17</v>
      </c>
      <c r="AJ420" s="67">
        <v>444.17</v>
      </c>
      <c r="AK420" s="67">
        <v>444.17</v>
      </c>
      <c r="AL420" s="67">
        <v>454.56</v>
      </c>
      <c r="AM420" s="67">
        <v>464.33</v>
      </c>
      <c r="AN420" s="67">
        <v>475.94</v>
      </c>
      <c r="AO420" s="67">
        <v>488.16</v>
      </c>
      <c r="AP420" s="67">
        <v>499.16</v>
      </c>
      <c r="AQ420" s="67">
        <v>510.77</v>
      </c>
      <c r="AR420" s="67">
        <v>522.99</v>
      </c>
      <c r="AS420" s="67">
        <v>535.21</v>
      </c>
      <c r="AT420" s="67">
        <v>547.42999999999995</v>
      </c>
      <c r="AU420" s="67">
        <v>559.65</v>
      </c>
      <c r="AV420" s="67">
        <v>566.37</v>
      </c>
      <c r="AW420" s="67">
        <v>573.09</v>
      </c>
      <c r="AX420" s="67">
        <v>595.69000000000005</v>
      </c>
      <c r="AY420" s="67">
        <v>618.91</v>
      </c>
      <c r="AZ420" s="67">
        <v>643.35</v>
      </c>
      <c r="BA420" s="67">
        <v>668.4</v>
      </c>
      <c r="BB420" s="67">
        <v>694.67</v>
      </c>
      <c r="BC420" s="67">
        <v>721.55</v>
      </c>
      <c r="BD420" s="67">
        <v>749.66</v>
      </c>
      <c r="BE420" s="67">
        <v>778.98</v>
      </c>
      <c r="BF420" s="67">
        <v>809.53</v>
      </c>
      <c r="BG420" s="67">
        <v>841.3</v>
      </c>
      <c r="BH420" s="67">
        <v>874.29</v>
      </c>
      <c r="BI420" s="67">
        <v>908.51</v>
      </c>
      <c r="BJ420" s="67">
        <v>943.94</v>
      </c>
      <c r="BK420" s="67">
        <v>980.6</v>
      </c>
      <c r="BL420" s="67">
        <v>1019.09</v>
      </c>
      <c r="BM420" s="67">
        <v>1058.8</v>
      </c>
      <c r="BN420" s="67">
        <v>1100.3499999999999</v>
      </c>
      <c r="BO420" s="67">
        <v>1143.1199999999999</v>
      </c>
      <c r="BP420" s="67">
        <v>1187.72</v>
      </c>
      <c r="BQ420" s="67">
        <v>1234.1500000000001</v>
      </c>
      <c r="BR420" s="67">
        <v>1282.42</v>
      </c>
      <c r="BS420" s="67">
        <v>1332.51</v>
      </c>
      <c r="BT420" s="67">
        <v>1332.51</v>
      </c>
      <c r="BU420" s="67">
        <v>1332.51</v>
      </c>
      <c r="BV420" s="67">
        <v>1332.51</v>
      </c>
      <c r="BW420" s="67">
        <v>1332.51</v>
      </c>
      <c r="BX420" s="67">
        <v>1332.51</v>
      </c>
      <c r="BY420" s="67">
        <v>1332.51</v>
      </c>
      <c r="BZ420" s="67">
        <v>1332.51</v>
      </c>
      <c r="CA420" s="67">
        <v>1332.51</v>
      </c>
      <c r="CB420" s="67">
        <v>1332.51</v>
      </c>
      <c r="CC420" s="67">
        <v>1332.51</v>
      </c>
      <c r="CD420" s="67">
        <v>1332.51</v>
      </c>
      <c r="CE420" s="67">
        <v>1332.51</v>
      </c>
      <c r="CF420" s="67">
        <v>1332.51</v>
      </c>
      <c r="CG420" s="67">
        <v>1332.51</v>
      </c>
      <c r="CH420" s="67">
        <v>1332.51</v>
      </c>
      <c r="CI420" s="67">
        <v>1332.51</v>
      </c>
      <c r="CJ420" s="67">
        <v>1332.51</v>
      </c>
      <c r="CK420" s="67">
        <v>1332.51</v>
      </c>
      <c r="CL420" s="67">
        <v>1332.51</v>
      </c>
      <c r="CM420" s="67">
        <v>1332.51</v>
      </c>
      <c r="CN420" s="67">
        <v>1332.51</v>
      </c>
      <c r="CO420" s="67">
        <v>1332.51</v>
      </c>
      <c r="CP420" s="67">
        <v>1332.51</v>
      </c>
      <c r="CQ420" s="67">
        <v>1332.51</v>
      </c>
      <c r="CR420" s="67">
        <v>1332.51</v>
      </c>
      <c r="CS420" s="67">
        <v>1332.51</v>
      </c>
      <c r="CT420" s="67">
        <v>1332.51</v>
      </c>
      <c r="CU420" s="67">
        <v>1332.51</v>
      </c>
      <c r="CV420" s="67">
        <v>1332.51</v>
      </c>
      <c r="CW420" s="67">
        <v>1332.51</v>
      </c>
      <c r="CX420" s="67">
        <v>1332.51</v>
      </c>
      <c r="CY420" s="67">
        <v>1332.51</v>
      </c>
      <c r="CZ420" s="67">
        <v>1332.51</v>
      </c>
      <c r="DA420" s="67">
        <v>1332.51</v>
      </c>
      <c r="DB420" s="67">
        <v>1332.51</v>
      </c>
      <c r="DC420" s="67">
        <v>1332.51</v>
      </c>
      <c r="DD420" s="67">
        <v>1332.51</v>
      </c>
      <c r="DE420" s="67">
        <v>1332.51</v>
      </c>
      <c r="DF420" s="67">
        <v>1332.51</v>
      </c>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row>
    <row r="421" spans="1:158" ht="11.25" customHeight="1" x14ac:dyDescent="0.25">
      <c r="A421" s="2" t="str">
        <f t="shared" si="6"/>
        <v>4-21066DC0040012</v>
      </c>
      <c r="B421" s="67">
        <v>4</v>
      </c>
      <c r="C421" s="67" t="s">
        <v>233</v>
      </c>
      <c r="D421" s="67" t="s">
        <v>91</v>
      </c>
      <c r="E421" s="67" t="s">
        <v>237</v>
      </c>
      <c r="F421" s="67" t="s">
        <v>137</v>
      </c>
      <c r="G421" s="67" t="s">
        <v>358</v>
      </c>
      <c r="H421" s="67" t="s">
        <v>401</v>
      </c>
      <c r="I421" s="67" t="s">
        <v>359</v>
      </c>
      <c r="J421" s="67">
        <v>411.28</v>
      </c>
      <c r="K421" s="67">
        <v>411.28</v>
      </c>
      <c r="L421" s="67">
        <v>411.28</v>
      </c>
      <c r="M421" s="67">
        <v>411.28</v>
      </c>
      <c r="N421" s="67">
        <v>411.28</v>
      </c>
      <c r="O421" s="67">
        <v>411.28</v>
      </c>
      <c r="P421" s="67">
        <v>411.28</v>
      </c>
      <c r="Q421" s="67">
        <v>411.28</v>
      </c>
      <c r="R421" s="67">
        <v>411.28</v>
      </c>
      <c r="S421" s="67">
        <v>411.28</v>
      </c>
      <c r="T421" s="67">
        <v>411.28</v>
      </c>
      <c r="U421" s="67">
        <v>411.28</v>
      </c>
      <c r="V421" s="67">
        <v>411.28</v>
      </c>
      <c r="W421" s="67">
        <v>411.28</v>
      </c>
      <c r="X421" s="67">
        <v>411.28</v>
      </c>
      <c r="Y421" s="67">
        <v>411.28</v>
      </c>
      <c r="Z421" s="67">
        <v>411.28</v>
      </c>
      <c r="AA421" s="67">
        <v>411.28</v>
      </c>
      <c r="AB421" s="67">
        <v>411.28</v>
      </c>
      <c r="AC421" s="67">
        <v>411.28</v>
      </c>
      <c r="AD421" s="67">
        <v>411.28</v>
      </c>
      <c r="AE421" s="67">
        <v>457.19</v>
      </c>
      <c r="AF421" s="67">
        <v>457.19</v>
      </c>
      <c r="AG421" s="67">
        <v>457.19</v>
      </c>
      <c r="AH421" s="67">
        <v>457.19</v>
      </c>
      <c r="AI421" s="67">
        <v>457.19</v>
      </c>
      <c r="AJ421" s="67">
        <v>457.19</v>
      </c>
      <c r="AK421" s="67">
        <v>457.19</v>
      </c>
      <c r="AL421" s="67">
        <v>467.88</v>
      </c>
      <c r="AM421" s="67">
        <v>477.94</v>
      </c>
      <c r="AN421" s="67">
        <v>489.89</v>
      </c>
      <c r="AO421" s="67">
        <v>502.47</v>
      </c>
      <c r="AP421" s="67">
        <v>513.79</v>
      </c>
      <c r="AQ421" s="67">
        <v>525.73</v>
      </c>
      <c r="AR421" s="67">
        <v>538.30999999999995</v>
      </c>
      <c r="AS421" s="67">
        <v>550.89</v>
      </c>
      <c r="AT421" s="67">
        <v>563.47</v>
      </c>
      <c r="AU421" s="67">
        <v>576.04</v>
      </c>
      <c r="AV421" s="67">
        <v>582.96</v>
      </c>
      <c r="AW421" s="67">
        <v>589.88</v>
      </c>
      <c r="AX421" s="67">
        <v>613.15</v>
      </c>
      <c r="AY421" s="67">
        <v>637.04</v>
      </c>
      <c r="AZ421" s="67">
        <v>662.2</v>
      </c>
      <c r="BA421" s="67">
        <v>687.98</v>
      </c>
      <c r="BB421" s="67">
        <v>715.02</v>
      </c>
      <c r="BC421" s="67">
        <v>742.69</v>
      </c>
      <c r="BD421" s="67">
        <v>771.62</v>
      </c>
      <c r="BE421" s="67">
        <v>801.81</v>
      </c>
      <c r="BF421" s="67">
        <v>833.25</v>
      </c>
      <c r="BG421" s="67">
        <v>865.95</v>
      </c>
      <c r="BH421" s="67">
        <v>899.91</v>
      </c>
      <c r="BI421" s="67">
        <v>935.13</v>
      </c>
      <c r="BJ421" s="67">
        <v>971.6</v>
      </c>
      <c r="BK421" s="67">
        <v>1009.33</v>
      </c>
      <c r="BL421" s="67">
        <v>1048.95</v>
      </c>
      <c r="BM421" s="67">
        <v>1089.83</v>
      </c>
      <c r="BN421" s="67">
        <v>1132.5899999999999</v>
      </c>
      <c r="BO421" s="67">
        <v>1176.6099999999999</v>
      </c>
      <c r="BP421" s="67">
        <v>1222.52</v>
      </c>
      <c r="BQ421" s="67">
        <v>1270.31</v>
      </c>
      <c r="BR421" s="67">
        <v>1319.99</v>
      </c>
      <c r="BS421" s="67">
        <v>1371.56</v>
      </c>
      <c r="BT421" s="67">
        <v>1371.56</v>
      </c>
      <c r="BU421" s="67">
        <v>1371.56</v>
      </c>
      <c r="BV421" s="67">
        <v>1371.56</v>
      </c>
      <c r="BW421" s="67">
        <v>1371.56</v>
      </c>
      <c r="BX421" s="67">
        <v>1371.56</v>
      </c>
      <c r="BY421" s="67">
        <v>1371.56</v>
      </c>
      <c r="BZ421" s="67">
        <v>1371.56</v>
      </c>
      <c r="CA421" s="67">
        <v>1371.56</v>
      </c>
      <c r="CB421" s="67">
        <v>1371.56</v>
      </c>
      <c r="CC421" s="67">
        <v>1371.56</v>
      </c>
      <c r="CD421" s="67">
        <v>1371.56</v>
      </c>
      <c r="CE421" s="67">
        <v>1371.56</v>
      </c>
      <c r="CF421" s="67">
        <v>1371.56</v>
      </c>
      <c r="CG421" s="67">
        <v>1371.56</v>
      </c>
      <c r="CH421" s="67">
        <v>1371.56</v>
      </c>
      <c r="CI421" s="67">
        <v>1371.56</v>
      </c>
      <c r="CJ421" s="67">
        <v>1371.56</v>
      </c>
      <c r="CK421" s="67">
        <v>1371.56</v>
      </c>
      <c r="CL421" s="67">
        <v>1371.56</v>
      </c>
      <c r="CM421" s="67">
        <v>1371.56</v>
      </c>
      <c r="CN421" s="67">
        <v>1371.56</v>
      </c>
      <c r="CO421" s="67">
        <v>1371.56</v>
      </c>
      <c r="CP421" s="67">
        <v>1371.56</v>
      </c>
      <c r="CQ421" s="67">
        <v>1371.56</v>
      </c>
      <c r="CR421" s="67">
        <v>1371.56</v>
      </c>
      <c r="CS421" s="67">
        <v>1371.56</v>
      </c>
      <c r="CT421" s="67">
        <v>1371.56</v>
      </c>
      <c r="CU421" s="67">
        <v>1371.56</v>
      </c>
      <c r="CV421" s="67">
        <v>1371.56</v>
      </c>
      <c r="CW421" s="67">
        <v>1371.56</v>
      </c>
      <c r="CX421" s="67">
        <v>1371.56</v>
      </c>
      <c r="CY421" s="67">
        <v>1371.56</v>
      </c>
      <c r="CZ421" s="67">
        <v>1371.56</v>
      </c>
      <c r="DA421" s="67">
        <v>1371.56</v>
      </c>
      <c r="DB421" s="67">
        <v>1371.56</v>
      </c>
      <c r="DC421" s="67">
        <v>1371.56</v>
      </c>
      <c r="DD421" s="67">
        <v>1371.56</v>
      </c>
      <c r="DE421" s="67">
        <v>1371.56</v>
      </c>
      <c r="DF421" s="67">
        <v>1371.56</v>
      </c>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row>
    <row r="422" spans="1:158" ht="11.25" customHeight="1" x14ac:dyDescent="0.25">
      <c r="A422" s="2" t="str">
        <f t="shared" si="6"/>
        <v>1-75753DC0030020</v>
      </c>
      <c r="B422" s="67">
        <v>1</v>
      </c>
      <c r="C422" s="67" t="s">
        <v>238</v>
      </c>
      <c r="D422" s="67" t="s">
        <v>92</v>
      </c>
      <c r="E422" s="67" t="s">
        <v>239</v>
      </c>
      <c r="F422" s="67" t="s">
        <v>128</v>
      </c>
      <c r="G422" s="67" t="s">
        <v>358</v>
      </c>
      <c r="H422" s="67" t="s">
        <v>401</v>
      </c>
      <c r="I422" s="67" t="s">
        <v>359</v>
      </c>
      <c r="J422" s="67">
        <v>345.12</v>
      </c>
      <c r="K422" s="67">
        <v>345.12</v>
      </c>
      <c r="L422" s="67">
        <v>345.12</v>
      </c>
      <c r="M422" s="67">
        <v>345.12</v>
      </c>
      <c r="N422" s="67">
        <v>345.12</v>
      </c>
      <c r="O422" s="67">
        <v>345.12</v>
      </c>
      <c r="P422" s="67">
        <v>345.12</v>
      </c>
      <c r="Q422" s="67">
        <v>345.12</v>
      </c>
      <c r="R422" s="67">
        <v>345.12</v>
      </c>
      <c r="S422" s="67">
        <v>345.12</v>
      </c>
      <c r="T422" s="67">
        <v>345.12</v>
      </c>
      <c r="U422" s="67">
        <v>345.12</v>
      </c>
      <c r="V422" s="67">
        <v>345.12</v>
      </c>
      <c r="W422" s="67">
        <v>345.12</v>
      </c>
      <c r="X422" s="67">
        <v>345.12</v>
      </c>
      <c r="Y422" s="67">
        <v>345.12</v>
      </c>
      <c r="Z422" s="67">
        <v>345.12</v>
      </c>
      <c r="AA422" s="67">
        <v>345.12</v>
      </c>
      <c r="AB422" s="67">
        <v>345.12</v>
      </c>
      <c r="AC422" s="67">
        <v>345.12</v>
      </c>
      <c r="AD422" s="67">
        <v>345.12</v>
      </c>
      <c r="AE422" s="67">
        <v>383.65</v>
      </c>
      <c r="AF422" s="67">
        <v>383.65</v>
      </c>
      <c r="AG422" s="67">
        <v>383.65</v>
      </c>
      <c r="AH422" s="67">
        <v>383.65</v>
      </c>
      <c r="AI422" s="67">
        <v>383.65</v>
      </c>
      <c r="AJ422" s="67">
        <v>383.65</v>
      </c>
      <c r="AK422" s="67">
        <v>383.65</v>
      </c>
      <c r="AL422" s="67">
        <v>392.62</v>
      </c>
      <c r="AM422" s="67">
        <v>401.06</v>
      </c>
      <c r="AN422" s="67">
        <v>411.09</v>
      </c>
      <c r="AO422" s="67">
        <v>421.64</v>
      </c>
      <c r="AP422" s="67">
        <v>431.14</v>
      </c>
      <c r="AQ422" s="67">
        <v>441.17</v>
      </c>
      <c r="AR422" s="67">
        <v>451.72</v>
      </c>
      <c r="AS422" s="67">
        <v>462.27</v>
      </c>
      <c r="AT422" s="67">
        <v>472.83</v>
      </c>
      <c r="AU422" s="67">
        <v>483.38</v>
      </c>
      <c r="AV422" s="67">
        <v>489.19</v>
      </c>
      <c r="AW422" s="67">
        <v>494.99</v>
      </c>
      <c r="AX422" s="67">
        <v>514.52</v>
      </c>
      <c r="AY422" s="67">
        <v>534.57000000000005</v>
      </c>
      <c r="AZ422" s="67">
        <v>555.67999999999995</v>
      </c>
      <c r="BA422" s="67">
        <v>577.30999999999995</v>
      </c>
      <c r="BB422" s="67">
        <v>600.01</v>
      </c>
      <c r="BC422" s="67">
        <v>623.23</v>
      </c>
      <c r="BD422" s="67">
        <v>647.5</v>
      </c>
      <c r="BE422" s="67">
        <v>672.83</v>
      </c>
      <c r="BF422" s="67">
        <v>699.22</v>
      </c>
      <c r="BG422" s="67">
        <v>726.66</v>
      </c>
      <c r="BH422" s="67">
        <v>755.15</v>
      </c>
      <c r="BI422" s="67">
        <v>784.7</v>
      </c>
      <c r="BJ422" s="67">
        <v>815.31</v>
      </c>
      <c r="BK422" s="67">
        <v>846.97</v>
      </c>
      <c r="BL422" s="67">
        <v>880.22</v>
      </c>
      <c r="BM422" s="67">
        <v>914.52</v>
      </c>
      <c r="BN422" s="67">
        <v>950.41</v>
      </c>
      <c r="BO422" s="67">
        <v>987.35</v>
      </c>
      <c r="BP422" s="67">
        <v>1025.8699999999999</v>
      </c>
      <c r="BQ422" s="67">
        <v>1065.97</v>
      </c>
      <c r="BR422" s="67">
        <v>1107.6600000000001</v>
      </c>
      <c r="BS422" s="67">
        <v>1150.94</v>
      </c>
      <c r="BT422" s="67">
        <v>1150.94</v>
      </c>
      <c r="BU422" s="67">
        <v>1150.94</v>
      </c>
      <c r="BV422" s="67">
        <v>1150.94</v>
      </c>
      <c r="BW422" s="67">
        <v>1150.94</v>
      </c>
      <c r="BX422" s="67">
        <v>1150.94</v>
      </c>
      <c r="BY422" s="67">
        <v>1150.94</v>
      </c>
      <c r="BZ422" s="67">
        <v>1150.94</v>
      </c>
      <c r="CA422" s="67">
        <v>1150.94</v>
      </c>
      <c r="CB422" s="67">
        <v>1150.94</v>
      </c>
      <c r="CC422" s="67">
        <v>1150.94</v>
      </c>
      <c r="CD422" s="67">
        <v>1150.94</v>
      </c>
      <c r="CE422" s="67">
        <v>1150.94</v>
      </c>
      <c r="CF422" s="67">
        <v>1150.94</v>
      </c>
      <c r="CG422" s="67">
        <v>1150.94</v>
      </c>
      <c r="CH422" s="67">
        <v>1150.94</v>
      </c>
      <c r="CI422" s="67">
        <v>1150.94</v>
      </c>
      <c r="CJ422" s="67">
        <v>1150.94</v>
      </c>
      <c r="CK422" s="67">
        <v>1150.94</v>
      </c>
      <c r="CL422" s="67">
        <v>1150.94</v>
      </c>
      <c r="CM422" s="67">
        <v>1150.94</v>
      </c>
      <c r="CN422" s="67">
        <v>1150.94</v>
      </c>
      <c r="CO422" s="67">
        <v>1150.94</v>
      </c>
      <c r="CP422" s="67">
        <v>1150.94</v>
      </c>
      <c r="CQ422" s="67">
        <v>1150.94</v>
      </c>
      <c r="CR422" s="67">
        <v>1150.94</v>
      </c>
      <c r="CS422" s="67">
        <v>1150.94</v>
      </c>
      <c r="CT422" s="67">
        <v>1150.94</v>
      </c>
      <c r="CU422" s="67">
        <v>1150.94</v>
      </c>
      <c r="CV422" s="67">
        <v>1150.94</v>
      </c>
      <c r="CW422" s="67">
        <v>1150.94</v>
      </c>
      <c r="CX422" s="67">
        <v>1150.94</v>
      </c>
      <c r="CY422" s="67">
        <v>1150.94</v>
      </c>
      <c r="CZ422" s="67">
        <v>1150.94</v>
      </c>
      <c r="DA422" s="67">
        <v>1150.94</v>
      </c>
      <c r="DB422" s="67">
        <v>1150.94</v>
      </c>
      <c r="DC422" s="67">
        <v>1150.94</v>
      </c>
      <c r="DD422" s="67">
        <v>1150.94</v>
      </c>
      <c r="DE422" s="67">
        <v>1150.94</v>
      </c>
      <c r="DF422" s="67">
        <v>1150.94</v>
      </c>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row>
    <row r="423" spans="1:158" ht="11.25" customHeight="1" x14ac:dyDescent="0.25">
      <c r="A423" s="2" t="str">
        <f t="shared" si="6"/>
        <v>2-75753DC0030020</v>
      </c>
      <c r="B423" s="67">
        <v>2</v>
      </c>
      <c r="C423" s="67" t="s">
        <v>238</v>
      </c>
      <c r="D423" s="67" t="s">
        <v>92</v>
      </c>
      <c r="E423" s="67" t="s">
        <v>239</v>
      </c>
      <c r="F423" s="67" t="s">
        <v>128</v>
      </c>
      <c r="G423" s="67" t="s">
        <v>358</v>
      </c>
      <c r="H423" s="67" t="s">
        <v>401</v>
      </c>
      <c r="I423" s="67" t="s">
        <v>359</v>
      </c>
      <c r="J423" s="67">
        <v>355.13</v>
      </c>
      <c r="K423" s="67">
        <v>355.13</v>
      </c>
      <c r="L423" s="67">
        <v>355.13</v>
      </c>
      <c r="M423" s="67">
        <v>355.13</v>
      </c>
      <c r="N423" s="67">
        <v>355.13</v>
      </c>
      <c r="O423" s="67">
        <v>355.13</v>
      </c>
      <c r="P423" s="67">
        <v>355.13</v>
      </c>
      <c r="Q423" s="67">
        <v>355.13</v>
      </c>
      <c r="R423" s="67">
        <v>355.13</v>
      </c>
      <c r="S423" s="67">
        <v>355.13</v>
      </c>
      <c r="T423" s="67">
        <v>355.13</v>
      </c>
      <c r="U423" s="67">
        <v>355.13</v>
      </c>
      <c r="V423" s="67">
        <v>355.13</v>
      </c>
      <c r="W423" s="67">
        <v>355.13</v>
      </c>
      <c r="X423" s="67">
        <v>355.13</v>
      </c>
      <c r="Y423" s="67">
        <v>355.13</v>
      </c>
      <c r="Z423" s="67">
        <v>355.13</v>
      </c>
      <c r="AA423" s="67">
        <v>355.13</v>
      </c>
      <c r="AB423" s="67">
        <v>355.13</v>
      </c>
      <c r="AC423" s="67">
        <v>355.13</v>
      </c>
      <c r="AD423" s="67">
        <v>355.13</v>
      </c>
      <c r="AE423" s="67">
        <v>394.77</v>
      </c>
      <c r="AF423" s="67">
        <v>394.77</v>
      </c>
      <c r="AG423" s="67">
        <v>394.77</v>
      </c>
      <c r="AH423" s="67">
        <v>394.77</v>
      </c>
      <c r="AI423" s="67">
        <v>394.77</v>
      </c>
      <c r="AJ423" s="67">
        <v>394.77</v>
      </c>
      <c r="AK423" s="67">
        <v>394.77</v>
      </c>
      <c r="AL423" s="67">
        <v>404</v>
      </c>
      <c r="AM423" s="67">
        <v>412.69</v>
      </c>
      <c r="AN423" s="67">
        <v>423</v>
      </c>
      <c r="AO423" s="67">
        <v>433.86</v>
      </c>
      <c r="AP423" s="67">
        <v>443.64</v>
      </c>
      <c r="AQ423" s="67">
        <v>453.96</v>
      </c>
      <c r="AR423" s="67">
        <v>464.82</v>
      </c>
      <c r="AS423" s="67">
        <v>475.68</v>
      </c>
      <c r="AT423" s="67">
        <v>486.54</v>
      </c>
      <c r="AU423" s="67">
        <v>497.4</v>
      </c>
      <c r="AV423" s="67">
        <v>503.37</v>
      </c>
      <c r="AW423" s="67">
        <v>509.34</v>
      </c>
      <c r="AX423" s="67">
        <v>529.42999999999995</v>
      </c>
      <c r="AY423" s="67">
        <v>550.07000000000005</v>
      </c>
      <c r="AZ423" s="67">
        <v>571.79</v>
      </c>
      <c r="BA423" s="67">
        <v>594.04999999999995</v>
      </c>
      <c r="BB423" s="67">
        <v>617.4</v>
      </c>
      <c r="BC423" s="67">
        <v>641.29</v>
      </c>
      <c r="BD423" s="67">
        <v>666.27</v>
      </c>
      <c r="BE423" s="67">
        <v>692.34</v>
      </c>
      <c r="BF423" s="67">
        <v>719.49</v>
      </c>
      <c r="BG423" s="67">
        <v>747.72</v>
      </c>
      <c r="BH423" s="67">
        <v>777.05</v>
      </c>
      <c r="BI423" s="67">
        <v>807.46</v>
      </c>
      <c r="BJ423" s="67">
        <v>838.95</v>
      </c>
      <c r="BK423" s="67">
        <v>871.53</v>
      </c>
      <c r="BL423" s="67">
        <v>905.74</v>
      </c>
      <c r="BM423" s="67">
        <v>941.04</v>
      </c>
      <c r="BN423" s="67">
        <v>977.96</v>
      </c>
      <c r="BO423" s="67">
        <v>1015.97</v>
      </c>
      <c r="BP423" s="67">
        <v>1055.6099999999999</v>
      </c>
      <c r="BQ423" s="67">
        <v>1096.8800000000001</v>
      </c>
      <c r="BR423" s="67">
        <v>1139.78</v>
      </c>
      <c r="BS423" s="67">
        <v>1184.3</v>
      </c>
      <c r="BT423" s="67">
        <v>1184.3</v>
      </c>
      <c r="BU423" s="67">
        <v>1184.3</v>
      </c>
      <c r="BV423" s="67">
        <v>1184.3</v>
      </c>
      <c r="BW423" s="67">
        <v>1184.3</v>
      </c>
      <c r="BX423" s="67">
        <v>1184.3</v>
      </c>
      <c r="BY423" s="67">
        <v>1184.3</v>
      </c>
      <c r="BZ423" s="67">
        <v>1184.3</v>
      </c>
      <c r="CA423" s="67">
        <v>1184.3</v>
      </c>
      <c r="CB423" s="67">
        <v>1184.3</v>
      </c>
      <c r="CC423" s="67">
        <v>1184.3</v>
      </c>
      <c r="CD423" s="67">
        <v>1184.3</v>
      </c>
      <c r="CE423" s="67">
        <v>1184.3</v>
      </c>
      <c r="CF423" s="67">
        <v>1184.3</v>
      </c>
      <c r="CG423" s="67">
        <v>1184.3</v>
      </c>
      <c r="CH423" s="67">
        <v>1184.3</v>
      </c>
      <c r="CI423" s="67">
        <v>1184.3</v>
      </c>
      <c r="CJ423" s="67">
        <v>1184.3</v>
      </c>
      <c r="CK423" s="67">
        <v>1184.3</v>
      </c>
      <c r="CL423" s="67">
        <v>1184.3</v>
      </c>
      <c r="CM423" s="67">
        <v>1184.3</v>
      </c>
      <c r="CN423" s="67">
        <v>1184.3</v>
      </c>
      <c r="CO423" s="67">
        <v>1184.3</v>
      </c>
      <c r="CP423" s="67">
        <v>1184.3</v>
      </c>
      <c r="CQ423" s="67">
        <v>1184.3</v>
      </c>
      <c r="CR423" s="67">
        <v>1184.3</v>
      </c>
      <c r="CS423" s="67">
        <v>1184.3</v>
      </c>
      <c r="CT423" s="67">
        <v>1184.3</v>
      </c>
      <c r="CU423" s="67">
        <v>1184.3</v>
      </c>
      <c r="CV423" s="67">
        <v>1184.3</v>
      </c>
      <c r="CW423" s="67">
        <v>1184.3</v>
      </c>
      <c r="CX423" s="67">
        <v>1184.3</v>
      </c>
      <c r="CY423" s="67">
        <v>1184.3</v>
      </c>
      <c r="CZ423" s="67">
        <v>1184.3</v>
      </c>
      <c r="DA423" s="67">
        <v>1184.3</v>
      </c>
      <c r="DB423" s="67">
        <v>1184.3</v>
      </c>
      <c r="DC423" s="67">
        <v>1184.3</v>
      </c>
      <c r="DD423" s="67">
        <v>1184.3</v>
      </c>
      <c r="DE423" s="67">
        <v>1184.3</v>
      </c>
      <c r="DF423" s="67">
        <v>1184.3</v>
      </c>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row>
    <row r="424" spans="1:158" ht="11.25" customHeight="1" x14ac:dyDescent="0.25">
      <c r="A424" s="2" t="str">
        <f t="shared" si="6"/>
        <v>3-75753DC0030020</v>
      </c>
      <c r="B424" s="67">
        <v>3</v>
      </c>
      <c r="C424" s="67" t="s">
        <v>238</v>
      </c>
      <c r="D424" s="67" t="s">
        <v>92</v>
      </c>
      <c r="E424" s="67" t="s">
        <v>239</v>
      </c>
      <c r="F424" s="67" t="s">
        <v>128</v>
      </c>
      <c r="G424" s="67" t="s">
        <v>358</v>
      </c>
      <c r="H424" s="67" t="s">
        <v>401</v>
      </c>
      <c r="I424" s="67" t="s">
        <v>359</v>
      </c>
      <c r="J424" s="67">
        <v>365.14</v>
      </c>
      <c r="K424" s="67">
        <v>365.14</v>
      </c>
      <c r="L424" s="67">
        <v>365.14</v>
      </c>
      <c r="M424" s="67">
        <v>365.14</v>
      </c>
      <c r="N424" s="67">
        <v>365.14</v>
      </c>
      <c r="O424" s="67">
        <v>365.14</v>
      </c>
      <c r="P424" s="67">
        <v>365.14</v>
      </c>
      <c r="Q424" s="67">
        <v>365.14</v>
      </c>
      <c r="R424" s="67">
        <v>365.14</v>
      </c>
      <c r="S424" s="67">
        <v>365.14</v>
      </c>
      <c r="T424" s="67">
        <v>365.14</v>
      </c>
      <c r="U424" s="67">
        <v>365.14</v>
      </c>
      <c r="V424" s="67">
        <v>365.14</v>
      </c>
      <c r="W424" s="67">
        <v>365.14</v>
      </c>
      <c r="X424" s="67">
        <v>365.14</v>
      </c>
      <c r="Y424" s="67">
        <v>365.14</v>
      </c>
      <c r="Z424" s="67">
        <v>365.14</v>
      </c>
      <c r="AA424" s="67">
        <v>365.14</v>
      </c>
      <c r="AB424" s="67">
        <v>365.14</v>
      </c>
      <c r="AC424" s="67">
        <v>365.14</v>
      </c>
      <c r="AD424" s="67">
        <v>365.14</v>
      </c>
      <c r="AE424" s="67">
        <v>405.89</v>
      </c>
      <c r="AF424" s="67">
        <v>405.89</v>
      </c>
      <c r="AG424" s="67">
        <v>405.89</v>
      </c>
      <c r="AH424" s="67">
        <v>405.89</v>
      </c>
      <c r="AI424" s="67">
        <v>405.89</v>
      </c>
      <c r="AJ424" s="67">
        <v>405.89</v>
      </c>
      <c r="AK424" s="67">
        <v>405.89</v>
      </c>
      <c r="AL424" s="67">
        <v>415.38</v>
      </c>
      <c r="AM424" s="67">
        <v>424.32</v>
      </c>
      <c r="AN424" s="67">
        <v>434.93</v>
      </c>
      <c r="AO424" s="67">
        <v>446.09</v>
      </c>
      <c r="AP424" s="67">
        <v>456.14</v>
      </c>
      <c r="AQ424" s="67">
        <v>466.75</v>
      </c>
      <c r="AR424" s="67">
        <v>477.92</v>
      </c>
      <c r="AS424" s="67">
        <v>489.08</v>
      </c>
      <c r="AT424" s="67">
        <v>500.25</v>
      </c>
      <c r="AU424" s="67">
        <v>511.41</v>
      </c>
      <c r="AV424" s="67">
        <v>517.55999999999995</v>
      </c>
      <c r="AW424" s="67">
        <v>523.70000000000005</v>
      </c>
      <c r="AX424" s="67">
        <v>544.35</v>
      </c>
      <c r="AY424" s="67">
        <v>565.57000000000005</v>
      </c>
      <c r="AZ424" s="67">
        <v>587.9</v>
      </c>
      <c r="BA424" s="67">
        <v>610.79</v>
      </c>
      <c r="BB424" s="67">
        <v>634.79999999999995</v>
      </c>
      <c r="BC424" s="67">
        <v>659.37</v>
      </c>
      <c r="BD424" s="67">
        <v>685.05</v>
      </c>
      <c r="BE424" s="67">
        <v>711.85</v>
      </c>
      <c r="BF424" s="67">
        <v>739.76</v>
      </c>
      <c r="BG424" s="67">
        <v>768.8</v>
      </c>
      <c r="BH424" s="67">
        <v>798.95</v>
      </c>
      <c r="BI424" s="67">
        <v>830.21</v>
      </c>
      <c r="BJ424" s="67">
        <v>862.59</v>
      </c>
      <c r="BK424" s="67">
        <v>896.09</v>
      </c>
      <c r="BL424" s="67">
        <v>931.27</v>
      </c>
      <c r="BM424" s="67">
        <v>967.56</v>
      </c>
      <c r="BN424" s="67">
        <v>1005.52</v>
      </c>
      <c r="BO424" s="67">
        <v>1044.5999999999999</v>
      </c>
      <c r="BP424" s="67">
        <v>1085.3599999999999</v>
      </c>
      <c r="BQ424" s="67">
        <v>1127.79</v>
      </c>
      <c r="BR424" s="67">
        <v>1171.9000000000001</v>
      </c>
      <c r="BS424" s="67">
        <v>1217.67</v>
      </c>
      <c r="BT424" s="67">
        <v>1217.67</v>
      </c>
      <c r="BU424" s="67">
        <v>1217.67</v>
      </c>
      <c r="BV424" s="67">
        <v>1217.67</v>
      </c>
      <c r="BW424" s="67">
        <v>1217.67</v>
      </c>
      <c r="BX424" s="67">
        <v>1217.67</v>
      </c>
      <c r="BY424" s="67">
        <v>1217.67</v>
      </c>
      <c r="BZ424" s="67">
        <v>1217.67</v>
      </c>
      <c r="CA424" s="67">
        <v>1217.67</v>
      </c>
      <c r="CB424" s="67">
        <v>1217.67</v>
      </c>
      <c r="CC424" s="67">
        <v>1217.67</v>
      </c>
      <c r="CD424" s="67">
        <v>1217.67</v>
      </c>
      <c r="CE424" s="67">
        <v>1217.67</v>
      </c>
      <c r="CF424" s="67">
        <v>1217.67</v>
      </c>
      <c r="CG424" s="67">
        <v>1217.67</v>
      </c>
      <c r="CH424" s="67">
        <v>1217.67</v>
      </c>
      <c r="CI424" s="67">
        <v>1217.67</v>
      </c>
      <c r="CJ424" s="67">
        <v>1217.67</v>
      </c>
      <c r="CK424" s="67">
        <v>1217.67</v>
      </c>
      <c r="CL424" s="67">
        <v>1217.67</v>
      </c>
      <c r="CM424" s="67">
        <v>1217.67</v>
      </c>
      <c r="CN424" s="67">
        <v>1217.67</v>
      </c>
      <c r="CO424" s="67">
        <v>1217.67</v>
      </c>
      <c r="CP424" s="67">
        <v>1217.67</v>
      </c>
      <c r="CQ424" s="67">
        <v>1217.67</v>
      </c>
      <c r="CR424" s="67">
        <v>1217.67</v>
      </c>
      <c r="CS424" s="67">
        <v>1217.67</v>
      </c>
      <c r="CT424" s="67">
        <v>1217.67</v>
      </c>
      <c r="CU424" s="67">
        <v>1217.67</v>
      </c>
      <c r="CV424" s="67">
        <v>1217.67</v>
      </c>
      <c r="CW424" s="67">
        <v>1217.67</v>
      </c>
      <c r="CX424" s="67">
        <v>1217.67</v>
      </c>
      <c r="CY424" s="67">
        <v>1217.67</v>
      </c>
      <c r="CZ424" s="67">
        <v>1217.67</v>
      </c>
      <c r="DA424" s="67">
        <v>1217.67</v>
      </c>
      <c r="DB424" s="67">
        <v>1217.67</v>
      </c>
      <c r="DC424" s="67">
        <v>1217.67</v>
      </c>
      <c r="DD424" s="67">
        <v>1217.67</v>
      </c>
      <c r="DE424" s="67">
        <v>1217.67</v>
      </c>
      <c r="DF424" s="67">
        <v>1217.67</v>
      </c>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row>
    <row r="425" spans="1:158" ht="11.25" customHeight="1" x14ac:dyDescent="0.25">
      <c r="A425" s="2" t="str">
        <f t="shared" si="6"/>
        <v>4-75753DC0030020</v>
      </c>
      <c r="B425" s="67">
        <v>4</v>
      </c>
      <c r="C425" s="67" t="s">
        <v>238</v>
      </c>
      <c r="D425" s="67" t="s">
        <v>92</v>
      </c>
      <c r="E425" s="67" t="s">
        <v>239</v>
      </c>
      <c r="F425" s="67" t="s">
        <v>128</v>
      </c>
      <c r="G425" s="67" t="s">
        <v>358</v>
      </c>
      <c r="H425" s="67" t="s">
        <v>401</v>
      </c>
      <c r="I425" s="67" t="s">
        <v>359</v>
      </c>
      <c r="J425" s="67">
        <v>375.84</v>
      </c>
      <c r="K425" s="67">
        <v>375.84</v>
      </c>
      <c r="L425" s="67">
        <v>375.84</v>
      </c>
      <c r="M425" s="67">
        <v>375.84</v>
      </c>
      <c r="N425" s="67">
        <v>375.84</v>
      </c>
      <c r="O425" s="67">
        <v>375.84</v>
      </c>
      <c r="P425" s="67">
        <v>375.84</v>
      </c>
      <c r="Q425" s="67">
        <v>375.84</v>
      </c>
      <c r="R425" s="67">
        <v>375.84</v>
      </c>
      <c r="S425" s="67">
        <v>375.84</v>
      </c>
      <c r="T425" s="67">
        <v>375.84</v>
      </c>
      <c r="U425" s="67">
        <v>375.84</v>
      </c>
      <c r="V425" s="67">
        <v>375.84</v>
      </c>
      <c r="W425" s="67">
        <v>375.84</v>
      </c>
      <c r="X425" s="67">
        <v>375.84</v>
      </c>
      <c r="Y425" s="67">
        <v>375.84</v>
      </c>
      <c r="Z425" s="67">
        <v>375.84</v>
      </c>
      <c r="AA425" s="67">
        <v>375.84</v>
      </c>
      <c r="AB425" s="67">
        <v>375.84</v>
      </c>
      <c r="AC425" s="67">
        <v>375.84</v>
      </c>
      <c r="AD425" s="67">
        <v>375.84</v>
      </c>
      <c r="AE425" s="67">
        <v>417.79</v>
      </c>
      <c r="AF425" s="67">
        <v>417.79</v>
      </c>
      <c r="AG425" s="67">
        <v>417.79</v>
      </c>
      <c r="AH425" s="67">
        <v>417.79</v>
      </c>
      <c r="AI425" s="67">
        <v>417.79</v>
      </c>
      <c r="AJ425" s="67">
        <v>417.79</v>
      </c>
      <c r="AK425" s="67">
        <v>417.79</v>
      </c>
      <c r="AL425" s="67">
        <v>427.56</v>
      </c>
      <c r="AM425" s="67">
        <v>436.75</v>
      </c>
      <c r="AN425" s="67">
        <v>447.67</v>
      </c>
      <c r="AO425" s="67">
        <v>459.16</v>
      </c>
      <c r="AP425" s="67">
        <v>469.51</v>
      </c>
      <c r="AQ425" s="67">
        <v>480.43</v>
      </c>
      <c r="AR425" s="67">
        <v>491.92</v>
      </c>
      <c r="AS425" s="67">
        <v>503.41</v>
      </c>
      <c r="AT425" s="67">
        <v>514.91</v>
      </c>
      <c r="AU425" s="67">
        <v>526.4</v>
      </c>
      <c r="AV425" s="67">
        <v>532.72</v>
      </c>
      <c r="AW425" s="67">
        <v>539.04</v>
      </c>
      <c r="AX425" s="67">
        <v>560.29999999999995</v>
      </c>
      <c r="AY425" s="67">
        <v>582.14</v>
      </c>
      <c r="AZ425" s="67">
        <v>605.13</v>
      </c>
      <c r="BA425" s="67">
        <v>628.69000000000005</v>
      </c>
      <c r="BB425" s="67">
        <v>653.4</v>
      </c>
      <c r="BC425" s="67">
        <v>678.69</v>
      </c>
      <c r="BD425" s="67">
        <v>705.12</v>
      </c>
      <c r="BE425" s="67">
        <v>732.71</v>
      </c>
      <c r="BF425" s="67">
        <v>761.44</v>
      </c>
      <c r="BG425" s="67">
        <v>791.32</v>
      </c>
      <c r="BH425" s="67">
        <v>822.35</v>
      </c>
      <c r="BI425" s="67">
        <v>854.54</v>
      </c>
      <c r="BJ425" s="67">
        <v>887.87</v>
      </c>
      <c r="BK425" s="67">
        <v>922.35</v>
      </c>
      <c r="BL425" s="67">
        <v>958.55</v>
      </c>
      <c r="BM425" s="67">
        <v>995.91</v>
      </c>
      <c r="BN425" s="67">
        <v>1034.98</v>
      </c>
      <c r="BO425" s="67">
        <v>1075.21</v>
      </c>
      <c r="BP425" s="67">
        <v>1117.1600000000001</v>
      </c>
      <c r="BQ425" s="67">
        <v>1160.8399999999999</v>
      </c>
      <c r="BR425" s="67">
        <v>1206.24</v>
      </c>
      <c r="BS425" s="67">
        <v>1253.3599999999999</v>
      </c>
      <c r="BT425" s="67">
        <v>1253.3599999999999</v>
      </c>
      <c r="BU425" s="67">
        <v>1253.3599999999999</v>
      </c>
      <c r="BV425" s="67">
        <v>1253.3599999999999</v>
      </c>
      <c r="BW425" s="67">
        <v>1253.3599999999999</v>
      </c>
      <c r="BX425" s="67">
        <v>1253.3599999999999</v>
      </c>
      <c r="BY425" s="67">
        <v>1253.3599999999999</v>
      </c>
      <c r="BZ425" s="67">
        <v>1253.3599999999999</v>
      </c>
      <c r="CA425" s="67">
        <v>1253.3599999999999</v>
      </c>
      <c r="CB425" s="67">
        <v>1253.3599999999999</v>
      </c>
      <c r="CC425" s="67">
        <v>1253.3599999999999</v>
      </c>
      <c r="CD425" s="67">
        <v>1253.3599999999999</v>
      </c>
      <c r="CE425" s="67">
        <v>1253.3599999999999</v>
      </c>
      <c r="CF425" s="67">
        <v>1253.3599999999999</v>
      </c>
      <c r="CG425" s="67">
        <v>1253.3599999999999</v>
      </c>
      <c r="CH425" s="67">
        <v>1253.3599999999999</v>
      </c>
      <c r="CI425" s="67">
        <v>1253.3599999999999</v>
      </c>
      <c r="CJ425" s="67">
        <v>1253.3599999999999</v>
      </c>
      <c r="CK425" s="67">
        <v>1253.3599999999999</v>
      </c>
      <c r="CL425" s="67">
        <v>1253.3599999999999</v>
      </c>
      <c r="CM425" s="67">
        <v>1253.3599999999999</v>
      </c>
      <c r="CN425" s="67">
        <v>1253.3599999999999</v>
      </c>
      <c r="CO425" s="67">
        <v>1253.3599999999999</v>
      </c>
      <c r="CP425" s="67">
        <v>1253.3599999999999</v>
      </c>
      <c r="CQ425" s="67">
        <v>1253.3599999999999</v>
      </c>
      <c r="CR425" s="67">
        <v>1253.3599999999999</v>
      </c>
      <c r="CS425" s="67">
        <v>1253.3599999999999</v>
      </c>
      <c r="CT425" s="67">
        <v>1253.3599999999999</v>
      </c>
      <c r="CU425" s="67">
        <v>1253.3599999999999</v>
      </c>
      <c r="CV425" s="67">
        <v>1253.3599999999999</v>
      </c>
      <c r="CW425" s="67">
        <v>1253.3599999999999</v>
      </c>
      <c r="CX425" s="67">
        <v>1253.3599999999999</v>
      </c>
      <c r="CY425" s="67">
        <v>1253.3599999999999</v>
      </c>
      <c r="CZ425" s="67">
        <v>1253.3599999999999</v>
      </c>
      <c r="DA425" s="67">
        <v>1253.3599999999999</v>
      </c>
      <c r="DB425" s="67">
        <v>1253.3599999999999</v>
      </c>
      <c r="DC425" s="67">
        <v>1253.3599999999999</v>
      </c>
      <c r="DD425" s="67">
        <v>1253.3599999999999</v>
      </c>
      <c r="DE425" s="67">
        <v>1253.3599999999999</v>
      </c>
      <c r="DF425" s="67">
        <v>1253.3599999999999</v>
      </c>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row>
    <row r="426" spans="1:158" ht="11.25" customHeight="1" x14ac:dyDescent="0.25">
      <c r="A426" s="2" t="str">
        <f t="shared" si="6"/>
        <v>1-75753DC0030018</v>
      </c>
      <c r="B426" s="67">
        <v>1</v>
      </c>
      <c r="C426" s="67" t="s">
        <v>238</v>
      </c>
      <c r="D426" s="67" t="s">
        <v>93</v>
      </c>
      <c r="E426" s="67" t="s">
        <v>240</v>
      </c>
      <c r="F426" s="67" t="s">
        <v>130</v>
      </c>
      <c r="G426" s="67" t="s">
        <v>358</v>
      </c>
      <c r="H426" s="67" t="s">
        <v>401</v>
      </c>
      <c r="I426" s="67" t="s">
        <v>359</v>
      </c>
      <c r="J426" s="67">
        <v>480.59</v>
      </c>
      <c r="K426" s="67">
        <v>480.59</v>
      </c>
      <c r="L426" s="67">
        <v>480.59</v>
      </c>
      <c r="M426" s="67">
        <v>480.59</v>
      </c>
      <c r="N426" s="67">
        <v>480.59</v>
      </c>
      <c r="O426" s="67">
        <v>480.59</v>
      </c>
      <c r="P426" s="67">
        <v>480.59</v>
      </c>
      <c r="Q426" s="67">
        <v>480.59</v>
      </c>
      <c r="R426" s="67">
        <v>480.59</v>
      </c>
      <c r="S426" s="67">
        <v>480.59</v>
      </c>
      <c r="T426" s="67">
        <v>480.59</v>
      </c>
      <c r="U426" s="67">
        <v>480.59</v>
      </c>
      <c r="V426" s="67">
        <v>480.59</v>
      </c>
      <c r="W426" s="67">
        <v>480.59</v>
      </c>
      <c r="X426" s="67">
        <v>480.59</v>
      </c>
      <c r="Y426" s="67">
        <v>480.59</v>
      </c>
      <c r="Z426" s="67">
        <v>480.59</v>
      </c>
      <c r="AA426" s="67">
        <v>480.59</v>
      </c>
      <c r="AB426" s="67">
        <v>480.59</v>
      </c>
      <c r="AC426" s="67">
        <v>480.59</v>
      </c>
      <c r="AD426" s="67">
        <v>480.59</v>
      </c>
      <c r="AE426" s="67">
        <v>534.23</v>
      </c>
      <c r="AF426" s="67">
        <v>534.23</v>
      </c>
      <c r="AG426" s="67">
        <v>534.23</v>
      </c>
      <c r="AH426" s="67">
        <v>534.23</v>
      </c>
      <c r="AI426" s="67">
        <v>534.23</v>
      </c>
      <c r="AJ426" s="67">
        <v>534.23</v>
      </c>
      <c r="AK426" s="67">
        <v>534.23</v>
      </c>
      <c r="AL426" s="67">
        <v>546.72</v>
      </c>
      <c r="AM426" s="67">
        <v>558.48</v>
      </c>
      <c r="AN426" s="67">
        <v>572.44000000000005</v>
      </c>
      <c r="AO426" s="67">
        <v>587.14</v>
      </c>
      <c r="AP426" s="67">
        <v>600.36</v>
      </c>
      <c r="AQ426" s="67">
        <v>614.33000000000004</v>
      </c>
      <c r="AR426" s="67">
        <v>629.02</v>
      </c>
      <c r="AS426" s="67">
        <v>643.72</v>
      </c>
      <c r="AT426" s="67">
        <v>658.42</v>
      </c>
      <c r="AU426" s="67">
        <v>673.11</v>
      </c>
      <c r="AV426" s="67">
        <v>681.2</v>
      </c>
      <c r="AW426" s="67">
        <v>689.28</v>
      </c>
      <c r="AX426" s="67">
        <v>716.47</v>
      </c>
      <c r="AY426" s="67">
        <v>744.39</v>
      </c>
      <c r="AZ426" s="67">
        <v>773.79</v>
      </c>
      <c r="BA426" s="67">
        <v>803.91</v>
      </c>
      <c r="BB426" s="67">
        <v>835.51</v>
      </c>
      <c r="BC426" s="67">
        <v>867.85</v>
      </c>
      <c r="BD426" s="67">
        <v>901.65</v>
      </c>
      <c r="BE426" s="67">
        <v>936.92</v>
      </c>
      <c r="BF426" s="67">
        <v>973.66</v>
      </c>
      <c r="BG426" s="67">
        <v>1011.87</v>
      </c>
      <c r="BH426" s="67">
        <v>1051.56</v>
      </c>
      <c r="BI426" s="67">
        <v>1092.71</v>
      </c>
      <c r="BJ426" s="67">
        <v>1135.33</v>
      </c>
      <c r="BK426" s="67">
        <v>1179.42</v>
      </c>
      <c r="BL426" s="67">
        <v>1225.71</v>
      </c>
      <c r="BM426" s="67">
        <v>1273.48</v>
      </c>
      <c r="BN426" s="67">
        <v>1323.45</v>
      </c>
      <c r="BO426" s="67">
        <v>1374.89</v>
      </c>
      <c r="BP426" s="67">
        <v>1428.53</v>
      </c>
      <c r="BQ426" s="67">
        <v>1484.38</v>
      </c>
      <c r="BR426" s="67">
        <v>1542.43</v>
      </c>
      <c r="BS426" s="67">
        <v>1602.69</v>
      </c>
      <c r="BT426" s="67">
        <v>1602.69</v>
      </c>
      <c r="BU426" s="67">
        <v>1602.69</v>
      </c>
      <c r="BV426" s="67">
        <v>1602.69</v>
      </c>
      <c r="BW426" s="67">
        <v>1602.69</v>
      </c>
      <c r="BX426" s="67">
        <v>1602.69</v>
      </c>
      <c r="BY426" s="67">
        <v>1602.69</v>
      </c>
      <c r="BZ426" s="67">
        <v>1602.69</v>
      </c>
      <c r="CA426" s="67">
        <v>1602.69</v>
      </c>
      <c r="CB426" s="67">
        <v>1602.69</v>
      </c>
      <c r="CC426" s="67">
        <v>1602.69</v>
      </c>
      <c r="CD426" s="67">
        <v>1602.69</v>
      </c>
      <c r="CE426" s="67">
        <v>1602.69</v>
      </c>
      <c r="CF426" s="67">
        <v>1602.69</v>
      </c>
      <c r="CG426" s="67">
        <v>1602.69</v>
      </c>
      <c r="CH426" s="67">
        <v>1602.69</v>
      </c>
      <c r="CI426" s="67">
        <v>1602.69</v>
      </c>
      <c r="CJ426" s="67">
        <v>1602.69</v>
      </c>
      <c r="CK426" s="67">
        <v>1602.69</v>
      </c>
      <c r="CL426" s="67">
        <v>1602.69</v>
      </c>
      <c r="CM426" s="67">
        <v>1602.69</v>
      </c>
      <c r="CN426" s="67">
        <v>1602.69</v>
      </c>
      <c r="CO426" s="67">
        <v>1602.69</v>
      </c>
      <c r="CP426" s="67">
        <v>1602.69</v>
      </c>
      <c r="CQ426" s="67">
        <v>1602.69</v>
      </c>
      <c r="CR426" s="67">
        <v>1602.69</v>
      </c>
      <c r="CS426" s="67">
        <v>1602.69</v>
      </c>
      <c r="CT426" s="67">
        <v>1602.69</v>
      </c>
      <c r="CU426" s="67">
        <v>1602.69</v>
      </c>
      <c r="CV426" s="67">
        <v>1602.69</v>
      </c>
      <c r="CW426" s="67">
        <v>1602.69</v>
      </c>
      <c r="CX426" s="67">
        <v>1602.69</v>
      </c>
      <c r="CY426" s="67">
        <v>1602.69</v>
      </c>
      <c r="CZ426" s="67">
        <v>1602.69</v>
      </c>
      <c r="DA426" s="67">
        <v>1602.69</v>
      </c>
      <c r="DB426" s="67">
        <v>1602.69</v>
      </c>
      <c r="DC426" s="67">
        <v>1602.69</v>
      </c>
      <c r="DD426" s="67">
        <v>1602.69</v>
      </c>
      <c r="DE426" s="67">
        <v>1602.69</v>
      </c>
      <c r="DF426" s="67">
        <v>1602.69</v>
      </c>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row>
    <row r="427" spans="1:158" ht="11.25" customHeight="1" x14ac:dyDescent="0.25">
      <c r="A427" s="2" t="str">
        <f t="shared" si="6"/>
        <v>2-75753DC0030018</v>
      </c>
      <c r="B427" s="67">
        <v>2</v>
      </c>
      <c r="C427" s="67" t="s">
        <v>238</v>
      </c>
      <c r="D427" s="67" t="s">
        <v>93</v>
      </c>
      <c r="E427" s="67" t="s">
        <v>240</v>
      </c>
      <c r="F427" s="67" t="s">
        <v>130</v>
      </c>
      <c r="G427" s="67" t="s">
        <v>358</v>
      </c>
      <c r="H427" s="67" t="s">
        <v>401</v>
      </c>
      <c r="I427" s="67" t="s">
        <v>359</v>
      </c>
      <c r="J427" s="67">
        <v>494.52</v>
      </c>
      <c r="K427" s="67">
        <v>494.52</v>
      </c>
      <c r="L427" s="67">
        <v>494.52</v>
      </c>
      <c r="M427" s="67">
        <v>494.52</v>
      </c>
      <c r="N427" s="67">
        <v>494.52</v>
      </c>
      <c r="O427" s="67">
        <v>494.52</v>
      </c>
      <c r="P427" s="67">
        <v>494.52</v>
      </c>
      <c r="Q427" s="67">
        <v>494.52</v>
      </c>
      <c r="R427" s="67">
        <v>494.52</v>
      </c>
      <c r="S427" s="67">
        <v>494.52</v>
      </c>
      <c r="T427" s="67">
        <v>494.52</v>
      </c>
      <c r="U427" s="67">
        <v>494.52</v>
      </c>
      <c r="V427" s="67">
        <v>494.52</v>
      </c>
      <c r="W427" s="67">
        <v>494.52</v>
      </c>
      <c r="X427" s="67">
        <v>494.52</v>
      </c>
      <c r="Y427" s="67">
        <v>494.52</v>
      </c>
      <c r="Z427" s="67">
        <v>494.52</v>
      </c>
      <c r="AA427" s="67">
        <v>494.52</v>
      </c>
      <c r="AB427" s="67">
        <v>494.52</v>
      </c>
      <c r="AC427" s="67">
        <v>494.52</v>
      </c>
      <c r="AD427" s="67">
        <v>494.52</v>
      </c>
      <c r="AE427" s="67">
        <v>549.72</v>
      </c>
      <c r="AF427" s="67">
        <v>549.72</v>
      </c>
      <c r="AG427" s="67">
        <v>549.72</v>
      </c>
      <c r="AH427" s="67">
        <v>549.72</v>
      </c>
      <c r="AI427" s="67">
        <v>549.72</v>
      </c>
      <c r="AJ427" s="67">
        <v>549.72</v>
      </c>
      <c r="AK427" s="67">
        <v>549.72</v>
      </c>
      <c r="AL427" s="67">
        <v>562.58000000000004</v>
      </c>
      <c r="AM427" s="67">
        <v>574.66999999999996</v>
      </c>
      <c r="AN427" s="67">
        <v>589.04</v>
      </c>
      <c r="AO427" s="67">
        <v>604.16</v>
      </c>
      <c r="AP427" s="67">
        <v>617.77</v>
      </c>
      <c r="AQ427" s="67">
        <v>632.14</v>
      </c>
      <c r="AR427" s="67">
        <v>647.26</v>
      </c>
      <c r="AS427" s="67">
        <v>662.39</v>
      </c>
      <c r="AT427" s="67">
        <v>677.51</v>
      </c>
      <c r="AU427" s="67">
        <v>692.63</v>
      </c>
      <c r="AV427" s="67">
        <v>700.95</v>
      </c>
      <c r="AW427" s="67">
        <v>709.27</v>
      </c>
      <c r="AX427" s="67">
        <v>737.25</v>
      </c>
      <c r="AY427" s="67">
        <v>765.98</v>
      </c>
      <c r="AZ427" s="67">
        <v>796.23</v>
      </c>
      <c r="BA427" s="67">
        <v>827.23</v>
      </c>
      <c r="BB427" s="67">
        <v>859.74</v>
      </c>
      <c r="BC427" s="67">
        <v>893.01</v>
      </c>
      <c r="BD427" s="67">
        <v>927.8</v>
      </c>
      <c r="BE427" s="67">
        <v>964.09</v>
      </c>
      <c r="BF427" s="67">
        <v>1001.9</v>
      </c>
      <c r="BG427" s="67">
        <v>1041.22</v>
      </c>
      <c r="BH427" s="67">
        <v>1082.05</v>
      </c>
      <c r="BI427" s="67">
        <v>1124.4000000000001</v>
      </c>
      <c r="BJ427" s="67">
        <v>1168.25</v>
      </c>
      <c r="BK427" s="67">
        <v>1213.6199999999999</v>
      </c>
      <c r="BL427" s="67">
        <v>1261.26</v>
      </c>
      <c r="BM427" s="67">
        <v>1310.4100000000001</v>
      </c>
      <c r="BN427" s="67">
        <v>1361.83</v>
      </c>
      <c r="BO427" s="67">
        <v>1414.76</v>
      </c>
      <c r="BP427" s="67">
        <v>1469.96</v>
      </c>
      <c r="BQ427" s="67">
        <v>1527.42</v>
      </c>
      <c r="BR427" s="67">
        <v>1587.16</v>
      </c>
      <c r="BS427" s="67">
        <v>1649.16</v>
      </c>
      <c r="BT427" s="67">
        <v>1649.16</v>
      </c>
      <c r="BU427" s="67">
        <v>1649.16</v>
      </c>
      <c r="BV427" s="67">
        <v>1649.16</v>
      </c>
      <c r="BW427" s="67">
        <v>1649.16</v>
      </c>
      <c r="BX427" s="67">
        <v>1649.16</v>
      </c>
      <c r="BY427" s="67">
        <v>1649.16</v>
      </c>
      <c r="BZ427" s="67">
        <v>1649.16</v>
      </c>
      <c r="CA427" s="67">
        <v>1649.16</v>
      </c>
      <c r="CB427" s="67">
        <v>1649.16</v>
      </c>
      <c r="CC427" s="67">
        <v>1649.16</v>
      </c>
      <c r="CD427" s="67">
        <v>1649.16</v>
      </c>
      <c r="CE427" s="67">
        <v>1649.16</v>
      </c>
      <c r="CF427" s="67">
        <v>1649.16</v>
      </c>
      <c r="CG427" s="67">
        <v>1649.16</v>
      </c>
      <c r="CH427" s="67">
        <v>1649.16</v>
      </c>
      <c r="CI427" s="67">
        <v>1649.16</v>
      </c>
      <c r="CJ427" s="67">
        <v>1649.16</v>
      </c>
      <c r="CK427" s="67">
        <v>1649.16</v>
      </c>
      <c r="CL427" s="67">
        <v>1649.16</v>
      </c>
      <c r="CM427" s="67">
        <v>1649.16</v>
      </c>
      <c r="CN427" s="67">
        <v>1649.16</v>
      </c>
      <c r="CO427" s="67">
        <v>1649.16</v>
      </c>
      <c r="CP427" s="67">
        <v>1649.16</v>
      </c>
      <c r="CQ427" s="67">
        <v>1649.16</v>
      </c>
      <c r="CR427" s="67">
        <v>1649.16</v>
      </c>
      <c r="CS427" s="67">
        <v>1649.16</v>
      </c>
      <c r="CT427" s="67">
        <v>1649.16</v>
      </c>
      <c r="CU427" s="67">
        <v>1649.16</v>
      </c>
      <c r="CV427" s="67">
        <v>1649.16</v>
      </c>
      <c r="CW427" s="67">
        <v>1649.16</v>
      </c>
      <c r="CX427" s="67">
        <v>1649.16</v>
      </c>
      <c r="CY427" s="67">
        <v>1649.16</v>
      </c>
      <c r="CZ427" s="67">
        <v>1649.16</v>
      </c>
      <c r="DA427" s="67">
        <v>1649.16</v>
      </c>
      <c r="DB427" s="67">
        <v>1649.16</v>
      </c>
      <c r="DC427" s="67">
        <v>1649.16</v>
      </c>
      <c r="DD427" s="67">
        <v>1649.16</v>
      </c>
      <c r="DE427" s="67">
        <v>1649.16</v>
      </c>
      <c r="DF427" s="67">
        <v>1649.16</v>
      </c>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row>
    <row r="428" spans="1:158" ht="11.25" customHeight="1" x14ac:dyDescent="0.25">
      <c r="A428" s="2" t="str">
        <f t="shared" si="6"/>
        <v>3-75753DC0030018</v>
      </c>
      <c r="B428" s="67">
        <v>3</v>
      </c>
      <c r="C428" s="67" t="s">
        <v>238</v>
      </c>
      <c r="D428" s="67" t="s">
        <v>93</v>
      </c>
      <c r="E428" s="67" t="s">
        <v>240</v>
      </c>
      <c r="F428" s="67" t="s">
        <v>130</v>
      </c>
      <c r="G428" s="67" t="s">
        <v>358</v>
      </c>
      <c r="H428" s="67" t="s">
        <v>401</v>
      </c>
      <c r="I428" s="67" t="s">
        <v>359</v>
      </c>
      <c r="J428" s="67">
        <v>508.46</v>
      </c>
      <c r="K428" s="67">
        <v>508.46</v>
      </c>
      <c r="L428" s="67">
        <v>508.46</v>
      </c>
      <c r="M428" s="67">
        <v>508.46</v>
      </c>
      <c r="N428" s="67">
        <v>508.46</v>
      </c>
      <c r="O428" s="67">
        <v>508.46</v>
      </c>
      <c r="P428" s="67">
        <v>508.46</v>
      </c>
      <c r="Q428" s="67">
        <v>508.46</v>
      </c>
      <c r="R428" s="67">
        <v>508.46</v>
      </c>
      <c r="S428" s="67">
        <v>508.46</v>
      </c>
      <c r="T428" s="67">
        <v>508.46</v>
      </c>
      <c r="U428" s="67">
        <v>508.46</v>
      </c>
      <c r="V428" s="67">
        <v>508.46</v>
      </c>
      <c r="W428" s="67">
        <v>508.46</v>
      </c>
      <c r="X428" s="67">
        <v>508.46</v>
      </c>
      <c r="Y428" s="67">
        <v>508.46</v>
      </c>
      <c r="Z428" s="67">
        <v>508.46</v>
      </c>
      <c r="AA428" s="67">
        <v>508.46</v>
      </c>
      <c r="AB428" s="67">
        <v>508.46</v>
      </c>
      <c r="AC428" s="67">
        <v>508.46</v>
      </c>
      <c r="AD428" s="67">
        <v>508.46</v>
      </c>
      <c r="AE428" s="67">
        <v>565.21</v>
      </c>
      <c r="AF428" s="67">
        <v>565.21</v>
      </c>
      <c r="AG428" s="67">
        <v>565.21</v>
      </c>
      <c r="AH428" s="67">
        <v>565.21</v>
      </c>
      <c r="AI428" s="67">
        <v>565.21</v>
      </c>
      <c r="AJ428" s="67">
        <v>565.21</v>
      </c>
      <c r="AK428" s="67">
        <v>565.21</v>
      </c>
      <c r="AL428" s="67">
        <v>578.42999999999995</v>
      </c>
      <c r="AM428" s="67">
        <v>590.87</v>
      </c>
      <c r="AN428" s="67">
        <v>605.64</v>
      </c>
      <c r="AO428" s="67">
        <v>621.19000000000005</v>
      </c>
      <c r="AP428" s="67">
        <v>635.17999999999995</v>
      </c>
      <c r="AQ428" s="67">
        <v>649.95000000000005</v>
      </c>
      <c r="AR428" s="67">
        <v>665.5</v>
      </c>
      <c r="AS428" s="67">
        <v>681.05</v>
      </c>
      <c r="AT428" s="67">
        <v>696.6</v>
      </c>
      <c r="AU428" s="67">
        <v>712.15</v>
      </c>
      <c r="AV428" s="67">
        <v>720.7</v>
      </c>
      <c r="AW428" s="67">
        <v>729.25</v>
      </c>
      <c r="AX428" s="67">
        <v>758.02</v>
      </c>
      <c r="AY428" s="67">
        <v>787.56</v>
      </c>
      <c r="AZ428" s="67">
        <v>818.66</v>
      </c>
      <c r="BA428" s="67">
        <v>850.54</v>
      </c>
      <c r="BB428" s="67">
        <v>883.97</v>
      </c>
      <c r="BC428" s="67">
        <v>918.18</v>
      </c>
      <c r="BD428" s="67">
        <v>953.94</v>
      </c>
      <c r="BE428" s="67">
        <v>991.26</v>
      </c>
      <c r="BF428" s="67">
        <v>1030.1300000000001</v>
      </c>
      <c r="BG428" s="67">
        <v>1070.56</v>
      </c>
      <c r="BH428" s="67">
        <v>1112.54</v>
      </c>
      <c r="BI428" s="67">
        <v>1156.08</v>
      </c>
      <c r="BJ428" s="67">
        <v>1201.17</v>
      </c>
      <c r="BK428" s="67">
        <v>1247.82</v>
      </c>
      <c r="BL428" s="67">
        <v>1296.8</v>
      </c>
      <c r="BM428" s="67">
        <v>1347.33</v>
      </c>
      <c r="BN428" s="67">
        <v>1400.2</v>
      </c>
      <c r="BO428" s="67">
        <v>1454.62</v>
      </c>
      <c r="BP428" s="67">
        <v>1511.37</v>
      </c>
      <c r="BQ428" s="67">
        <v>1570.46</v>
      </c>
      <c r="BR428" s="67">
        <v>1631.88</v>
      </c>
      <c r="BS428" s="67">
        <v>1695.63</v>
      </c>
      <c r="BT428" s="67">
        <v>1695.63</v>
      </c>
      <c r="BU428" s="67">
        <v>1695.63</v>
      </c>
      <c r="BV428" s="67">
        <v>1695.63</v>
      </c>
      <c r="BW428" s="67">
        <v>1695.63</v>
      </c>
      <c r="BX428" s="67">
        <v>1695.63</v>
      </c>
      <c r="BY428" s="67">
        <v>1695.63</v>
      </c>
      <c r="BZ428" s="67">
        <v>1695.63</v>
      </c>
      <c r="CA428" s="67">
        <v>1695.63</v>
      </c>
      <c r="CB428" s="67">
        <v>1695.63</v>
      </c>
      <c r="CC428" s="67">
        <v>1695.63</v>
      </c>
      <c r="CD428" s="67">
        <v>1695.63</v>
      </c>
      <c r="CE428" s="67">
        <v>1695.63</v>
      </c>
      <c r="CF428" s="67">
        <v>1695.63</v>
      </c>
      <c r="CG428" s="67">
        <v>1695.63</v>
      </c>
      <c r="CH428" s="67">
        <v>1695.63</v>
      </c>
      <c r="CI428" s="67">
        <v>1695.63</v>
      </c>
      <c r="CJ428" s="67">
        <v>1695.63</v>
      </c>
      <c r="CK428" s="67">
        <v>1695.63</v>
      </c>
      <c r="CL428" s="67">
        <v>1695.63</v>
      </c>
      <c r="CM428" s="67">
        <v>1695.63</v>
      </c>
      <c r="CN428" s="67">
        <v>1695.63</v>
      </c>
      <c r="CO428" s="67">
        <v>1695.63</v>
      </c>
      <c r="CP428" s="67">
        <v>1695.63</v>
      </c>
      <c r="CQ428" s="67">
        <v>1695.63</v>
      </c>
      <c r="CR428" s="67">
        <v>1695.63</v>
      </c>
      <c r="CS428" s="67">
        <v>1695.63</v>
      </c>
      <c r="CT428" s="67">
        <v>1695.63</v>
      </c>
      <c r="CU428" s="67">
        <v>1695.63</v>
      </c>
      <c r="CV428" s="67">
        <v>1695.63</v>
      </c>
      <c r="CW428" s="67">
        <v>1695.63</v>
      </c>
      <c r="CX428" s="67">
        <v>1695.63</v>
      </c>
      <c r="CY428" s="67">
        <v>1695.63</v>
      </c>
      <c r="CZ428" s="67">
        <v>1695.63</v>
      </c>
      <c r="DA428" s="67">
        <v>1695.63</v>
      </c>
      <c r="DB428" s="67">
        <v>1695.63</v>
      </c>
      <c r="DC428" s="67">
        <v>1695.63</v>
      </c>
      <c r="DD428" s="67">
        <v>1695.63</v>
      </c>
      <c r="DE428" s="67">
        <v>1695.63</v>
      </c>
      <c r="DF428" s="67">
        <v>1695.63</v>
      </c>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row>
    <row r="429" spans="1:158" ht="11.25" customHeight="1" x14ac:dyDescent="0.25">
      <c r="A429" s="2" t="str">
        <f t="shared" si="6"/>
        <v>4-75753DC0030018</v>
      </c>
      <c r="B429" s="67">
        <v>4</v>
      </c>
      <c r="C429" s="67" t="s">
        <v>238</v>
      </c>
      <c r="D429" s="67" t="s">
        <v>93</v>
      </c>
      <c r="E429" s="67" t="s">
        <v>240</v>
      </c>
      <c r="F429" s="67" t="s">
        <v>130</v>
      </c>
      <c r="G429" s="67" t="s">
        <v>358</v>
      </c>
      <c r="H429" s="67" t="s">
        <v>401</v>
      </c>
      <c r="I429" s="67" t="s">
        <v>359</v>
      </c>
      <c r="J429" s="67">
        <v>523.35</v>
      </c>
      <c r="K429" s="67">
        <v>523.35</v>
      </c>
      <c r="L429" s="67">
        <v>523.35</v>
      </c>
      <c r="M429" s="67">
        <v>523.35</v>
      </c>
      <c r="N429" s="67">
        <v>523.35</v>
      </c>
      <c r="O429" s="67">
        <v>523.35</v>
      </c>
      <c r="P429" s="67">
        <v>523.35</v>
      </c>
      <c r="Q429" s="67">
        <v>523.35</v>
      </c>
      <c r="R429" s="67">
        <v>523.35</v>
      </c>
      <c r="S429" s="67">
        <v>523.35</v>
      </c>
      <c r="T429" s="67">
        <v>523.35</v>
      </c>
      <c r="U429" s="67">
        <v>523.35</v>
      </c>
      <c r="V429" s="67">
        <v>523.35</v>
      </c>
      <c r="W429" s="67">
        <v>523.35</v>
      </c>
      <c r="X429" s="67">
        <v>523.35</v>
      </c>
      <c r="Y429" s="67">
        <v>523.35</v>
      </c>
      <c r="Z429" s="67">
        <v>523.35</v>
      </c>
      <c r="AA429" s="67">
        <v>523.35</v>
      </c>
      <c r="AB429" s="67">
        <v>523.35</v>
      </c>
      <c r="AC429" s="67">
        <v>523.35</v>
      </c>
      <c r="AD429" s="67">
        <v>523.35</v>
      </c>
      <c r="AE429" s="67">
        <v>581.77</v>
      </c>
      <c r="AF429" s="67">
        <v>581.77</v>
      </c>
      <c r="AG429" s="67">
        <v>581.77</v>
      </c>
      <c r="AH429" s="67">
        <v>581.77</v>
      </c>
      <c r="AI429" s="67">
        <v>581.77</v>
      </c>
      <c r="AJ429" s="67">
        <v>581.77</v>
      </c>
      <c r="AK429" s="67">
        <v>581.77</v>
      </c>
      <c r="AL429" s="67">
        <v>595.38</v>
      </c>
      <c r="AM429" s="67">
        <v>608.17999999999995</v>
      </c>
      <c r="AN429" s="67">
        <v>623.38</v>
      </c>
      <c r="AO429" s="67">
        <v>639.39</v>
      </c>
      <c r="AP429" s="67">
        <v>653.79</v>
      </c>
      <c r="AQ429" s="67">
        <v>669</v>
      </c>
      <c r="AR429" s="67">
        <v>685</v>
      </c>
      <c r="AS429" s="67">
        <v>701.01</v>
      </c>
      <c r="AT429" s="67">
        <v>717.01</v>
      </c>
      <c r="AU429" s="67">
        <v>733.02</v>
      </c>
      <c r="AV429" s="67">
        <v>741.82</v>
      </c>
      <c r="AW429" s="67">
        <v>750.62</v>
      </c>
      <c r="AX429" s="67">
        <v>780.23</v>
      </c>
      <c r="AY429" s="67">
        <v>810.64</v>
      </c>
      <c r="AZ429" s="67">
        <v>842.65</v>
      </c>
      <c r="BA429" s="67">
        <v>875.46</v>
      </c>
      <c r="BB429" s="67">
        <v>909.87</v>
      </c>
      <c r="BC429" s="67">
        <v>945.08</v>
      </c>
      <c r="BD429" s="67">
        <v>981.89</v>
      </c>
      <c r="BE429" s="67">
        <v>1020.3</v>
      </c>
      <c r="BF429" s="67">
        <v>1060.31</v>
      </c>
      <c r="BG429" s="67">
        <v>1101.92</v>
      </c>
      <c r="BH429" s="67">
        <v>1145.1400000000001</v>
      </c>
      <c r="BI429" s="67">
        <v>1189.95</v>
      </c>
      <c r="BJ429" s="67">
        <v>1236.3599999999999</v>
      </c>
      <c r="BK429" s="67">
        <v>1284.3800000000001</v>
      </c>
      <c r="BL429" s="67">
        <v>1334.79</v>
      </c>
      <c r="BM429" s="67">
        <v>1386.81</v>
      </c>
      <c r="BN429" s="67">
        <v>1441.22</v>
      </c>
      <c r="BO429" s="67">
        <v>1497.24</v>
      </c>
      <c r="BP429" s="67">
        <v>1555.66</v>
      </c>
      <c r="BQ429" s="67">
        <v>1616.48</v>
      </c>
      <c r="BR429" s="67">
        <v>1679.69</v>
      </c>
      <c r="BS429" s="67">
        <v>1745.31</v>
      </c>
      <c r="BT429" s="67">
        <v>1745.31</v>
      </c>
      <c r="BU429" s="67">
        <v>1745.31</v>
      </c>
      <c r="BV429" s="67">
        <v>1745.31</v>
      </c>
      <c r="BW429" s="67">
        <v>1745.31</v>
      </c>
      <c r="BX429" s="67">
        <v>1745.31</v>
      </c>
      <c r="BY429" s="67">
        <v>1745.31</v>
      </c>
      <c r="BZ429" s="67">
        <v>1745.31</v>
      </c>
      <c r="CA429" s="67">
        <v>1745.31</v>
      </c>
      <c r="CB429" s="67">
        <v>1745.31</v>
      </c>
      <c r="CC429" s="67">
        <v>1745.31</v>
      </c>
      <c r="CD429" s="67">
        <v>1745.31</v>
      </c>
      <c r="CE429" s="67">
        <v>1745.31</v>
      </c>
      <c r="CF429" s="67">
        <v>1745.31</v>
      </c>
      <c r="CG429" s="67">
        <v>1745.31</v>
      </c>
      <c r="CH429" s="67">
        <v>1745.31</v>
      </c>
      <c r="CI429" s="67">
        <v>1745.31</v>
      </c>
      <c r="CJ429" s="67">
        <v>1745.31</v>
      </c>
      <c r="CK429" s="67">
        <v>1745.31</v>
      </c>
      <c r="CL429" s="67">
        <v>1745.31</v>
      </c>
      <c r="CM429" s="67">
        <v>1745.31</v>
      </c>
      <c r="CN429" s="67">
        <v>1745.31</v>
      </c>
      <c r="CO429" s="67">
        <v>1745.31</v>
      </c>
      <c r="CP429" s="67">
        <v>1745.31</v>
      </c>
      <c r="CQ429" s="67">
        <v>1745.31</v>
      </c>
      <c r="CR429" s="67">
        <v>1745.31</v>
      </c>
      <c r="CS429" s="67">
        <v>1745.31</v>
      </c>
      <c r="CT429" s="67">
        <v>1745.31</v>
      </c>
      <c r="CU429" s="67">
        <v>1745.31</v>
      </c>
      <c r="CV429" s="67">
        <v>1745.31</v>
      </c>
      <c r="CW429" s="67">
        <v>1745.31</v>
      </c>
      <c r="CX429" s="67">
        <v>1745.31</v>
      </c>
      <c r="CY429" s="67">
        <v>1745.31</v>
      </c>
      <c r="CZ429" s="67">
        <v>1745.31</v>
      </c>
      <c r="DA429" s="67">
        <v>1745.31</v>
      </c>
      <c r="DB429" s="67">
        <v>1745.31</v>
      </c>
      <c r="DC429" s="67">
        <v>1745.31</v>
      </c>
      <c r="DD429" s="67">
        <v>1745.31</v>
      </c>
      <c r="DE429" s="67">
        <v>1745.31</v>
      </c>
      <c r="DF429" s="67">
        <v>1745.31</v>
      </c>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row>
    <row r="430" spans="1:158" ht="11.25" customHeight="1" x14ac:dyDescent="0.25">
      <c r="A430" s="2" t="str">
        <f t="shared" si="6"/>
        <v>1-75753DC0030017</v>
      </c>
      <c r="B430" s="67">
        <v>1</v>
      </c>
      <c r="C430" s="67" t="s">
        <v>238</v>
      </c>
      <c r="D430" s="67" t="s">
        <v>13</v>
      </c>
      <c r="E430" s="67" t="s">
        <v>241</v>
      </c>
      <c r="F430" s="67" t="s">
        <v>141</v>
      </c>
      <c r="G430" s="67" t="s">
        <v>358</v>
      </c>
      <c r="H430" s="67" t="s">
        <v>401</v>
      </c>
      <c r="I430" s="67" t="s">
        <v>359</v>
      </c>
      <c r="J430" s="67">
        <v>557.78</v>
      </c>
      <c r="K430" s="67">
        <v>557.78</v>
      </c>
      <c r="L430" s="67">
        <v>557.78</v>
      </c>
      <c r="M430" s="67">
        <v>557.78</v>
      </c>
      <c r="N430" s="67">
        <v>557.78</v>
      </c>
      <c r="O430" s="67">
        <v>557.78</v>
      </c>
      <c r="P430" s="67">
        <v>557.78</v>
      </c>
      <c r="Q430" s="67">
        <v>557.78</v>
      </c>
      <c r="R430" s="67">
        <v>557.78</v>
      </c>
      <c r="S430" s="67">
        <v>557.78</v>
      </c>
      <c r="T430" s="67">
        <v>557.78</v>
      </c>
      <c r="U430" s="67">
        <v>557.78</v>
      </c>
      <c r="V430" s="67">
        <v>557.78</v>
      </c>
      <c r="W430" s="67">
        <v>557.78</v>
      </c>
      <c r="X430" s="67">
        <v>557.78</v>
      </c>
      <c r="Y430" s="67">
        <v>557.78</v>
      </c>
      <c r="Z430" s="67">
        <v>557.78</v>
      </c>
      <c r="AA430" s="67">
        <v>557.78</v>
      </c>
      <c r="AB430" s="67">
        <v>557.78</v>
      </c>
      <c r="AC430" s="67">
        <v>557.78</v>
      </c>
      <c r="AD430" s="67">
        <v>557.78</v>
      </c>
      <c r="AE430" s="67">
        <v>620.04</v>
      </c>
      <c r="AF430" s="67">
        <v>620.04</v>
      </c>
      <c r="AG430" s="67">
        <v>620.04</v>
      </c>
      <c r="AH430" s="67">
        <v>620.04</v>
      </c>
      <c r="AI430" s="67">
        <v>620.04</v>
      </c>
      <c r="AJ430" s="67">
        <v>620.04</v>
      </c>
      <c r="AK430" s="67">
        <v>620.04</v>
      </c>
      <c r="AL430" s="67">
        <v>634.54</v>
      </c>
      <c r="AM430" s="67">
        <v>648.17999999999995</v>
      </c>
      <c r="AN430" s="67">
        <v>664.39</v>
      </c>
      <c r="AO430" s="67">
        <v>681.44</v>
      </c>
      <c r="AP430" s="67">
        <v>696.79</v>
      </c>
      <c r="AQ430" s="67">
        <v>713</v>
      </c>
      <c r="AR430" s="67">
        <v>730.06</v>
      </c>
      <c r="AS430" s="67">
        <v>747.11</v>
      </c>
      <c r="AT430" s="67">
        <v>764.17</v>
      </c>
      <c r="AU430" s="67">
        <v>781.23</v>
      </c>
      <c r="AV430" s="67">
        <v>790.61</v>
      </c>
      <c r="AW430" s="67">
        <v>799.99</v>
      </c>
      <c r="AX430" s="67">
        <v>831.55</v>
      </c>
      <c r="AY430" s="67">
        <v>863.96</v>
      </c>
      <c r="AZ430" s="67">
        <v>898.07</v>
      </c>
      <c r="BA430" s="67">
        <v>933.04</v>
      </c>
      <c r="BB430" s="67">
        <v>969.71</v>
      </c>
      <c r="BC430" s="67">
        <v>1007.24</v>
      </c>
      <c r="BD430" s="67">
        <v>1046.47</v>
      </c>
      <c r="BE430" s="67">
        <v>1087.4100000000001</v>
      </c>
      <c r="BF430" s="67">
        <v>1130.05</v>
      </c>
      <c r="BG430" s="67">
        <v>1174.4000000000001</v>
      </c>
      <c r="BH430" s="67">
        <v>1220.46</v>
      </c>
      <c r="BI430" s="67">
        <v>1268.22</v>
      </c>
      <c r="BJ430" s="67">
        <v>1317.68</v>
      </c>
      <c r="BK430" s="67">
        <v>1368.86</v>
      </c>
      <c r="BL430" s="67">
        <v>1422.59</v>
      </c>
      <c r="BM430" s="67">
        <v>1478.02</v>
      </c>
      <c r="BN430" s="67">
        <v>1536.02</v>
      </c>
      <c r="BO430" s="67">
        <v>1595.72</v>
      </c>
      <c r="BP430" s="67">
        <v>1657.98</v>
      </c>
      <c r="BQ430" s="67">
        <v>1722.8</v>
      </c>
      <c r="BR430" s="67">
        <v>1790.17</v>
      </c>
      <c r="BS430" s="67">
        <v>1860.11</v>
      </c>
      <c r="BT430" s="67">
        <v>1860.11</v>
      </c>
      <c r="BU430" s="67">
        <v>1860.11</v>
      </c>
      <c r="BV430" s="67">
        <v>1860.11</v>
      </c>
      <c r="BW430" s="67">
        <v>1860.11</v>
      </c>
      <c r="BX430" s="67">
        <v>1860.11</v>
      </c>
      <c r="BY430" s="67">
        <v>1860.11</v>
      </c>
      <c r="BZ430" s="67">
        <v>1860.11</v>
      </c>
      <c r="CA430" s="67">
        <v>1860.11</v>
      </c>
      <c r="CB430" s="67">
        <v>1860.11</v>
      </c>
      <c r="CC430" s="67">
        <v>1860.11</v>
      </c>
      <c r="CD430" s="67">
        <v>1860.11</v>
      </c>
      <c r="CE430" s="67">
        <v>1860.11</v>
      </c>
      <c r="CF430" s="67">
        <v>1860.11</v>
      </c>
      <c r="CG430" s="67">
        <v>1860.11</v>
      </c>
      <c r="CH430" s="67">
        <v>1860.11</v>
      </c>
      <c r="CI430" s="67">
        <v>1860.11</v>
      </c>
      <c r="CJ430" s="67">
        <v>1860.11</v>
      </c>
      <c r="CK430" s="67">
        <v>1860.11</v>
      </c>
      <c r="CL430" s="67">
        <v>1860.11</v>
      </c>
      <c r="CM430" s="67">
        <v>1860.11</v>
      </c>
      <c r="CN430" s="67">
        <v>1860.11</v>
      </c>
      <c r="CO430" s="67">
        <v>1860.11</v>
      </c>
      <c r="CP430" s="67">
        <v>1860.11</v>
      </c>
      <c r="CQ430" s="67">
        <v>1860.11</v>
      </c>
      <c r="CR430" s="67">
        <v>1860.11</v>
      </c>
      <c r="CS430" s="67">
        <v>1860.11</v>
      </c>
      <c r="CT430" s="67">
        <v>1860.11</v>
      </c>
      <c r="CU430" s="67">
        <v>1860.11</v>
      </c>
      <c r="CV430" s="67">
        <v>1860.11</v>
      </c>
      <c r="CW430" s="67">
        <v>1860.11</v>
      </c>
      <c r="CX430" s="67">
        <v>1860.11</v>
      </c>
      <c r="CY430" s="67">
        <v>1860.11</v>
      </c>
      <c r="CZ430" s="67">
        <v>1860.11</v>
      </c>
      <c r="DA430" s="67">
        <v>1860.11</v>
      </c>
      <c r="DB430" s="67">
        <v>1860.11</v>
      </c>
      <c r="DC430" s="67">
        <v>1860.11</v>
      </c>
      <c r="DD430" s="67">
        <v>1860.11</v>
      </c>
      <c r="DE430" s="67">
        <v>1860.11</v>
      </c>
      <c r="DF430" s="67">
        <v>1860.11</v>
      </c>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row>
    <row r="431" spans="1:158" ht="11.25" customHeight="1" x14ac:dyDescent="0.25">
      <c r="A431" s="2" t="str">
        <f t="shared" si="6"/>
        <v>2-75753DC0030017</v>
      </c>
      <c r="B431" s="67">
        <v>2</v>
      </c>
      <c r="C431" s="67" t="s">
        <v>238</v>
      </c>
      <c r="D431" s="67" t="s">
        <v>13</v>
      </c>
      <c r="E431" s="67" t="s">
        <v>241</v>
      </c>
      <c r="F431" s="67" t="s">
        <v>141</v>
      </c>
      <c r="G431" s="67" t="s">
        <v>358</v>
      </c>
      <c r="H431" s="67" t="s">
        <v>401</v>
      </c>
      <c r="I431" s="67" t="s">
        <v>359</v>
      </c>
      <c r="J431" s="67">
        <v>573.96</v>
      </c>
      <c r="K431" s="67">
        <v>573.96</v>
      </c>
      <c r="L431" s="67">
        <v>573.96</v>
      </c>
      <c r="M431" s="67">
        <v>573.96</v>
      </c>
      <c r="N431" s="67">
        <v>573.96</v>
      </c>
      <c r="O431" s="67">
        <v>573.96</v>
      </c>
      <c r="P431" s="67">
        <v>573.96</v>
      </c>
      <c r="Q431" s="67">
        <v>573.96</v>
      </c>
      <c r="R431" s="67">
        <v>573.96</v>
      </c>
      <c r="S431" s="67">
        <v>573.96</v>
      </c>
      <c r="T431" s="67">
        <v>573.96</v>
      </c>
      <c r="U431" s="67">
        <v>573.96</v>
      </c>
      <c r="V431" s="67">
        <v>573.96</v>
      </c>
      <c r="W431" s="67">
        <v>573.96</v>
      </c>
      <c r="X431" s="67">
        <v>573.96</v>
      </c>
      <c r="Y431" s="67">
        <v>573.96</v>
      </c>
      <c r="Z431" s="67">
        <v>573.96</v>
      </c>
      <c r="AA431" s="67">
        <v>573.96</v>
      </c>
      <c r="AB431" s="67">
        <v>573.96</v>
      </c>
      <c r="AC431" s="67">
        <v>573.96</v>
      </c>
      <c r="AD431" s="67">
        <v>573.96</v>
      </c>
      <c r="AE431" s="67">
        <v>638.02</v>
      </c>
      <c r="AF431" s="67">
        <v>638.02</v>
      </c>
      <c r="AG431" s="67">
        <v>638.02</v>
      </c>
      <c r="AH431" s="67">
        <v>638.02</v>
      </c>
      <c r="AI431" s="67">
        <v>638.02</v>
      </c>
      <c r="AJ431" s="67">
        <v>638.02</v>
      </c>
      <c r="AK431" s="67">
        <v>638.02</v>
      </c>
      <c r="AL431" s="67">
        <v>652.94000000000005</v>
      </c>
      <c r="AM431" s="67">
        <v>666.98</v>
      </c>
      <c r="AN431" s="67">
        <v>683.66</v>
      </c>
      <c r="AO431" s="67">
        <v>701.21</v>
      </c>
      <c r="AP431" s="67">
        <v>717.01</v>
      </c>
      <c r="AQ431" s="67">
        <v>733.68</v>
      </c>
      <c r="AR431" s="67">
        <v>751.23</v>
      </c>
      <c r="AS431" s="67">
        <v>768.79</v>
      </c>
      <c r="AT431" s="67">
        <v>786.34</v>
      </c>
      <c r="AU431" s="67">
        <v>803.89</v>
      </c>
      <c r="AV431" s="67">
        <v>813.54</v>
      </c>
      <c r="AW431" s="67">
        <v>823.2</v>
      </c>
      <c r="AX431" s="67">
        <v>855.67</v>
      </c>
      <c r="AY431" s="67">
        <v>889.02</v>
      </c>
      <c r="AZ431" s="67">
        <v>924.12</v>
      </c>
      <c r="BA431" s="67">
        <v>960.11</v>
      </c>
      <c r="BB431" s="67">
        <v>997.84</v>
      </c>
      <c r="BC431" s="67">
        <v>1036.46</v>
      </c>
      <c r="BD431" s="67">
        <v>1076.83</v>
      </c>
      <c r="BE431" s="67">
        <v>1118.95</v>
      </c>
      <c r="BF431" s="67">
        <v>1162.83</v>
      </c>
      <c r="BG431" s="67">
        <v>1208.47</v>
      </c>
      <c r="BH431" s="67">
        <v>1255.8599999999999</v>
      </c>
      <c r="BI431" s="67">
        <v>1305.01</v>
      </c>
      <c r="BJ431" s="67">
        <v>1355.91</v>
      </c>
      <c r="BK431" s="67">
        <v>1408.56</v>
      </c>
      <c r="BL431" s="67">
        <v>1463.85</v>
      </c>
      <c r="BM431" s="67">
        <v>1520.9</v>
      </c>
      <c r="BN431" s="67">
        <v>1580.58</v>
      </c>
      <c r="BO431" s="67">
        <v>1642.01</v>
      </c>
      <c r="BP431" s="67">
        <v>1706.07</v>
      </c>
      <c r="BQ431" s="67">
        <v>1772.77</v>
      </c>
      <c r="BR431" s="67">
        <v>1842.1</v>
      </c>
      <c r="BS431" s="67">
        <v>1914.06</v>
      </c>
      <c r="BT431" s="67">
        <v>1914.06</v>
      </c>
      <c r="BU431" s="67">
        <v>1914.06</v>
      </c>
      <c r="BV431" s="67">
        <v>1914.06</v>
      </c>
      <c r="BW431" s="67">
        <v>1914.06</v>
      </c>
      <c r="BX431" s="67">
        <v>1914.06</v>
      </c>
      <c r="BY431" s="67">
        <v>1914.06</v>
      </c>
      <c r="BZ431" s="67">
        <v>1914.06</v>
      </c>
      <c r="CA431" s="67">
        <v>1914.06</v>
      </c>
      <c r="CB431" s="67">
        <v>1914.06</v>
      </c>
      <c r="CC431" s="67">
        <v>1914.06</v>
      </c>
      <c r="CD431" s="67">
        <v>1914.06</v>
      </c>
      <c r="CE431" s="67">
        <v>1914.06</v>
      </c>
      <c r="CF431" s="67">
        <v>1914.06</v>
      </c>
      <c r="CG431" s="67">
        <v>1914.06</v>
      </c>
      <c r="CH431" s="67">
        <v>1914.06</v>
      </c>
      <c r="CI431" s="67">
        <v>1914.06</v>
      </c>
      <c r="CJ431" s="67">
        <v>1914.06</v>
      </c>
      <c r="CK431" s="67">
        <v>1914.06</v>
      </c>
      <c r="CL431" s="67">
        <v>1914.06</v>
      </c>
      <c r="CM431" s="67">
        <v>1914.06</v>
      </c>
      <c r="CN431" s="67">
        <v>1914.06</v>
      </c>
      <c r="CO431" s="67">
        <v>1914.06</v>
      </c>
      <c r="CP431" s="67">
        <v>1914.06</v>
      </c>
      <c r="CQ431" s="67">
        <v>1914.06</v>
      </c>
      <c r="CR431" s="67">
        <v>1914.06</v>
      </c>
      <c r="CS431" s="67">
        <v>1914.06</v>
      </c>
      <c r="CT431" s="67">
        <v>1914.06</v>
      </c>
      <c r="CU431" s="67">
        <v>1914.06</v>
      </c>
      <c r="CV431" s="67">
        <v>1914.06</v>
      </c>
      <c r="CW431" s="67">
        <v>1914.06</v>
      </c>
      <c r="CX431" s="67">
        <v>1914.06</v>
      </c>
      <c r="CY431" s="67">
        <v>1914.06</v>
      </c>
      <c r="CZ431" s="67">
        <v>1914.06</v>
      </c>
      <c r="DA431" s="67">
        <v>1914.06</v>
      </c>
      <c r="DB431" s="67">
        <v>1914.06</v>
      </c>
      <c r="DC431" s="67">
        <v>1914.06</v>
      </c>
      <c r="DD431" s="67">
        <v>1914.06</v>
      </c>
      <c r="DE431" s="67">
        <v>1914.06</v>
      </c>
      <c r="DF431" s="67">
        <v>1914.06</v>
      </c>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row>
    <row r="432" spans="1:158" ht="11.25" customHeight="1" x14ac:dyDescent="0.25">
      <c r="A432" s="2" t="str">
        <f t="shared" si="6"/>
        <v>3-75753DC0030017</v>
      </c>
      <c r="B432" s="67">
        <v>3</v>
      </c>
      <c r="C432" s="67" t="s">
        <v>238</v>
      </c>
      <c r="D432" s="67" t="s">
        <v>13</v>
      </c>
      <c r="E432" s="67" t="s">
        <v>241</v>
      </c>
      <c r="F432" s="67" t="s">
        <v>141</v>
      </c>
      <c r="G432" s="67" t="s">
        <v>358</v>
      </c>
      <c r="H432" s="67" t="s">
        <v>401</v>
      </c>
      <c r="I432" s="67" t="s">
        <v>359</v>
      </c>
      <c r="J432" s="67">
        <v>590.13</v>
      </c>
      <c r="K432" s="67">
        <v>590.13</v>
      </c>
      <c r="L432" s="67">
        <v>590.13</v>
      </c>
      <c r="M432" s="67">
        <v>590.13</v>
      </c>
      <c r="N432" s="67">
        <v>590.13</v>
      </c>
      <c r="O432" s="67">
        <v>590.13</v>
      </c>
      <c r="P432" s="67">
        <v>590.13</v>
      </c>
      <c r="Q432" s="67">
        <v>590.13</v>
      </c>
      <c r="R432" s="67">
        <v>590.13</v>
      </c>
      <c r="S432" s="67">
        <v>590.13</v>
      </c>
      <c r="T432" s="67">
        <v>590.13</v>
      </c>
      <c r="U432" s="67">
        <v>590.13</v>
      </c>
      <c r="V432" s="67">
        <v>590.13</v>
      </c>
      <c r="W432" s="67">
        <v>590.13</v>
      </c>
      <c r="X432" s="67">
        <v>590.13</v>
      </c>
      <c r="Y432" s="67">
        <v>590.13</v>
      </c>
      <c r="Z432" s="67">
        <v>590.13</v>
      </c>
      <c r="AA432" s="67">
        <v>590.13</v>
      </c>
      <c r="AB432" s="67">
        <v>590.13</v>
      </c>
      <c r="AC432" s="67">
        <v>590.13</v>
      </c>
      <c r="AD432" s="67">
        <v>590.13</v>
      </c>
      <c r="AE432" s="67">
        <v>656</v>
      </c>
      <c r="AF432" s="67">
        <v>656</v>
      </c>
      <c r="AG432" s="67">
        <v>656</v>
      </c>
      <c r="AH432" s="67">
        <v>656</v>
      </c>
      <c r="AI432" s="67">
        <v>656</v>
      </c>
      <c r="AJ432" s="67">
        <v>656</v>
      </c>
      <c r="AK432" s="67">
        <v>656</v>
      </c>
      <c r="AL432" s="67">
        <v>671.34</v>
      </c>
      <c r="AM432" s="67">
        <v>685.78</v>
      </c>
      <c r="AN432" s="67">
        <v>702.92</v>
      </c>
      <c r="AO432" s="67">
        <v>720.97</v>
      </c>
      <c r="AP432" s="67">
        <v>737.21</v>
      </c>
      <c r="AQ432" s="67">
        <v>754.36</v>
      </c>
      <c r="AR432" s="67">
        <v>772.4</v>
      </c>
      <c r="AS432" s="67">
        <v>790.45</v>
      </c>
      <c r="AT432" s="67">
        <v>808.5</v>
      </c>
      <c r="AU432" s="67">
        <v>826.54</v>
      </c>
      <c r="AV432" s="67">
        <v>836.47</v>
      </c>
      <c r="AW432" s="67">
        <v>846.4</v>
      </c>
      <c r="AX432" s="67">
        <v>879.78</v>
      </c>
      <c r="AY432" s="67">
        <v>914.07</v>
      </c>
      <c r="AZ432" s="67">
        <v>950.17</v>
      </c>
      <c r="BA432" s="67">
        <v>987.16</v>
      </c>
      <c r="BB432" s="67">
        <v>1025.96</v>
      </c>
      <c r="BC432" s="67">
        <v>1065.67</v>
      </c>
      <c r="BD432" s="67">
        <v>1107.17</v>
      </c>
      <c r="BE432" s="67">
        <v>1150.49</v>
      </c>
      <c r="BF432" s="67">
        <v>1195.5999999999999</v>
      </c>
      <c r="BG432" s="67">
        <v>1242.52</v>
      </c>
      <c r="BH432" s="67">
        <v>1291.25</v>
      </c>
      <c r="BI432" s="67">
        <v>1341.78</v>
      </c>
      <c r="BJ432" s="67">
        <v>1394.12</v>
      </c>
      <c r="BK432" s="67">
        <v>1448.26</v>
      </c>
      <c r="BL432" s="67">
        <v>1505.11</v>
      </c>
      <c r="BM432" s="67">
        <v>1563.76</v>
      </c>
      <c r="BN432" s="67">
        <v>1625.12</v>
      </c>
      <c r="BO432" s="67">
        <v>1688.28</v>
      </c>
      <c r="BP432" s="67">
        <v>1754.15</v>
      </c>
      <c r="BQ432" s="67">
        <v>1822.73</v>
      </c>
      <c r="BR432" s="67">
        <v>1894.01</v>
      </c>
      <c r="BS432" s="67">
        <v>1968</v>
      </c>
      <c r="BT432" s="67">
        <v>1968</v>
      </c>
      <c r="BU432" s="67">
        <v>1968</v>
      </c>
      <c r="BV432" s="67">
        <v>1968</v>
      </c>
      <c r="BW432" s="67">
        <v>1968</v>
      </c>
      <c r="BX432" s="67">
        <v>1968</v>
      </c>
      <c r="BY432" s="67">
        <v>1968</v>
      </c>
      <c r="BZ432" s="67">
        <v>1968</v>
      </c>
      <c r="CA432" s="67">
        <v>1968</v>
      </c>
      <c r="CB432" s="67">
        <v>1968</v>
      </c>
      <c r="CC432" s="67">
        <v>1968</v>
      </c>
      <c r="CD432" s="67">
        <v>1968</v>
      </c>
      <c r="CE432" s="67">
        <v>1968</v>
      </c>
      <c r="CF432" s="67">
        <v>1968</v>
      </c>
      <c r="CG432" s="67">
        <v>1968</v>
      </c>
      <c r="CH432" s="67">
        <v>1968</v>
      </c>
      <c r="CI432" s="67">
        <v>1968</v>
      </c>
      <c r="CJ432" s="67">
        <v>1968</v>
      </c>
      <c r="CK432" s="67">
        <v>1968</v>
      </c>
      <c r="CL432" s="67">
        <v>1968</v>
      </c>
      <c r="CM432" s="67">
        <v>1968</v>
      </c>
      <c r="CN432" s="67">
        <v>1968</v>
      </c>
      <c r="CO432" s="67">
        <v>1968</v>
      </c>
      <c r="CP432" s="67">
        <v>1968</v>
      </c>
      <c r="CQ432" s="67">
        <v>1968</v>
      </c>
      <c r="CR432" s="67">
        <v>1968</v>
      </c>
      <c r="CS432" s="67">
        <v>1968</v>
      </c>
      <c r="CT432" s="67">
        <v>1968</v>
      </c>
      <c r="CU432" s="67">
        <v>1968</v>
      </c>
      <c r="CV432" s="67">
        <v>1968</v>
      </c>
      <c r="CW432" s="67">
        <v>1968</v>
      </c>
      <c r="CX432" s="67">
        <v>1968</v>
      </c>
      <c r="CY432" s="67">
        <v>1968</v>
      </c>
      <c r="CZ432" s="67">
        <v>1968</v>
      </c>
      <c r="DA432" s="67">
        <v>1968</v>
      </c>
      <c r="DB432" s="67">
        <v>1968</v>
      </c>
      <c r="DC432" s="67">
        <v>1968</v>
      </c>
      <c r="DD432" s="67">
        <v>1968</v>
      </c>
      <c r="DE432" s="67">
        <v>1968</v>
      </c>
      <c r="DF432" s="67">
        <v>1968</v>
      </c>
      <c r="DI432" s="3"/>
      <c r="DJ432" s="3"/>
      <c r="DK432" s="3"/>
      <c r="DL432" s="3"/>
      <c r="DM432" s="3"/>
      <c r="DN432" s="3"/>
      <c r="DO432" s="3"/>
      <c r="DP432" s="3"/>
      <c r="DQ432" s="3"/>
      <c r="DR432" s="3"/>
      <c r="DS432" s="3"/>
      <c r="DT432" s="3"/>
      <c r="DU432" s="3"/>
      <c r="DV432" s="3"/>
      <c r="DW432" s="3"/>
      <c r="DX432" s="3"/>
      <c r="DY432" s="3"/>
      <c r="DZ432" s="3"/>
      <c r="EA432" s="3"/>
      <c r="EB432" s="3"/>
      <c r="EC432" s="3"/>
      <c r="ED432" s="3"/>
      <c r="EE432" s="3"/>
      <c r="EF432" s="3"/>
      <c r="EG432" s="3"/>
      <c r="EH432" s="3"/>
      <c r="EI432" s="3"/>
      <c r="EJ432" s="3"/>
      <c r="EK432" s="3"/>
      <c r="EL432" s="3"/>
      <c r="EM432" s="3"/>
      <c r="EN432" s="3"/>
      <c r="EO432" s="3"/>
      <c r="EP432" s="3"/>
      <c r="EQ432" s="3"/>
      <c r="ER432" s="3"/>
      <c r="ES432" s="3"/>
      <c r="ET432" s="3"/>
      <c r="EU432" s="3"/>
      <c r="EV432" s="3"/>
      <c r="EW432" s="3"/>
      <c r="EX432" s="3"/>
      <c r="EY432" s="3"/>
      <c r="EZ432" s="3"/>
      <c r="FA432" s="3"/>
      <c r="FB432" s="3"/>
    </row>
    <row r="433" spans="1:158" ht="11.25" customHeight="1" x14ac:dyDescent="0.25">
      <c r="A433" s="2" t="str">
        <f t="shared" si="6"/>
        <v>4-75753DC0030017</v>
      </c>
      <c r="B433" s="67">
        <v>4</v>
      </c>
      <c r="C433" s="67" t="s">
        <v>238</v>
      </c>
      <c r="D433" s="67" t="s">
        <v>13</v>
      </c>
      <c r="E433" s="67" t="s">
        <v>241</v>
      </c>
      <c r="F433" s="67" t="s">
        <v>141</v>
      </c>
      <c r="G433" s="67" t="s">
        <v>358</v>
      </c>
      <c r="H433" s="67" t="s">
        <v>401</v>
      </c>
      <c r="I433" s="67" t="s">
        <v>359</v>
      </c>
      <c r="J433" s="67">
        <v>607.41999999999996</v>
      </c>
      <c r="K433" s="67">
        <v>607.41999999999996</v>
      </c>
      <c r="L433" s="67">
        <v>607.41999999999996</v>
      </c>
      <c r="M433" s="67">
        <v>607.41999999999996</v>
      </c>
      <c r="N433" s="67">
        <v>607.41999999999996</v>
      </c>
      <c r="O433" s="67">
        <v>607.41999999999996</v>
      </c>
      <c r="P433" s="67">
        <v>607.41999999999996</v>
      </c>
      <c r="Q433" s="67">
        <v>607.41999999999996</v>
      </c>
      <c r="R433" s="67">
        <v>607.41999999999996</v>
      </c>
      <c r="S433" s="67">
        <v>607.41999999999996</v>
      </c>
      <c r="T433" s="67">
        <v>607.41999999999996</v>
      </c>
      <c r="U433" s="67">
        <v>607.41999999999996</v>
      </c>
      <c r="V433" s="67">
        <v>607.41999999999996</v>
      </c>
      <c r="W433" s="67">
        <v>607.41999999999996</v>
      </c>
      <c r="X433" s="67">
        <v>607.41999999999996</v>
      </c>
      <c r="Y433" s="67">
        <v>607.41999999999996</v>
      </c>
      <c r="Z433" s="67">
        <v>607.41999999999996</v>
      </c>
      <c r="AA433" s="67">
        <v>607.41999999999996</v>
      </c>
      <c r="AB433" s="67">
        <v>607.41999999999996</v>
      </c>
      <c r="AC433" s="67">
        <v>607.41999999999996</v>
      </c>
      <c r="AD433" s="67">
        <v>607.41999999999996</v>
      </c>
      <c r="AE433" s="67">
        <v>675.22</v>
      </c>
      <c r="AF433" s="67">
        <v>675.22</v>
      </c>
      <c r="AG433" s="67">
        <v>675.22</v>
      </c>
      <c r="AH433" s="67">
        <v>675.22</v>
      </c>
      <c r="AI433" s="67">
        <v>675.22</v>
      </c>
      <c r="AJ433" s="67">
        <v>675.22</v>
      </c>
      <c r="AK433" s="67">
        <v>675.22</v>
      </c>
      <c r="AL433" s="67">
        <v>691.01</v>
      </c>
      <c r="AM433" s="67">
        <v>705.87</v>
      </c>
      <c r="AN433" s="67">
        <v>723.52</v>
      </c>
      <c r="AO433" s="67">
        <v>742.1</v>
      </c>
      <c r="AP433" s="67">
        <v>758.81</v>
      </c>
      <c r="AQ433" s="67">
        <v>776.46</v>
      </c>
      <c r="AR433" s="67">
        <v>795.04</v>
      </c>
      <c r="AS433" s="67">
        <v>813.61</v>
      </c>
      <c r="AT433" s="67">
        <v>832.19</v>
      </c>
      <c r="AU433" s="67">
        <v>850.76</v>
      </c>
      <c r="AV433" s="67">
        <v>860.98</v>
      </c>
      <c r="AW433" s="67">
        <v>871.2</v>
      </c>
      <c r="AX433" s="67">
        <v>905.56</v>
      </c>
      <c r="AY433" s="67">
        <v>940.85</v>
      </c>
      <c r="AZ433" s="67">
        <v>978.01</v>
      </c>
      <c r="BA433" s="67">
        <v>1016.09</v>
      </c>
      <c r="BB433" s="67">
        <v>1056.02</v>
      </c>
      <c r="BC433" s="67">
        <v>1096.8900000000001</v>
      </c>
      <c r="BD433" s="67">
        <v>1139.6099999999999</v>
      </c>
      <c r="BE433" s="67">
        <v>1184.2</v>
      </c>
      <c r="BF433" s="67">
        <v>1230.6300000000001</v>
      </c>
      <c r="BG433" s="67">
        <v>1278.93</v>
      </c>
      <c r="BH433" s="67">
        <v>1329.09</v>
      </c>
      <c r="BI433" s="67">
        <v>1381.1</v>
      </c>
      <c r="BJ433" s="67">
        <v>1434.97</v>
      </c>
      <c r="BK433" s="67">
        <v>1490.69</v>
      </c>
      <c r="BL433" s="67">
        <v>1549.21</v>
      </c>
      <c r="BM433" s="67">
        <v>1609.58</v>
      </c>
      <c r="BN433" s="67">
        <v>1672.73</v>
      </c>
      <c r="BO433" s="67">
        <v>1737.75</v>
      </c>
      <c r="BP433" s="67">
        <v>1805.55</v>
      </c>
      <c r="BQ433" s="67">
        <v>1876.14</v>
      </c>
      <c r="BR433" s="67">
        <v>1949.51</v>
      </c>
      <c r="BS433" s="67">
        <v>2025.66</v>
      </c>
      <c r="BT433" s="67">
        <v>2025.66</v>
      </c>
      <c r="BU433" s="67">
        <v>2025.66</v>
      </c>
      <c r="BV433" s="67">
        <v>2025.66</v>
      </c>
      <c r="BW433" s="67">
        <v>2025.66</v>
      </c>
      <c r="BX433" s="67">
        <v>2025.66</v>
      </c>
      <c r="BY433" s="67">
        <v>2025.66</v>
      </c>
      <c r="BZ433" s="67">
        <v>2025.66</v>
      </c>
      <c r="CA433" s="67">
        <v>2025.66</v>
      </c>
      <c r="CB433" s="67">
        <v>2025.66</v>
      </c>
      <c r="CC433" s="67">
        <v>2025.66</v>
      </c>
      <c r="CD433" s="67">
        <v>2025.66</v>
      </c>
      <c r="CE433" s="67">
        <v>2025.66</v>
      </c>
      <c r="CF433" s="67">
        <v>2025.66</v>
      </c>
      <c r="CG433" s="67">
        <v>2025.66</v>
      </c>
      <c r="CH433" s="67">
        <v>2025.66</v>
      </c>
      <c r="CI433" s="67">
        <v>2025.66</v>
      </c>
      <c r="CJ433" s="67">
        <v>2025.66</v>
      </c>
      <c r="CK433" s="67">
        <v>2025.66</v>
      </c>
      <c r="CL433" s="67">
        <v>2025.66</v>
      </c>
      <c r="CM433" s="67">
        <v>2025.66</v>
      </c>
      <c r="CN433" s="67">
        <v>2025.66</v>
      </c>
      <c r="CO433" s="67">
        <v>2025.66</v>
      </c>
      <c r="CP433" s="67">
        <v>2025.66</v>
      </c>
      <c r="CQ433" s="67">
        <v>2025.66</v>
      </c>
      <c r="CR433" s="67">
        <v>2025.66</v>
      </c>
      <c r="CS433" s="67">
        <v>2025.66</v>
      </c>
      <c r="CT433" s="67">
        <v>2025.66</v>
      </c>
      <c r="CU433" s="67">
        <v>2025.66</v>
      </c>
      <c r="CV433" s="67">
        <v>2025.66</v>
      </c>
      <c r="CW433" s="67">
        <v>2025.66</v>
      </c>
      <c r="CX433" s="67">
        <v>2025.66</v>
      </c>
      <c r="CY433" s="67">
        <v>2025.66</v>
      </c>
      <c r="CZ433" s="67">
        <v>2025.66</v>
      </c>
      <c r="DA433" s="67">
        <v>2025.66</v>
      </c>
      <c r="DB433" s="67">
        <v>2025.66</v>
      </c>
      <c r="DC433" s="67">
        <v>2025.66</v>
      </c>
      <c r="DD433" s="67">
        <v>2025.66</v>
      </c>
      <c r="DE433" s="67">
        <v>2025.66</v>
      </c>
      <c r="DF433" s="67">
        <v>2025.66</v>
      </c>
      <c r="DI433" s="3"/>
      <c r="DJ433" s="3"/>
      <c r="DK433" s="3"/>
      <c r="DL433" s="3"/>
      <c r="DM433" s="3"/>
      <c r="DN433" s="3"/>
      <c r="DO433" s="3"/>
      <c r="DP433" s="3"/>
      <c r="DQ433" s="3"/>
      <c r="DR433" s="3"/>
      <c r="DS433" s="3"/>
      <c r="DT433" s="3"/>
      <c r="DU433" s="3"/>
      <c r="DV433" s="3"/>
      <c r="DW433" s="3"/>
      <c r="DX433" s="3"/>
      <c r="DY433" s="3"/>
      <c r="DZ433" s="3"/>
      <c r="EA433" s="3"/>
      <c r="EB433" s="3"/>
      <c r="EC433" s="3"/>
      <c r="ED433" s="3"/>
      <c r="EE433" s="3"/>
      <c r="EF433" s="3"/>
      <c r="EG433" s="3"/>
      <c r="EH433" s="3"/>
      <c r="EI433" s="3"/>
      <c r="EJ433" s="3"/>
      <c r="EK433" s="3"/>
      <c r="EL433" s="3"/>
      <c r="EM433" s="3"/>
      <c r="EN433" s="3"/>
      <c r="EO433" s="3"/>
      <c r="EP433" s="3"/>
      <c r="EQ433" s="3"/>
      <c r="ER433" s="3"/>
      <c r="ES433" s="3"/>
      <c r="ET433" s="3"/>
      <c r="EU433" s="3"/>
      <c r="EV433" s="3"/>
      <c r="EW433" s="3"/>
      <c r="EX433" s="3"/>
      <c r="EY433" s="3"/>
      <c r="EZ433" s="3"/>
      <c r="FA433" s="3"/>
      <c r="FB433" s="3"/>
    </row>
    <row r="434" spans="1:158" ht="11.25" customHeight="1" x14ac:dyDescent="0.25">
      <c r="A434" s="2" t="str">
        <f t="shared" si="6"/>
        <v>1-75753DC0030019</v>
      </c>
      <c r="B434" s="67">
        <v>1</v>
      </c>
      <c r="C434" s="67" t="s">
        <v>238</v>
      </c>
      <c r="D434" s="67" t="s">
        <v>94</v>
      </c>
      <c r="E434" s="67" t="s">
        <v>242</v>
      </c>
      <c r="F434" s="67" t="s">
        <v>137</v>
      </c>
      <c r="G434" s="67" t="s">
        <v>358</v>
      </c>
      <c r="H434" s="67" t="s">
        <v>401</v>
      </c>
      <c r="I434" s="67" t="s">
        <v>359</v>
      </c>
      <c r="J434" s="67">
        <v>391.86</v>
      </c>
      <c r="K434" s="67">
        <v>391.86</v>
      </c>
      <c r="L434" s="67">
        <v>391.86</v>
      </c>
      <c r="M434" s="67">
        <v>391.86</v>
      </c>
      <c r="N434" s="67">
        <v>391.86</v>
      </c>
      <c r="O434" s="67">
        <v>391.86</v>
      </c>
      <c r="P434" s="67">
        <v>391.86</v>
      </c>
      <c r="Q434" s="67">
        <v>391.86</v>
      </c>
      <c r="R434" s="67">
        <v>391.86</v>
      </c>
      <c r="S434" s="67">
        <v>391.86</v>
      </c>
      <c r="T434" s="67">
        <v>391.86</v>
      </c>
      <c r="U434" s="67">
        <v>391.86</v>
      </c>
      <c r="V434" s="67">
        <v>391.86</v>
      </c>
      <c r="W434" s="67">
        <v>391.86</v>
      </c>
      <c r="X434" s="67">
        <v>391.86</v>
      </c>
      <c r="Y434" s="67">
        <v>391.86</v>
      </c>
      <c r="Z434" s="67">
        <v>391.86</v>
      </c>
      <c r="AA434" s="67">
        <v>391.86</v>
      </c>
      <c r="AB434" s="67">
        <v>391.86</v>
      </c>
      <c r="AC434" s="67">
        <v>391.86</v>
      </c>
      <c r="AD434" s="67">
        <v>391.86</v>
      </c>
      <c r="AE434" s="67">
        <v>435.6</v>
      </c>
      <c r="AF434" s="67">
        <v>435.6</v>
      </c>
      <c r="AG434" s="67">
        <v>435.6</v>
      </c>
      <c r="AH434" s="67">
        <v>435.6</v>
      </c>
      <c r="AI434" s="67">
        <v>435.6</v>
      </c>
      <c r="AJ434" s="67">
        <v>435.6</v>
      </c>
      <c r="AK434" s="67">
        <v>435.6</v>
      </c>
      <c r="AL434" s="67">
        <v>445.78</v>
      </c>
      <c r="AM434" s="67">
        <v>455.37</v>
      </c>
      <c r="AN434" s="67">
        <v>466.75</v>
      </c>
      <c r="AO434" s="67">
        <v>478.74</v>
      </c>
      <c r="AP434" s="67">
        <v>489.52</v>
      </c>
      <c r="AQ434" s="67">
        <v>500.91</v>
      </c>
      <c r="AR434" s="67">
        <v>512.89</v>
      </c>
      <c r="AS434" s="67">
        <v>524.87</v>
      </c>
      <c r="AT434" s="67">
        <v>536.86</v>
      </c>
      <c r="AU434" s="67">
        <v>548.84</v>
      </c>
      <c r="AV434" s="67">
        <v>555.42999999999995</v>
      </c>
      <c r="AW434" s="67">
        <v>562.02</v>
      </c>
      <c r="AX434" s="67">
        <v>584.19000000000005</v>
      </c>
      <c r="AY434" s="67">
        <v>606.96</v>
      </c>
      <c r="AZ434" s="67">
        <v>630.92999999999995</v>
      </c>
      <c r="BA434" s="67">
        <v>655.49</v>
      </c>
      <c r="BB434" s="67">
        <v>681.26</v>
      </c>
      <c r="BC434" s="67">
        <v>707.62</v>
      </c>
      <c r="BD434" s="67">
        <v>735.18</v>
      </c>
      <c r="BE434" s="67">
        <v>763.94</v>
      </c>
      <c r="BF434" s="67">
        <v>793.9</v>
      </c>
      <c r="BG434" s="67">
        <v>825.06</v>
      </c>
      <c r="BH434" s="67">
        <v>857.41</v>
      </c>
      <c r="BI434" s="67">
        <v>890.97</v>
      </c>
      <c r="BJ434" s="67">
        <v>925.72</v>
      </c>
      <c r="BK434" s="67">
        <v>961.67</v>
      </c>
      <c r="BL434" s="67">
        <v>999.42</v>
      </c>
      <c r="BM434" s="67">
        <v>1038.3599999999999</v>
      </c>
      <c r="BN434" s="67">
        <v>1079.1099999999999</v>
      </c>
      <c r="BO434" s="67">
        <v>1121.05</v>
      </c>
      <c r="BP434" s="67">
        <v>1164.79</v>
      </c>
      <c r="BQ434" s="67">
        <v>1210.32</v>
      </c>
      <c r="BR434" s="67">
        <v>1257.6600000000001</v>
      </c>
      <c r="BS434" s="67">
        <v>1306.79</v>
      </c>
      <c r="BT434" s="67">
        <v>1306.79</v>
      </c>
      <c r="BU434" s="67">
        <v>1306.79</v>
      </c>
      <c r="BV434" s="67">
        <v>1306.79</v>
      </c>
      <c r="BW434" s="67">
        <v>1306.79</v>
      </c>
      <c r="BX434" s="67">
        <v>1306.79</v>
      </c>
      <c r="BY434" s="67">
        <v>1306.79</v>
      </c>
      <c r="BZ434" s="67">
        <v>1306.79</v>
      </c>
      <c r="CA434" s="67">
        <v>1306.79</v>
      </c>
      <c r="CB434" s="67">
        <v>1306.79</v>
      </c>
      <c r="CC434" s="67">
        <v>1306.79</v>
      </c>
      <c r="CD434" s="67">
        <v>1306.79</v>
      </c>
      <c r="CE434" s="67">
        <v>1306.79</v>
      </c>
      <c r="CF434" s="67">
        <v>1306.79</v>
      </c>
      <c r="CG434" s="67">
        <v>1306.79</v>
      </c>
      <c r="CH434" s="67">
        <v>1306.79</v>
      </c>
      <c r="CI434" s="67">
        <v>1306.79</v>
      </c>
      <c r="CJ434" s="67">
        <v>1306.79</v>
      </c>
      <c r="CK434" s="67">
        <v>1306.79</v>
      </c>
      <c r="CL434" s="67">
        <v>1306.79</v>
      </c>
      <c r="CM434" s="67">
        <v>1306.79</v>
      </c>
      <c r="CN434" s="67">
        <v>1306.79</v>
      </c>
      <c r="CO434" s="67">
        <v>1306.79</v>
      </c>
      <c r="CP434" s="67">
        <v>1306.79</v>
      </c>
      <c r="CQ434" s="67">
        <v>1306.79</v>
      </c>
      <c r="CR434" s="67">
        <v>1306.79</v>
      </c>
      <c r="CS434" s="67">
        <v>1306.79</v>
      </c>
      <c r="CT434" s="67">
        <v>1306.79</v>
      </c>
      <c r="CU434" s="67">
        <v>1306.79</v>
      </c>
      <c r="CV434" s="67">
        <v>1306.79</v>
      </c>
      <c r="CW434" s="67">
        <v>1306.79</v>
      </c>
      <c r="CX434" s="67">
        <v>1306.79</v>
      </c>
      <c r="CY434" s="67">
        <v>1306.79</v>
      </c>
      <c r="CZ434" s="67">
        <v>1306.79</v>
      </c>
      <c r="DA434" s="67">
        <v>1306.79</v>
      </c>
      <c r="DB434" s="67">
        <v>1306.79</v>
      </c>
      <c r="DC434" s="67">
        <v>1306.79</v>
      </c>
      <c r="DD434" s="67">
        <v>1306.79</v>
      </c>
      <c r="DE434" s="67">
        <v>1306.79</v>
      </c>
      <c r="DF434" s="67">
        <v>1306.79</v>
      </c>
      <c r="DI434" s="3"/>
      <c r="DJ434" s="3"/>
      <c r="DK434" s="3"/>
      <c r="DL434" s="3"/>
      <c r="DM434" s="3"/>
      <c r="DN434" s="3"/>
      <c r="DO434" s="3"/>
      <c r="DP434" s="3"/>
      <c r="DQ434" s="3"/>
      <c r="DR434" s="3"/>
      <c r="DS434" s="3"/>
      <c r="DT434" s="3"/>
      <c r="DU434" s="3"/>
      <c r="DV434" s="3"/>
      <c r="DW434" s="3"/>
      <c r="DX434" s="3"/>
      <c r="DY434" s="3"/>
      <c r="DZ434" s="3"/>
      <c r="EA434" s="3"/>
      <c r="EB434" s="3"/>
      <c r="EC434" s="3"/>
      <c r="ED434" s="3"/>
      <c r="EE434" s="3"/>
      <c r="EF434" s="3"/>
      <c r="EG434" s="3"/>
      <c r="EH434" s="3"/>
      <c r="EI434" s="3"/>
      <c r="EJ434" s="3"/>
      <c r="EK434" s="3"/>
      <c r="EL434" s="3"/>
      <c r="EM434" s="3"/>
      <c r="EN434" s="3"/>
      <c r="EO434" s="3"/>
      <c r="EP434" s="3"/>
      <c r="EQ434" s="3"/>
      <c r="ER434" s="3"/>
      <c r="ES434" s="3"/>
      <c r="ET434" s="3"/>
      <c r="EU434" s="3"/>
      <c r="EV434" s="3"/>
      <c r="EW434" s="3"/>
      <c r="EX434" s="3"/>
      <c r="EY434" s="3"/>
      <c r="EZ434" s="3"/>
      <c r="FA434" s="3"/>
      <c r="FB434" s="3"/>
    </row>
    <row r="435" spans="1:158" ht="11.25" customHeight="1" x14ac:dyDescent="0.25">
      <c r="A435" s="2" t="str">
        <f t="shared" si="6"/>
        <v>2-75753DC0030019</v>
      </c>
      <c r="B435" s="67">
        <v>2</v>
      </c>
      <c r="C435" s="67" t="s">
        <v>238</v>
      </c>
      <c r="D435" s="67" t="s">
        <v>94</v>
      </c>
      <c r="E435" s="67" t="s">
        <v>242</v>
      </c>
      <c r="F435" s="67" t="s">
        <v>137</v>
      </c>
      <c r="G435" s="67" t="s">
        <v>358</v>
      </c>
      <c r="H435" s="67" t="s">
        <v>401</v>
      </c>
      <c r="I435" s="67" t="s">
        <v>359</v>
      </c>
      <c r="J435" s="67">
        <v>403.22</v>
      </c>
      <c r="K435" s="67">
        <v>403.22</v>
      </c>
      <c r="L435" s="67">
        <v>403.22</v>
      </c>
      <c r="M435" s="67">
        <v>403.22</v>
      </c>
      <c r="N435" s="67">
        <v>403.22</v>
      </c>
      <c r="O435" s="67">
        <v>403.22</v>
      </c>
      <c r="P435" s="67">
        <v>403.22</v>
      </c>
      <c r="Q435" s="67">
        <v>403.22</v>
      </c>
      <c r="R435" s="67">
        <v>403.22</v>
      </c>
      <c r="S435" s="67">
        <v>403.22</v>
      </c>
      <c r="T435" s="67">
        <v>403.22</v>
      </c>
      <c r="U435" s="67">
        <v>403.22</v>
      </c>
      <c r="V435" s="67">
        <v>403.22</v>
      </c>
      <c r="W435" s="67">
        <v>403.22</v>
      </c>
      <c r="X435" s="67">
        <v>403.22</v>
      </c>
      <c r="Y435" s="67">
        <v>403.22</v>
      </c>
      <c r="Z435" s="67">
        <v>403.22</v>
      </c>
      <c r="AA435" s="67">
        <v>403.22</v>
      </c>
      <c r="AB435" s="67">
        <v>403.22</v>
      </c>
      <c r="AC435" s="67">
        <v>403.22</v>
      </c>
      <c r="AD435" s="67">
        <v>403.22</v>
      </c>
      <c r="AE435" s="67">
        <v>448.23</v>
      </c>
      <c r="AF435" s="67">
        <v>448.23</v>
      </c>
      <c r="AG435" s="67">
        <v>448.23</v>
      </c>
      <c r="AH435" s="67">
        <v>448.23</v>
      </c>
      <c r="AI435" s="67">
        <v>448.23</v>
      </c>
      <c r="AJ435" s="67">
        <v>448.23</v>
      </c>
      <c r="AK435" s="67">
        <v>448.23</v>
      </c>
      <c r="AL435" s="67">
        <v>458.71</v>
      </c>
      <c r="AM435" s="67">
        <v>468.58</v>
      </c>
      <c r="AN435" s="67">
        <v>480.29</v>
      </c>
      <c r="AO435" s="67">
        <v>492.62</v>
      </c>
      <c r="AP435" s="67">
        <v>503.72</v>
      </c>
      <c r="AQ435" s="67">
        <v>515.44000000000005</v>
      </c>
      <c r="AR435" s="67">
        <v>527.77</v>
      </c>
      <c r="AS435" s="67">
        <v>540.1</v>
      </c>
      <c r="AT435" s="67">
        <v>552.42999999999995</v>
      </c>
      <c r="AU435" s="67">
        <v>564.76</v>
      </c>
      <c r="AV435" s="67">
        <v>571.54</v>
      </c>
      <c r="AW435" s="67">
        <v>578.32000000000005</v>
      </c>
      <c r="AX435" s="67">
        <v>601.14</v>
      </c>
      <c r="AY435" s="67">
        <v>624.57000000000005</v>
      </c>
      <c r="AZ435" s="67">
        <v>649.23</v>
      </c>
      <c r="BA435" s="67">
        <v>674.51</v>
      </c>
      <c r="BB435" s="67">
        <v>701.02</v>
      </c>
      <c r="BC435" s="67">
        <v>728.15</v>
      </c>
      <c r="BD435" s="67">
        <v>756.51</v>
      </c>
      <c r="BE435" s="67">
        <v>786.1</v>
      </c>
      <c r="BF435" s="67">
        <v>816.93</v>
      </c>
      <c r="BG435" s="67">
        <v>848.99</v>
      </c>
      <c r="BH435" s="67">
        <v>882.28</v>
      </c>
      <c r="BI435" s="67">
        <v>916.81</v>
      </c>
      <c r="BJ435" s="67">
        <v>952.57</v>
      </c>
      <c r="BK435" s="67">
        <v>989.56</v>
      </c>
      <c r="BL435" s="67">
        <v>1028.4100000000001</v>
      </c>
      <c r="BM435" s="67">
        <v>1068.48</v>
      </c>
      <c r="BN435" s="67">
        <v>1110.4100000000001</v>
      </c>
      <c r="BO435" s="67">
        <v>1153.57</v>
      </c>
      <c r="BP435" s="67">
        <v>1198.57</v>
      </c>
      <c r="BQ435" s="67">
        <v>1245.43</v>
      </c>
      <c r="BR435" s="67">
        <v>1294.1400000000001</v>
      </c>
      <c r="BS435" s="67">
        <v>1344.69</v>
      </c>
      <c r="BT435" s="67">
        <v>1344.69</v>
      </c>
      <c r="BU435" s="67">
        <v>1344.69</v>
      </c>
      <c r="BV435" s="67">
        <v>1344.69</v>
      </c>
      <c r="BW435" s="67">
        <v>1344.69</v>
      </c>
      <c r="BX435" s="67">
        <v>1344.69</v>
      </c>
      <c r="BY435" s="67">
        <v>1344.69</v>
      </c>
      <c r="BZ435" s="67">
        <v>1344.69</v>
      </c>
      <c r="CA435" s="67">
        <v>1344.69</v>
      </c>
      <c r="CB435" s="67">
        <v>1344.69</v>
      </c>
      <c r="CC435" s="67">
        <v>1344.69</v>
      </c>
      <c r="CD435" s="67">
        <v>1344.69</v>
      </c>
      <c r="CE435" s="67">
        <v>1344.69</v>
      </c>
      <c r="CF435" s="67">
        <v>1344.69</v>
      </c>
      <c r="CG435" s="67">
        <v>1344.69</v>
      </c>
      <c r="CH435" s="67">
        <v>1344.69</v>
      </c>
      <c r="CI435" s="67">
        <v>1344.69</v>
      </c>
      <c r="CJ435" s="67">
        <v>1344.69</v>
      </c>
      <c r="CK435" s="67">
        <v>1344.69</v>
      </c>
      <c r="CL435" s="67">
        <v>1344.69</v>
      </c>
      <c r="CM435" s="67">
        <v>1344.69</v>
      </c>
      <c r="CN435" s="67">
        <v>1344.69</v>
      </c>
      <c r="CO435" s="67">
        <v>1344.69</v>
      </c>
      <c r="CP435" s="67">
        <v>1344.69</v>
      </c>
      <c r="CQ435" s="67">
        <v>1344.69</v>
      </c>
      <c r="CR435" s="67">
        <v>1344.69</v>
      </c>
      <c r="CS435" s="67">
        <v>1344.69</v>
      </c>
      <c r="CT435" s="67">
        <v>1344.69</v>
      </c>
      <c r="CU435" s="67">
        <v>1344.69</v>
      </c>
      <c r="CV435" s="67">
        <v>1344.69</v>
      </c>
      <c r="CW435" s="67">
        <v>1344.69</v>
      </c>
      <c r="CX435" s="67">
        <v>1344.69</v>
      </c>
      <c r="CY435" s="67">
        <v>1344.69</v>
      </c>
      <c r="CZ435" s="67">
        <v>1344.69</v>
      </c>
      <c r="DA435" s="67">
        <v>1344.69</v>
      </c>
      <c r="DB435" s="67">
        <v>1344.69</v>
      </c>
      <c r="DC435" s="67">
        <v>1344.69</v>
      </c>
      <c r="DD435" s="67">
        <v>1344.69</v>
      </c>
      <c r="DE435" s="67">
        <v>1344.69</v>
      </c>
      <c r="DF435" s="67">
        <v>1344.69</v>
      </c>
      <c r="DI435" s="3"/>
      <c r="DJ435" s="3"/>
      <c r="DK435" s="3"/>
      <c r="DL435" s="3"/>
      <c r="DM435" s="3"/>
      <c r="DN435" s="3"/>
      <c r="DO435" s="3"/>
      <c r="DP435" s="3"/>
      <c r="DQ435" s="3"/>
      <c r="DR435" s="3"/>
      <c r="DS435" s="3"/>
      <c r="DT435" s="3"/>
      <c r="DU435" s="3"/>
      <c r="DV435" s="3"/>
      <c r="DW435" s="3"/>
      <c r="DX435" s="3"/>
      <c r="DY435" s="3"/>
      <c r="DZ435" s="3"/>
      <c r="EA435" s="3"/>
      <c r="EB435" s="3"/>
      <c r="EC435" s="3"/>
      <c r="ED435" s="3"/>
      <c r="EE435" s="3"/>
      <c r="EF435" s="3"/>
      <c r="EG435" s="3"/>
      <c r="EH435" s="3"/>
      <c r="EI435" s="3"/>
      <c r="EJ435" s="3"/>
      <c r="EK435" s="3"/>
      <c r="EL435" s="3"/>
      <c r="EM435" s="3"/>
      <c r="EN435" s="3"/>
      <c r="EO435" s="3"/>
      <c r="EP435" s="3"/>
      <c r="EQ435" s="3"/>
      <c r="ER435" s="3"/>
      <c r="ES435" s="3"/>
      <c r="ET435" s="3"/>
      <c r="EU435" s="3"/>
      <c r="EV435" s="3"/>
      <c r="EW435" s="3"/>
      <c r="EX435" s="3"/>
      <c r="EY435" s="3"/>
      <c r="EZ435" s="3"/>
      <c r="FA435" s="3"/>
      <c r="FB435" s="3"/>
    </row>
    <row r="436" spans="1:158" ht="11.25" customHeight="1" x14ac:dyDescent="0.25">
      <c r="A436" s="2" t="str">
        <f t="shared" si="6"/>
        <v>3-75753DC0030019</v>
      </c>
      <c r="B436" s="67">
        <v>3</v>
      </c>
      <c r="C436" s="67" t="s">
        <v>238</v>
      </c>
      <c r="D436" s="67" t="s">
        <v>94</v>
      </c>
      <c r="E436" s="67" t="s">
        <v>242</v>
      </c>
      <c r="F436" s="67" t="s">
        <v>137</v>
      </c>
      <c r="G436" s="67" t="s">
        <v>358</v>
      </c>
      <c r="H436" s="67" t="s">
        <v>401</v>
      </c>
      <c r="I436" s="67" t="s">
        <v>359</v>
      </c>
      <c r="J436" s="67">
        <v>414.59</v>
      </c>
      <c r="K436" s="67">
        <v>414.59</v>
      </c>
      <c r="L436" s="67">
        <v>414.59</v>
      </c>
      <c r="M436" s="67">
        <v>414.59</v>
      </c>
      <c r="N436" s="67">
        <v>414.59</v>
      </c>
      <c r="O436" s="67">
        <v>414.59</v>
      </c>
      <c r="P436" s="67">
        <v>414.59</v>
      </c>
      <c r="Q436" s="67">
        <v>414.59</v>
      </c>
      <c r="R436" s="67">
        <v>414.59</v>
      </c>
      <c r="S436" s="67">
        <v>414.59</v>
      </c>
      <c r="T436" s="67">
        <v>414.59</v>
      </c>
      <c r="U436" s="67">
        <v>414.59</v>
      </c>
      <c r="V436" s="67">
        <v>414.59</v>
      </c>
      <c r="W436" s="67">
        <v>414.59</v>
      </c>
      <c r="X436" s="67">
        <v>414.59</v>
      </c>
      <c r="Y436" s="67">
        <v>414.59</v>
      </c>
      <c r="Z436" s="67">
        <v>414.59</v>
      </c>
      <c r="AA436" s="67">
        <v>414.59</v>
      </c>
      <c r="AB436" s="67">
        <v>414.59</v>
      </c>
      <c r="AC436" s="67">
        <v>414.59</v>
      </c>
      <c r="AD436" s="67">
        <v>414.59</v>
      </c>
      <c r="AE436" s="67">
        <v>460.86</v>
      </c>
      <c r="AF436" s="67">
        <v>460.86</v>
      </c>
      <c r="AG436" s="67">
        <v>460.86</v>
      </c>
      <c r="AH436" s="67">
        <v>460.86</v>
      </c>
      <c r="AI436" s="67">
        <v>460.86</v>
      </c>
      <c r="AJ436" s="67">
        <v>460.86</v>
      </c>
      <c r="AK436" s="67">
        <v>460.86</v>
      </c>
      <c r="AL436" s="67">
        <v>471.64</v>
      </c>
      <c r="AM436" s="67">
        <v>481.78</v>
      </c>
      <c r="AN436" s="67">
        <v>493.83</v>
      </c>
      <c r="AO436" s="67">
        <v>506.5</v>
      </c>
      <c r="AP436" s="67">
        <v>517.91</v>
      </c>
      <c r="AQ436" s="67">
        <v>529.96</v>
      </c>
      <c r="AR436" s="67">
        <v>542.64</v>
      </c>
      <c r="AS436" s="67">
        <v>555.32000000000005</v>
      </c>
      <c r="AT436" s="67">
        <v>567.99</v>
      </c>
      <c r="AU436" s="67">
        <v>580.66999999999996</v>
      </c>
      <c r="AV436" s="67">
        <v>587.65</v>
      </c>
      <c r="AW436" s="67">
        <v>594.62</v>
      </c>
      <c r="AX436" s="67">
        <v>618.07000000000005</v>
      </c>
      <c r="AY436" s="67">
        <v>642.16</v>
      </c>
      <c r="AZ436" s="67">
        <v>667.52</v>
      </c>
      <c r="BA436" s="67">
        <v>693.51</v>
      </c>
      <c r="BB436" s="67">
        <v>720.77</v>
      </c>
      <c r="BC436" s="67">
        <v>748.66</v>
      </c>
      <c r="BD436" s="67">
        <v>777.82</v>
      </c>
      <c r="BE436" s="67">
        <v>808.25</v>
      </c>
      <c r="BF436" s="67">
        <v>839.95</v>
      </c>
      <c r="BG436" s="67">
        <v>872.91</v>
      </c>
      <c r="BH436" s="67">
        <v>907.14</v>
      </c>
      <c r="BI436" s="67">
        <v>942.64</v>
      </c>
      <c r="BJ436" s="67">
        <v>979.41</v>
      </c>
      <c r="BK436" s="67">
        <v>1017.44</v>
      </c>
      <c r="BL436" s="67">
        <v>1057.3800000000001</v>
      </c>
      <c r="BM436" s="67">
        <v>1098.5899999999999</v>
      </c>
      <c r="BN436" s="67">
        <v>1141.69</v>
      </c>
      <c r="BO436" s="67">
        <v>1186.07</v>
      </c>
      <c r="BP436" s="67">
        <v>1232.3399999999999</v>
      </c>
      <c r="BQ436" s="67">
        <v>1280.52</v>
      </c>
      <c r="BR436" s="67">
        <v>1330.6</v>
      </c>
      <c r="BS436" s="67">
        <v>1382.58</v>
      </c>
      <c r="BT436" s="67">
        <v>1382.58</v>
      </c>
      <c r="BU436" s="67">
        <v>1382.58</v>
      </c>
      <c r="BV436" s="67">
        <v>1382.58</v>
      </c>
      <c r="BW436" s="67">
        <v>1382.58</v>
      </c>
      <c r="BX436" s="67">
        <v>1382.58</v>
      </c>
      <c r="BY436" s="67">
        <v>1382.58</v>
      </c>
      <c r="BZ436" s="67">
        <v>1382.58</v>
      </c>
      <c r="CA436" s="67">
        <v>1382.58</v>
      </c>
      <c r="CB436" s="67">
        <v>1382.58</v>
      </c>
      <c r="CC436" s="67">
        <v>1382.58</v>
      </c>
      <c r="CD436" s="67">
        <v>1382.58</v>
      </c>
      <c r="CE436" s="67">
        <v>1382.58</v>
      </c>
      <c r="CF436" s="67">
        <v>1382.58</v>
      </c>
      <c r="CG436" s="67">
        <v>1382.58</v>
      </c>
      <c r="CH436" s="67">
        <v>1382.58</v>
      </c>
      <c r="CI436" s="67">
        <v>1382.58</v>
      </c>
      <c r="CJ436" s="67">
        <v>1382.58</v>
      </c>
      <c r="CK436" s="67">
        <v>1382.58</v>
      </c>
      <c r="CL436" s="67">
        <v>1382.58</v>
      </c>
      <c r="CM436" s="67">
        <v>1382.58</v>
      </c>
      <c r="CN436" s="67">
        <v>1382.58</v>
      </c>
      <c r="CO436" s="67">
        <v>1382.58</v>
      </c>
      <c r="CP436" s="67">
        <v>1382.58</v>
      </c>
      <c r="CQ436" s="67">
        <v>1382.58</v>
      </c>
      <c r="CR436" s="67">
        <v>1382.58</v>
      </c>
      <c r="CS436" s="67">
        <v>1382.58</v>
      </c>
      <c r="CT436" s="67">
        <v>1382.58</v>
      </c>
      <c r="CU436" s="67">
        <v>1382.58</v>
      </c>
      <c r="CV436" s="67">
        <v>1382.58</v>
      </c>
      <c r="CW436" s="67">
        <v>1382.58</v>
      </c>
      <c r="CX436" s="67">
        <v>1382.58</v>
      </c>
      <c r="CY436" s="67">
        <v>1382.58</v>
      </c>
      <c r="CZ436" s="67">
        <v>1382.58</v>
      </c>
      <c r="DA436" s="67">
        <v>1382.58</v>
      </c>
      <c r="DB436" s="67">
        <v>1382.58</v>
      </c>
      <c r="DC436" s="67">
        <v>1382.58</v>
      </c>
      <c r="DD436" s="67">
        <v>1382.58</v>
      </c>
      <c r="DE436" s="67">
        <v>1382.58</v>
      </c>
      <c r="DF436" s="67">
        <v>1382.58</v>
      </c>
      <c r="DI436" s="3"/>
      <c r="DJ436" s="3"/>
      <c r="DK436" s="3"/>
      <c r="DL436" s="3"/>
      <c r="DM436" s="3"/>
      <c r="DN436" s="3"/>
      <c r="DO436" s="3"/>
      <c r="DP436" s="3"/>
      <c r="DQ436" s="3"/>
      <c r="DR436" s="3"/>
      <c r="DS436" s="3"/>
      <c r="DT436" s="3"/>
      <c r="DU436" s="3"/>
      <c r="DV436" s="3"/>
      <c r="DW436" s="3"/>
      <c r="DX436" s="3"/>
      <c r="DY436" s="3"/>
      <c r="DZ436" s="3"/>
      <c r="EA436" s="3"/>
      <c r="EB436" s="3"/>
      <c r="EC436" s="3"/>
      <c r="ED436" s="3"/>
      <c r="EE436" s="3"/>
      <c r="EF436" s="3"/>
      <c r="EG436" s="3"/>
      <c r="EH436" s="3"/>
      <c r="EI436" s="3"/>
      <c r="EJ436" s="3"/>
      <c r="EK436" s="3"/>
      <c r="EL436" s="3"/>
      <c r="EM436" s="3"/>
      <c r="EN436" s="3"/>
      <c r="EO436" s="3"/>
      <c r="EP436" s="3"/>
      <c r="EQ436" s="3"/>
      <c r="ER436" s="3"/>
      <c r="ES436" s="3"/>
      <c r="ET436" s="3"/>
      <c r="EU436" s="3"/>
      <c r="EV436" s="3"/>
      <c r="EW436" s="3"/>
      <c r="EX436" s="3"/>
      <c r="EY436" s="3"/>
      <c r="EZ436" s="3"/>
      <c r="FA436" s="3"/>
      <c r="FB436" s="3"/>
    </row>
    <row r="437" spans="1:158" ht="11.25" customHeight="1" x14ac:dyDescent="0.25">
      <c r="A437" s="2" t="str">
        <f t="shared" si="6"/>
        <v>4-75753DC0030019</v>
      </c>
      <c r="B437" s="67">
        <v>4</v>
      </c>
      <c r="C437" s="67" t="s">
        <v>238</v>
      </c>
      <c r="D437" s="67" t="s">
        <v>94</v>
      </c>
      <c r="E437" s="67" t="s">
        <v>242</v>
      </c>
      <c r="F437" s="67" t="s">
        <v>137</v>
      </c>
      <c r="G437" s="67" t="s">
        <v>358</v>
      </c>
      <c r="H437" s="67" t="s">
        <v>401</v>
      </c>
      <c r="I437" s="67" t="s">
        <v>359</v>
      </c>
      <c r="J437" s="67">
        <v>426.73</v>
      </c>
      <c r="K437" s="67">
        <v>426.73</v>
      </c>
      <c r="L437" s="67">
        <v>426.73</v>
      </c>
      <c r="M437" s="67">
        <v>426.73</v>
      </c>
      <c r="N437" s="67">
        <v>426.73</v>
      </c>
      <c r="O437" s="67">
        <v>426.73</v>
      </c>
      <c r="P437" s="67">
        <v>426.73</v>
      </c>
      <c r="Q437" s="67">
        <v>426.73</v>
      </c>
      <c r="R437" s="67">
        <v>426.73</v>
      </c>
      <c r="S437" s="67">
        <v>426.73</v>
      </c>
      <c r="T437" s="67">
        <v>426.73</v>
      </c>
      <c r="U437" s="67">
        <v>426.73</v>
      </c>
      <c r="V437" s="67">
        <v>426.73</v>
      </c>
      <c r="W437" s="67">
        <v>426.73</v>
      </c>
      <c r="X437" s="67">
        <v>426.73</v>
      </c>
      <c r="Y437" s="67">
        <v>426.73</v>
      </c>
      <c r="Z437" s="67">
        <v>426.73</v>
      </c>
      <c r="AA437" s="67">
        <v>426.73</v>
      </c>
      <c r="AB437" s="67">
        <v>426.73</v>
      </c>
      <c r="AC437" s="67">
        <v>426.73</v>
      </c>
      <c r="AD437" s="67">
        <v>426.73</v>
      </c>
      <c r="AE437" s="67">
        <v>474.36</v>
      </c>
      <c r="AF437" s="67">
        <v>474.36</v>
      </c>
      <c r="AG437" s="67">
        <v>474.36</v>
      </c>
      <c r="AH437" s="67">
        <v>474.36</v>
      </c>
      <c r="AI437" s="67">
        <v>474.36</v>
      </c>
      <c r="AJ437" s="67">
        <v>474.36</v>
      </c>
      <c r="AK437" s="67">
        <v>474.36</v>
      </c>
      <c r="AL437" s="67">
        <v>485.46</v>
      </c>
      <c r="AM437" s="67">
        <v>495.9</v>
      </c>
      <c r="AN437" s="67">
        <v>508.29</v>
      </c>
      <c r="AO437" s="67">
        <v>521.34</v>
      </c>
      <c r="AP437" s="67">
        <v>533.09</v>
      </c>
      <c r="AQ437" s="67">
        <v>545.49</v>
      </c>
      <c r="AR437" s="67">
        <v>558.54</v>
      </c>
      <c r="AS437" s="67">
        <v>571.59</v>
      </c>
      <c r="AT437" s="67">
        <v>584.64</v>
      </c>
      <c r="AU437" s="67">
        <v>597.69000000000005</v>
      </c>
      <c r="AV437" s="67">
        <v>604.86</v>
      </c>
      <c r="AW437" s="67">
        <v>612.04</v>
      </c>
      <c r="AX437" s="67">
        <v>636.17999999999995</v>
      </c>
      <c r="AY437" s="67">
        <v>660.98</v>
      </c>
      <c r="AZ437" s="67">
        <v>687.08</v>
      </c>
      <c r="BA437" s="67">
        <v>713.83</v>
      </c>
      <c r="BB437" s="67">
        <v>741.89</v>
      </c>
      <c r="BC437" s="67">
        <v>770.6</v>
      </c>
      <c r="BD437" s="67">
        <v>800.61</v>
      </c>
      <c r="BE437" s="67">
        <v>831.93</v>
      </c>
      <c r="BF437" s="67">
        <v>864.56</v>
      </c>
      <c r="BG437" s="67">
        <v>898.49</v>
      </c>
      <c r="BH437" s="67">
        <v>933.72</v>
      </c>
      <c r="BI437" s="67">
        <v>970.26</v>
      </c>
      <c r="BJ437" s="67">
        <v>1008.11</v>
      </c>
      <c r="BK437" s="67">
        <v>1047.26</v>
      </c>
      <c r="BL437" s="67">
        <v>1088.3599999999999</v>
      </c>
      <c r="BM437" s="67">
        <v>1130.78</v>
      </c>
      <c r="BN437" s="67">
        <v>1175.1500000000001</v>
      </c>
      <c r="BO437" s="67">
        <v>1220.82</v>
      </c>
      <c r="BP437" s="67">
        <v>1268.45</v>
      </c>
      <c r="BQ437" s="67">
        <v>1318.04</v>
      </c>
      <c r="BR437" s="67">
        <v>1369.59</v>
      </c>
      <c r="BS437" s="67">
        <v>1423.08</v>
      </c>
      <c r="BT437" s="67">
        <v>1423.08</v>
      </c>
      <c r="BU437" s="67">
        <v>1423.08</v>
      </c>
      <c r="BV437" s="67">
        <v>1423.08</v>
      </c>
      <c r="BW437" s="67">
        <v>1423.08</v>
      </c>
      <c r="BX437" s="67">
        <v>1423.08</v>
      </c>
      <c r="BY437" s="67">
        <v>1423.08</v>
      </c>
      <c r="BZ437" s="67">
        <v>1423.08</v>
      </c>
      <c r="CA437" s="67">
        <v>1423.08</v>
      </c>
      <c r="CB437" s="67">
        <v>1423.08</v>
      </c>
      <c r="CC437" s="67">
        <v>1423.08</v>
      </c>
      <c r="CD437" s="67">
        <v>1423.08</v>
      </c>
      <c r="CE437" s="67">
        <v>1423.08</v>
      </c>
      <c r="CF437" s="67">
        <v>1423.08</v>
      </c>
      <c r="CG437" s="67">
        <v>1423.08</v>
      </c>
      <c r="CH437" s="67">
        <v>1423.08</v>
      </c>
      <c r="CI437" s="67">
        <v>1423.08</v>
      </c>
      <c r="CJ437" s="67">
        <v>1423.08</v>
      </c>
      <c r="CK437" s="67">
        <v>1423.08</v>
      </c>
      <c r="CL437" s="67">
        <v>1423.08</v>
      </c>
      <c r="CM437" s="67">
        <v>1423.08</v>
      </c>
      <c r="CN437" s="67">
        <v>1423.08</v>
      </c>
      <c r="CO437" s="67">
        <v>1423.08</v>
      </c>
      <c r="CP437" s="67">
        <v>1423.08</v>
      </c>
      <c r="CQ437" s="67">
        <v>1423.08</v>
      </c>
      <c r="CR437" s="67">
        <v>1423.08</v>
      </c>
      <c r="CS437" s="67">
        <v>1423.08</v>
      </c>
      <c r="CT437" s="67">
        <v>1423.08</v>
      </c>
      <c r="CU437" s="67">
        <v>1423.08</v>
      </c>
      <c r="CV437" s="67">
        <v>1423.08</v>
      </c>
      <c r="CW437" s="67">
        <v>1423.08</v>
      </c>
      <c r="CX437" s="67">
        <v>1423.08</v>
      </c>
      <c r="CY437" s="67">
        <v>1423.08</v>
      </c>
      <c r="CZ437" s="67">
        <v>1423.08</v>
      </c>
      <c r="DA437" s="67">
        <v>1423.08</v>
      </c>
      <c r="DB437" s="67">
        <v>1423.08</v>
      </c>
      <c r="DC437" s="67">
        <v>1423.08</v>
      </c>
      <c r="DD437" s="67">
        <v>1423.08</v>
      </c>
      <c r="DE437" s="67">
        <v>1423.08</v>
      </c>
      <c r="DF437" s="67">
        <v>1423.08</v>
      </c>
      <c r="DI437" s="3"/>
      <c r="DJ437" s="3"/>
      <c r="DK437" s="3"/>
      <c r="DL437" s="3"/>
      <c r="DM437" s="3"/>
      <c r="DN437" s="3"/>
      <c r="DO437" s="3"/>
      <c r="DP437" s="3"/>
      <c r="DQ437" s="3"/>
      <c r="DR437" s="3"/>
      <c r="DS437" s="3"/>
      <c r="DT437" s="3"/>
      <c r="DU437" s="3"/>
      <c r="DV437" s="3"/>
      <c r="DW437" s="3"/>
      <c r="DX437" s="3"/>
      <c r="DY437" s="3"/>
      <c r="DZ437" s="3"/>
      <c r="EA437" s="3"/>
      <c r="EB437" s="3"/>
      <c r="EC437" s="3"/>
      <c r="ED437" s="3"/>
      <c r="EE437" s="3"/>
      <c r="EF437" s="3"/>
      <c r="EG437" s="3"/>
      <c r="EH437" s="3"/>
      <c r="EI437" s="3"/>
      <c r="EJ437" s="3"/>
      <c r="EK437" s="3"/>
      <c r="EL437" s="3"/>
      <c r="EM437" s="3"/>
      <c r="EN437" s="3"/>
      <c r="EO437" s="3"/>
      <c r="EP437" s="3"/>
      <c r="EQ437" s="3"/>
      <c r="ER437" s="3"/>
      <c r="ES437" s="3"/>
      <c r="ET437" s="3"/>
      <c r="EU437" s="3"/>
      <c r="EV437" s="3"/>
      <c r="EW437" s="3"/>
      <c r="EX437" s="3"/>
      <c r="EY437" s="3"/>
      <c r="EZ437" s="3"/>
      <c r="FA437" s="3"/>
      <c r="FB437" s="3"/>
    </row>
    <row r="438" spans="1:158" ht="11.25" customHeight="1" x14ac:dyDescent="0.25">
      <c r="A438" s="2" t="str">
        <f t="shared" si="6"/>
        <v>1-41842DC0010078</v>
      </c>
      <c r="B438" s="67">
        <v>1</v>
      </c>
      <c r="C438" s="67" t="s">
        <v>405</v>
      </c>
      <c r="D438" s="67" t="s">
        <v>95</v>
      </c>
      <c r="E438" s="67" t="s">
        <v>243</v>
      </c>
      <c r="F438" s="67" t="s">
        <v>130</v>
      </c>
      <c r="G438" s="67" t="s">
        <v>356</v>
      </c>
      <c r="H438" s="67" t="s">
        <v>403</v>
      </c>
      <c r="I438" s="67" t="s">
        <v>357</v>
      </c>
      <c r="J438" s="67">
        <v>599.1</v>
      </c>
      <c r="K438" s="67">
        <v>599.1</v>
      </c>
      <c r="L438" s="67">
        <v>599.1</v>
      </c>
      <c r="M438" s="67">
        <v>599.1</v>
      </c>
      <c r="N438" s="67">
        <v>599.1</v>
      </c>
      <c r="O438" s="67">
        <v>599.1</v>
      </c>
      <c r="P438" s="67">
        <v>599.1</v>
      </c>
      <c r="Q438" s="67">
        <v>599.1</v>
      </c>
      <c r="R438" s="67">
        <v>599.1</v>
      </c>
      <c r="S438" s="67">
        <v>599.1</v>
      </c>
      <c r="T438" s="67">
        <v>599.1</v>
      </c>
      <c r="U438" s="67">
        <v>599.1</v>
      </c>
      <c r="V438" s="67">
        <v>599.1</v>
      </c>
      <c r="W438" s="67">
        <v>599.1</v>
      </c>
      <c r="X438" s="67">
        <v>599.1</v>
      </c>
      <c r="Y438" s="67">
        <v>599.1</v>
      </c>
      <c r="Z438" s="67">
        <v>599.1</v>
      </c>
      <c r="AA438" s="67">
        <v>599.1</v>
      </c>
      <c r="AB438" s="67">
        <v>599.1</v>
      </c>
      <c r="AC438" s="67">
        <v>599.1</v>
      </c>
      <c r="AD438" s="67">
        <v>599.1</v>
      </c>
      <c r="AE438" s="67">
        <v>665.97</v>
      </c>
      <c r="AF438" s="67">
        <v>665.97</v>
      </c>
      <c r="AG438" s="67">
        <v>665.97</v>
      </c>
      <c r="AH438" s="67">
        <v>665.97</v>
      </c>
      <c r="AI438" s="67">
        <v>665.97</v>
      </c>
      <c r="AJ438" s="67">
        <v>665.97</v>
      </c>
      <c r="AK438" s="67">
        <v>665.97</v>
      </c>
      <c r="AL438" s="67">
        <v>681.54</v>
      </c>
      <c r="AM438" s="67">
        <v>696.2</v>
      </c>
      <c r="AN438" s="67">
        <v>713.6</v>
      </c>
      <c r="AO438" s="67">
        <v>731.92</v>
      </c>
      <c r="AP438" s="67">
        <v>748.41</v>
      </c>
      <c r="AQ438" s="67">
        <v>765.82</v>
      </c>
      <c r="AR438" s="67">
        <v>784.14</v>
      </c>
      <c r="AS438" s="67">
        <v>802.46</v>
      </c>
      <c r="AT438" s="67">
        <v>820.78</v>
      </c>
      <c r="AU438" s="67">
        <v>839.1</v>
      </c>
      <c r="AV438" s="67">
        <v>849.18</v>
      </c>
      <c r="AW438" s="67">
        <v>859.25</v>
      </c>
      <c r="AX438" s="67">
        <v>893.15</v>
      </c>
      <c r="AY438" s="67">
        <v>927.96</v>
      </c>
      <c r="AZ438" s="67">
        <v>964.6</v>
      </c>
      <c r="BA438" s="67">
        <v>1002.16</v>
      </c>
      <c r="BB438" s="67">
        <v>1041.55</v>
      </c>
      <c r="BC438" s="67">
        <v>1081.8599999999999</v>
      </c>
      <c r="BD438" s="67">
        <v>1123.99</v>
      </c>
      <c r="BE438" s="67">
        <v>1167.96</v>
      </c>
      <c r="BF438" s="67">
        <v>1213.77</v>
      </c>
      <c r="BG438" s="67">
        <v>1261.4000000000001</v>
      </c>
      <c r="BH438" s="67">
        <v>1310.87</v>
      </c>
      <c r="BI438" s="67">
        <v>1362.17</v>
      </c>
      <c r="BJ438" s="67">
        <v>1415.3</v>
      </c>
      <c r="BK438" s="67">
        <v>1470.26</v>
      </c>
      <c r="BL438" s="67">
        <v>1527.97</v>
      </c>
      <c r="BM438" s="67">
        <v>1587.51</v>
      </c>
      <c r="BN438" s="67">
        <v>1649.81</v>
      </c>
      <c r="BO438" s="67">
        <v>1713.93</v>
      </c>
      <c r="BP438" s="67">
        <v>1780.8</v>
      </c>
      <c r="BQ438" s="67">
        <v>1850.42</v>
      </c>
      <c r="BR438" s="67">
        <v>1922.79</v>
      </c>
      <c r="BS438" s="67">
        <v>1997.91</v>
      </c>
      <c r="BT438" s="67">
        <v>1997.91</v>
      </c>
      <c r="BU438" s="67">
        <v>1997.91</v>
      </c>
      <c r="BV438" s="67">
        <v>1997.91</v>
      </c>
      <c r="BW438" s="67">
        <v>1997.91</v>
      </c>
      <c r="BX438" s="67">
        <v>1997.91</v>
      </c>
      <c r="BY438" s="67">
        <v>1997.91</v>
      </c>
      <c r="BZ438" s="67">
        <v>1997.91</v>
      </c>
      <c r="CA438" s="67">
        <v>1997.91</v>
      </c>
      <c r="CB438" s="67">
        <v>1997.91</v>
      </c>
      <c r="CC438" s="67">
        <v>1997.91</v>
      </c>
      <c r="CD438" s="67">
        <v>1997.91</v>
      </c>
      <c r="CE438" s="67">
        <v>1997.91</v>
      </c>
      <c r="CF438" s="67">
        <v>1997.91</v>
      </c>
      <c r="CG438" s="67">
        <v>1997.91</v>
      </c>
      <c r="CH438" s="67">
        <v>1997.91</v>
      </c>
      <c r="CI438" s="67">
        <v>1997.91</v>
      </c>
      <c r="CJ438" s="67">
        <v>1997.91</v>
      </c>
      <c r="CK438" s="67">
        <v>1997.91</v>
      </c>
      <c r="CL438" s="67">
        <v>1997.91</v>
      </c>
      <c r="CM438" s="67">
        <v>1997.91</v>
      </c>
      <c r="CN438" s="67">
        <v>1997.91</v>
      </c>
      <c r="CO438" s="67">
        <v>1997.91</v>
      </c>
      <c r="CP438" s="67">
        <v>1997.91</v>
      </c>
      <c r="CQ438" s="67">
        <v>1997.91</v>
      </c>
      <c r="CR438" s="67">
        <v>1997.91</v>
      </c>
      <c r="CS438" s="67">
        <v>1997.91</v>
      </c>
      <c r="CT438" s="67">
        <v>1997.91</v>
      </c>
      <c r="CU438" s="67">
        <v>1997.91</v>
      </c>
      <c r="CV438" s="67">
        <v>1997.91</v>
      </c>
      <c r="CW438" s="67">
        <v>1997.91</v>
      </c>
      <c r="CX438" s="67">
        <v>1997.91</v>
      </c>
      <c r="CY438" s="67">
        <v>1997.91</v>
      </c>
      <c r="CZ438" s="67">
        <v>1997.91</v>
      </c>
      <c r="DA438" s="67">
        <v>1997.91</v>
      </c>
      <c r="DB438" s="67">
        <v>1997.91</v>
      </c>
      <c r="DC438" s="67">
        <v>1997.91</v>
      </c>
      <c r="DD438" s="67">
        <v>1997.91</v>
      </c>
      <c r="DE438" s="67">
        <v>1997.91</v>
      </c>
      <c r="DF438" s="67">
        <v>1997.91</v>
      </c>
      <c r="DI438" s="3"/>
      <c r="DJ438" s="3"/>
      <c r="DK438" s="3"/>
      <c r="DL438" s="3"/>
      <c r="DM438" s="3"/>
      <c r="DN438" s="3"/>
      <c r="DO438" s="3"/>
      <c r="DP438" s="3"/>
      <c r="DQ438" s="3"/>
      <c r="DR438" s="3"/>
      <c r="DS438" s="3"/>
      <c r="DT438" s="3"/>
      <c r="DU438" s="3"/>
      <c r="DV438" s="3"/>
      <c r="DW438" s="3"/>
      <c r="DX438" s="3"/>
      <c r="DY438" s="3"/>
      <c r="DZ438" s="3"/>
      <c r="EA438" s="3"/>
      <c r="EB438" s="3"/>
      <c r="EC438" s="3"/>
      <c r="ED438" s="3"/>
      <c r="EE438" s="3"/>
      <c r="EF438" s="3"/>
      <c r="EG438" s="3"/>
      <c r="EH438" s="3"/>
      <c r="EI438" s="3"/>
      <c r="EJ438" s="3"/>
      <c r="EK438" s="3"/>
      <c r="EL438" s="3"/>
      <c r="EM438" s="3"/>
      <c r="EN438" s="3"/>
      <c r="EO438" s="3"/>
      <c r="EP438" s="3"/>
      <c r="EQ438" s="3"/>
      <c r="ER438" s="3"/>
      <c r="ES438" s="3"/>
      <c r="ET438" s="3"/>
      <c r="EU438" s="3"/>
      <c r="EV438" s="3"/>
      <c r="EW438" s="3"/>
      <c r="EX438" s="3"/>
      <c r="EY438" s="3"/>
      <c r="EZ438" s="3"/>
      <c r="FA438" s="3"/>
      <c r="FB438" s="3"/>
    </row>
    <row r="439" spans="1:158" ht="11.25" customHeight="1" x14ac:dyDescent="0.25">
      <c r="A439" s="2" t="str">
        <f t="shared" si="6"/>
        <v>2-41842DC0010078</v>
      </c>
      <c r="B439" s="67">
        <v>2</v>
      </c>
      <c r="C439" s="67" t="s">
        <v>405</v>
      </c>
      <c r="D439" s="67" t="s">
        <v>95</v>
      </c>
      <c r="E439" s="67" t="s">
        <v>243</v>
      </c>
      <c r="F439" s="67" t="s">
        <v>130</v>
      </c>
      <c r="G439" s="67" t="s">
        <v>356</v>
      </c>
      <c r="H439" s="67" t="s">
        <v>403</v>
      </c>
      <c r="I439" s="67" t="s">
        <v>357</v>
      </c>
      <c r="J439" s="67">
        <v>616.47</v>
      </c>
      <c r="K439" s="67">
        <v>616.47</v>
      </c>
      <c r="L439" s="67">
        <v>616.47</v>
      </c>
      <c r="M439" s="67">
        <v>616.47</v>
      </c>
      <c r="N439" s="67">
        <v>616.47</v>
      </c>
      <c r="O439" s="67">
        <v>616.47</v>
      </c>
      <c r="P439" s="67">
        <v>616.47</v>
      </c>
      <c r="Q439" s="67">
        <v>616.47</v>
      </c>
      <c r="R439" s="67">
        <v>616.47</v>
      </c>
      <c r="S439" s="67">
        <v>616.47</v>
      </c>
      <c r="T439" s="67">
        <v>616.47</v>
      </c>
      <c r="U439" s="67">
        <v>616.47</v>
      </c>
      <c r="V439" s="67">
        <v>616.47</v>
      </c>
      <c r="W439" s="67">
        <v>616.47</v>
      </c>
      <c r="X439" s="67">
        <v>616.47</v>
      </c>
      <c r="Y439" s="67">
        <v>616.47</v>
      </c>
      <c r="Z439" s="67">
        <v>616.47</v>
      </c>
      <c r="AA439" s="67">
        <v>616.47</v>
      </c>
      <c r="AB439" s="67">
        <v>616.47</v>
      </c>
      <c r="AC439" s="67">
        <v>616.47</v>
      </c>
      <c r="AD439" s="67">
        <v>616.47</v>
      </c>
      <c r="AE439" s="67">
        <v>685.28</v>
      </c>
      <c r="AF439" s="67">
        <v>685.28</v>
      </c>
      <c r="AG439" s="67">
        <v>685.28</v>
      </c>
      <c r="AH439" s="67">
        <v>685.28</v>
      </c>
      <c r="AI439" s="67">
        <v>685.28</v>
      </c>
      <c r="AJ439" s="67">
        <v>685.28</v>
      </c>
      <c r="AK439" s="67">
        <v>685.28</v>
      </c>
      <c r="AL439" s="67">
        <v>701.31</v>
      </c>
      <c r="AM439" s="67">
        <v>716.39</v>
      </c>
      <c r="AN439" s="67">
        <v>734.3</v>
      </c>
      <c r="AO439" s="67">
        <v>753.15</v>
      </c>
      <c r="AP439" s="67">
        <v>770.12</v>
      </c>
      <c r="AQ439" s="67">
        <v>788.03</v>
      </c>
      <c r="AR439" s="67">
        <v>806.88</v>
      </c>
      <c r="AS439" s="67">
        <v>825.74</v>
      </c>
      <c r="AT439" s="67">
        <v>844.59</v>
      </c>
      <c r="AU439" s="67">
        <v>863.44</v>
      </c>
      <c r="AV439" s="67">
        <v>873.81</v>
      </c>
      <c r="AW439" s="67">
        <v>884.18</v>
      </c>
      <c r="AX439" s="67">
        <v>919.05</v>
      </c>
      <c r="AY439" s="67">
        <v>954.87</v>
      </c>
      <c r="AZ439" s="67">
        <v>992.58</v>
      </c>
      <c r="BA439" s="67">
        <v>1031.23</v>
      </c>
      <c r="BB439" s="67">
        <v>1071.76</v>
      </c>
      <c r="BC439" s="67">
        <v>1113.23</v>
      </c>
      <c r="BD439" s="67">
        <v>1156.5899999999999</v>
      </c>
      <c r="BE439" s="67">
        <v>1201.8399999999999</v>
      </c>
      <c r="BF439" s="67">
        <v>1248.97</v>
      </c>
      <c r="BG439" s="67">
        <v>1297.99</v>
      </c>
      <c r="BH439" s="67">
        <v>1348.89</v>
      </c>
      <c r="BI439" s="67">
        <v>1401.68</v>
      </c>
      <c r="BJ439" s="67">
        <v>1456.35</v>
      </c>
      <c r="BK439" s="67">
        <v>1512.91</v>
      </c>
      <c r="BL439" s="67">
        <v>1572.29</v>
      </c>
      <c r="BM439" s="67">
        <v>1633.56</v>
      </c>
      <c r="BN439" s="67">
        <v>1697.66</v>
      </c>
      <c r="BO439" s="67">
        <v>1763.64</v>
      </c>
      <c r="BP439" s="67">
        <v>1832.45</v>
      </c>
      <c r="BQ439" s="67">
        <v>1904.09</v>
      </c>
      <c r="BR439" s="67">
        <v>1978.56</v>
      </c>
      <c r="BS439" s="67">
        <v>2055.84</v>
      </c>
      <c r="BT439" s="67">
        <v>2055.84</v>
      </c>
      <c r="BU439" s="67">
        <v>2055.84</v>
      </c>
      <c r="BV439" s="67">
        <v>2055.84</v>
      </c>
      <c r="BW439" s="67">
        <v>2055.84</v>
      </c>
      <c r="BX439" s="67">
        <v>2055.84</v>
      </c>
      <c r="BY439" s="67">
        <v>2055.84</v>
      </c>
      <c r="BZ439" s="67">
        <v>2055.84</v>
      </c>
      <c r="CA439" s="67">
        <v>2055.84</v>
      </c>
      <c r="CB439" s="67">
        <v>2055.84</v>
      </c>
      <c r="CC439" s="67">
        <v>2055.84</v>
      </c>
      <c r="CD439" s="67">
        <v>2055.84</v>
      </c>
      <c r="CE439" s="67">
        <v>2055.84</v>
      </c>
      <c r="CF439" s="67">
        <v>2055.84</v>
      </c>
      <c r="CG439" s="67">
        <v>2055.84</v>
      </c>
      <c r="CH439" s="67">
        <v>2055.84</v>
      </c>
      <c r="CI439" s="67">
        <v>2055.84</v>
      </c>
      <c r="CJ439" s="67">
        <v>2055.84</v>
      </c>
      <c r="CK439" s="67">
        <v>2055.84</v>
      </c>
      <c r="CL439" s="67">
        <v>2055.84</v>
      </c>
      <c r="CM439" s="67">
        <v>2055.84</v>
      </c>
      <c r="CN439" s="67">
        <v>2055.84</v>
      </c>
      <c r="CO439" s="67">
        <v>2055.84</v>
      </c>
      <c r="CP439" s="67">
        <v>2055.84</v>
      </c>
      <c r="CQ439" s="67">
        <v>2055.84</v>
      </c>
      <c r="CR439" s="67">
        <v>2055.84</v>
      </c>
      <c r="CS439" s="67">
        <v>2055.84</v>
      </c>
      <c r="CT439" s="67">
        <v>2055.84</v>
      </c>
      <c r="CU439" s="67">
        <v>2055.84</v>
      </c>
      <c r="CV439" s="67">
        <v>2055.84</v>
      </c>
      <c r="CW439" s="67">
        <v>2055.84</v>
      </c>
      <c r="CX439" s="67">
        <v>2055.84</v>
      </c>
      <c r="CY439" s="67">
        <v>2055.84</v>
      </c>
      <c r="CZ439" s="67">
        <v>2055.84</v>
      </c>
      <c r="DA439" s="67">
        <v>2055.84</v>
      </c>
      <c r="DB439" s="67">
        <v>2055.84</v>
      </c>
      <c r="DC439" s="67">
        <v>2055.84</v>
      </c>
      <c r="DD439" s="67">
        <v>2055.84</v>
      </c>
      <c r="DE439" s="67">
        <v>2055.84</v>
      </c>
      <c r="DF439" s="67">
        <v>2055.84</v>
      </c>
      <c r="DI439" s="3"/>
      <c r="DJ439" s="3"/>
      <c r="DK439" s="3"/>
      <c r="DL439" s="3"/>
      <c r="DM439" s="3"/>
      <c r="DN439" s="3"/>
      <c r="DO439" s="3"/>
      <c r="DP439" s="3"/>
      <c r="DQ439" s="3"/>
      <c r="DR439" s="3"/>
      <c r="DS439" s="3"/>
      <c r="DT439" s="3"/>
      <c r="DU439" s="3"/>
      <c r="DV439" s="3"/>
      <c r="DW439" s="3"/>
      <c r="DX439" s="3"/>
      <c r="DY439" s="3"/>
      <c r="DZ439" s="3"/>
      <c r="EA439" s="3"/>
      <c r="EB439" s="3"/>
      <c r="EC439" s="3"/>
      <c r="ED439" s="3"/>
      <c r="EE439" s="3"/>
      <c r="EF439" s="3"/>
      <c r="EG439" s="3"/>
      <c r="EH439" s="3"/>
      <c r="EI439" s="3"/>
      <c r="EJ439" s="3"/>
      <c r="EK439" s="3"/>
      <c r="EL439" s="3"/>
      <c r="EM439" s="3"/>
      <c r="EN439" s="3"/>
      <c r="EO439" s="3"/>
      <c r="EP439" s="3"/>
      <c r="EQ439" s="3"/>
      <c r="ER439" s="3"/>
      <c r="ES439" s="3"/>
      <c r="ET439" s="3"/>
      <c r="EU439" s="3"/>
      <c r="EV439" s="3"/>
      <c r="EW439" s="3"/>
      <c r="EX439" s="3"/>
      <c r="EY439" s="3"/>
      <c r="EZ439" s="3"/>
      <c r="FA439" s="3"/>
      <c r="FB439" s="3"/>
    </row>
    <row r="440" spans="1:158" ht="11.25" customHeight="1" x14ac:dyDescent="0.25">
      <c r="A440" s="2" t="str">
        <f t="shared" si="6"/>
        <v>3-41842DC0010078</v>
      </c>
      <c r="B440" s="67">
        <v>3</v>
      </c>
      <c r="C440" s="67" t="s">
        <v>405</v>
      </c>
      <c r="D440" s="67" t="s">
        <v>95</v>
      </c>
      <c r="E440" s="67" t="s">
        <v>243</v>
      </c>
      <c r="F440" s="67" t="s">
        <v>130</v>
      </c>
      <c r="G440" s="67" t="s">
        <v>356</v>
      </c>
      <c r="H440" s="67" t="s">
        <v>403</v>
      </c>
      <c r="I440" s="67" t="s">
        <v>357</v>
      </c>
      <c r="J440" s="67">
        <v>633.85</v>
      </c>
      <c r="K440" s="67">
        <v>633.85</v>
      </c>
      <c r="L440" s="67">
        <v>633.85</v>
      </c>
      <c r="M440" s="67">
        <v>633.85</v>
      </c>
      <c r="N440" s="67">
        <v>633.85</v>
      </c>
      <c r="O440" s="67">
        <v>633.85</v>
      </c>
      <c r="P440" s="67">
        <v>633.85</v>
      </c>
      <c r="Q440" s="67">
        <v>633.85</v>
      </c>
      <c r="R440" s="67">
        <v>633.85</v>
      </c>
      <c r="S440" s="67">
        <v>633.85</v>
      </c>
      <c r="T440" s="67">
        <v>633.85</v>
      </c>
      <c r="U440" s="67">
        <v>633.85</v>
      </c>
      <c r="V440" s="67">
        <v>633.85</v>
      </c>
      <c r="W440" s="67">
        <v>633.85</v>
      </c>
      <c r="X440" s="67">
        <v>633.85</v>
      </c>
      <c r="Y440" s="67">
        <v>633.85</v>
      </c>
      <c r="Z440" s="67">
        <v>633.85</v>
      </c>
      <c r="AA440" s="67">
        <v>633.85</v>
      </c>
      <c r="AB440" s="67">
        <v>633.85</v>
      </c>
      <c r="AC440" s="67">
        <v>633.85</v>
      </c>
      <c r="AD440" s="67">
        <v>633.85</v>
      </c>
      <c r="AE440" s="67">
        <v>704.6</v>
      </c>
      <c r="AF440" s="67">
        <v>704.6</v>
      </c>
      <c r="AG440" s="67">
        <v>704.6</v>
      </c>
      <c r="AH440" s="67">
        <v>704.6</v>
      </c>
      <c r="AI440" s="67">
        <v>704.6</v>
      </c>
      <c r="AJ440" s="67">
        <v>704.6</v>
      </c>
      <c r="AK440" s="67">
        <v>704.6</v>
      </c>
      <c r="AL440" s="67">
        <v>721.07</v>
      </c>
      <c r="AM440" s="67">
        <v>736.58</v>
      </c>
      <c r="AN440" s="67">
        <v>754.99</v>
      </c>
      <c r="AO440" s="67">
        <v>774.38</v>
      </c>
      <c r="AP440" s="67">
        <v>791.82</v>
      </c>
      <c r="AQ440" s="67">
        <v>810.24</v>
      </c>
      <c r="AR440" s="67">
        <v>829.62</v>
      </c>
      <c r="AS440" s="67">
        <v>849</v>
      </c>
      <c r="AT440" s="67">
        <v>868.39</v>
      </c>
      <c r="AU440" s="67">
        <v>887.77</v>
      </c>
      <c r="AV440" s="67">
        <v>898.43</v>
      </c>
      <c r="AW440" s="67">
        <v>909.09</v>
      </c>
      <c r="AX440" s="67">
        <v>944.95</v>
      </c>
      <c r="AY440" s="67">
        <v>981.78</v>
      </c>
      <c r="AZ440" s="67">
        <v>1020.55</v>
      </c>
      <c r="BA440" s="67">
        <v>1060.29</v>
      </c>
      <c r="BB440" s="67">
        <v>1101.96</v>
      </c>
      <c r="BC440" s="67">
        <v>1144.6099999999999</v>
      </c>
      <c r="BD440" s="67">
        <v>1189.19</v>
      </c>
      <c r="BE440" s="67">
        <v>1235.71</v>
      </c>
      <c r="BF440" s="67">
        <v>1284.17</v>
      </c>
      <c r="BG440" s="67">
        <v>1334.57</v>
      </c>
      <c r="BH440" s="67">
        <v>1386.9</v>
      </c>
      <c r="BI440" s="67">
        <v>1441.18</v>
      </c>
      <c r="BJ440" s="67">
        <v>1497.39</v>
      </c>
      <c r="BK440" s="67">
        <v>1555.54</v>
      </c>
      <c r="BL440" s="67">
        <v>1616.6</v>
      </c>
      <c r="BM440" s="67">
        <v>1679.59</v>
      </c>
      <c r="BN440" s="67">
        <v>1745.5</v>
      </c>
      <c r="BO440" s="67">
        <v>1813.34</v>
      </c>
      <c r="BP440" s="67">
        <v>1884.09</v>
      </c>
      <c r="BQ440" s="67">
        <v>1957.75</v>
      </c>
      <c r="BR440" s="67">
        <v>2034.32</v>
      </c>
      <c r="BS440" s="67">
        <v>2113.79</v>
      </c>
      <c r="BT440" s="67">
        <v>2113.79</v>
      </c>
      <c r="BU440" s="67">
        <v>2113.79</v>
      </c>
      <c r="BV440" s="67">
        <v>2113.79</v>
      </c>
      <c r="BW440" s="67">
        <v>2113.79</v>
      </c>
      <c r="BX440" s="67">
        <v>2113.79</v>
      </c>
      <c r="BY440" s="67">
        <v>2113.79</v>
      </c>
      <c r="BZ440" s="67">
        <v>2113.79</v>
      </c>
      <c r="CA440" s="67">
        <v>2113.79</v>
      </c>
      <c r="CB440" s="67">
        <v>2113.79</v>
      </c>
      <c r="CC440" s="67">
        <v>2113.79</v>
      </c>
      <c r="CD440" s="67">
        <v>2113.79</v>
      </c>
      <c r="CE440" s="67">
        <v>2113.79</v>
      </c>
      <c r="CF440" s="67">
        <v>2113.79</v>
      </c>
      <c r="CG440" s="67">
        <v>2113.79</v>
      </c>
      <c r="CH440" s="67">
        <v>2113.79</v>
      </c>
      <c r="CI440" s="67">
        <v>2113.79</v>
      </c>
      <c r="CJ440" s="67">
        <v>2113.79</v>
      </c>
      <c r="CK440" s="67">
        <v>2113.79</v>
      </c>
      <c r="CL440" s="67">
        <v>2113.79</v>
      </c>
      <c r="CM440" s="67">
        <v>2113.79</v>
      </c>
      <c r="CN440" s="67">
        <v>2113.79</v>
      </c>
      <c r="CO440" s="67">
        <v>2113.79</v>
      </c>
      <c r="CP440" s="67">
        <v>2113.79</v>
      </c>
      <c r="CQ440" s="67">
        <v>2113.79</v>
      </c>
      <c r="CR440" s="67">
        <v>2113.79</v>
      </c>
      <c r="CS440" s="67">
        <v>2113.79</v>
      </c>
      <c r="CT440" s="67">
        <v>2113.79</v>
      </c>
      <c r="CU440" s="67">
        <v>2113.79</v>
      </c>
      <c r="CV440" s="67">
        <v>2113.79</v>
      </c>
      <c r="CW440" s="67">
        <v>2113.79</v>
      </c>
      <c r="CX440" s="67">
        <v>2113.79</v>
      </c>
      <c r="CY440" s="67">
        <v>2113.79</v>
      </c>
      <c r="CZ440" s="67">
        <v>2113.79</v>
      </c>
      <c r="DA440" s="67">
        <v>2113.79</v>
      </c>
      <c r="DB440" s="67">
        <v>2113.79</v>
      </c>
      <c r="DC440" s="67">
        <v>2113.79</v>
      </c>
      <c r="DD440" s="67">
        <v>2113.79</v>
      </c>
      <c r="DE440" s="67">
        <v>2113.79</v>
      </c>
      <c r="DF440" s="67">
        <v>2113.79</v>
      </c>
      <c r="DI440" s="3"/>
      <c r="DJ440" s="3"/>
      <c r="DK440" s="3"/>
      <c r="DL440" s="3"/>
      <c r="DM440" s="3"/>
      <c r="DN440" s="3"/>
      <c r="DO440" s="3"/>
      <c r="DP440" s="3"/>
      <c r="DQ440" s="3"/>
      <c r="DR440" s="3"/>
      <c r="DS440" s="3"/>
      <c r="DT440" s="3"/>
      <c r="DU440" s="3"/>
      <c r="DV440" s="3"/>
      <c r="DW440" s="3"/>
      <c r="DX440" s="3"/>
      <c r="DY440" s="3"/>
      <c r="DZ440" s="3"/>
      <c r="EA440" s="3"/>
      <c r="EB440" s="3"/>
      <c r="EC440" s="3"/>
      <c r="ED440" s="3"/>
      <c r="EE440" s="3"/>
      <c r="EF440" s="3"/>
      <c r="EG440" s="3"/>
      <c r="EH440" s="3"/>
      <c r="EI440" s="3"/>
      <c r="EJ440" s="3"/>
      <c r="EK440" s="3"/>
      <c r="EL440" s="3"/>
      <c r="EM440" s="3"/>
      <c r="EN440" s="3"/>
      <c r="EO440" s="3"/>
      <c r="EP440" s="3"/>
      <c r="EQ440" s="3"/>
      <c r="ER440" s="3"/>
      <c r="ES440" s="3"/>
      <c r="ET440" s="3"/>
      <c r="EU440" s="3"/>
      <c r="EV440" s="3"/>
      <c r="EW440" s="3"/>
      <c r="EX440" s="3"/>
      <c r="EY440" s="3"/>
      <c r="EZ440" s="3"/>
      <c r="FA440" s="3"/>
      <c r="FB440" s="3"/>
    </row>
    <row r="441" spans="1:158" ht="11.25" customHeight="1" x14ac:dyDescent="0.25">
      <c r="A441" s="2" t="str">
        <f t="shared" si="6"/>
        <v>4-41842DC0010078</v>
      </c>
      <c r="B441" s="67">
        <v>4</v>
      </c>
      <c r="C441" s="67" t="s">
        <v>405</v>
      </c>
      <c r="D441" s="67" t="s">
        <v>95</v>
      </c>
      <c r="E441" s="67" t="s">
        <v>243</v>
      </c>
      <c r="F441" s="67" t="s">
        <v>130</v>
      </c>
      <c r="G441" s="67" t="s">
        <v>356</v>
      </c>
      <c r="H441" s="67" t="s">
        <v>403</v>
      </c>
      <c r="I441" s="67" t="s">
        <v>357</v>
      </c>
      <c r="J441" s="67">
        <v>652.41999999999996</v>
      </c>
      <c r="K441" s="67">
        <v>652.41999999999996</v>
      </c>
      <c r="L441" s="67">
        <v>652.41999999999996</v>
      </c>
      <c r="M441" s="67">
        <v>652.41999999999996</v>
      </c>
      <c r="N441" s="67">
        <v>652.41999999999996</v>
      </c>
      <c r="O441" s="67">
        <v>652.41999999999996</v>
      </c>
      <c r="P441" s="67">
        <v>652.41999999999996</v>
      </c>
      <c r="Q441" s="67">
        <v>652.41999999999996</v>
      </c>
      <c r="R441" s="67">
        <v>652.41999999999996</v>
      </c>
      <c r="S441" s="67">
        <v>652.41999999999996</v>
      </c>
      <c r="T441" s="67">
        <v>652.41999999999996</v>
      </c>
      <c r="U441" s="67">
        <v>652.41999999999996</v>
      </c>
      <c r="V441" s="67">
        <v>652.41999999999996</v>
      </c>
      <c r="W441" s="67">
        <v>652.41999999999996</v>
      </c>
      <c r="X441" s="67">
        <v>652.41999999999996</v>
      </c>
      <c r="Y441" s="67">
        <v>652.41999999999996</v>
      </c>
      <c r="Z441" s="67">
        <v>652.41999999999996</v>
      </c>
      <c r="AA441" s="67">
        <v>652.41999999999996</v>
      </c>
      <c r="AB441" s="67">
        <v>652.41999999999996</v>
      </c>
      <c r="AC441" s="67">
        <v>652.41999999999996</v>
      </c>
      <c r="AD441" s="67">
        <v>652.41999999999996</v>
      </c>
      <c r="AE441" s="67">
        <v>725.24</v>
      </c>
      <c r="AF441" s="67">
        <v>725.24</v>
      </c>
      <c r="AG441" s="67">
        <v>725.24</v>
      </c>
      <c r="AH441" s="67">
        <v>725.24</v>
      </c>
      <c r="AI441" s="67">
        <v>725.24</v>
      </c>
      <c r="AJ441" s="67">
        <v>725.24</v>
      </c>
      <c r="AK441" s="67">
        <v>725.24</v>
      </c>
      <c r="AL441" s="67">
        <v>742.2</v>
      </c>
      <c r="AM441" s="67">
        <v>758.16</v>
      </c>
      <c r="AN441" s="67">
        <v>777.12</v>
      </c>
      <c r="AO441" s="67">
        <v>797.07</v>
      </c>
      <c r="AP441" s="67">
        <v>815.02</v>
      </c>
      <c r="AQ441" s="67">
        <v>833.98</v>
      </c>
      <c r="AR441" s="67">
        <v>853.93</v>
      </c>
      <c r="AS441" s="67">
        <v>873.88</v>
      </c>
      <c r="AT441" s="67">
        <v>893.83</v>
      </c>
      <c r="AU441" s="67">
        <v>913.78</v>
      </c>
      <c r="AV441" s="67">
        <v>924.76</v>
      </c>
      <c r="AW441" s="67">
        <v>935.73</v>
      </c>
      <c r="AX441" s="67">
        <v>972.64</v>
      </c>
      <c r="AY441" s="67">
        <v>1010.55</v>
      </c>
      <c r="AZ441" s="67">
        <v>1050.45</v>
      </c>
      <c r="BA441" s="67">
        <v>1091.3499999999999</v>
      </c>
      <c r="BB441" s="67">
        <v>1134.25</v>
      </c>
      <c r="BC441" s="67">
        <v>1178.1400000000001</v>
      </c>
      <c r="BD441" s="67">
        <v>1224.03</v>
      </c>
      <c r="BE441" s="67">
        <v>1271.92</v>
      </c>
      <c r="BF441" s="67">
        <v>1321.79</v>
      </c>
      <c r="BG441" s="67">
        <v>1373.67</v>
      </c>
      <c r="BH441" s="67">
        <v>1427.54</v>
      </c>
      <c r="BI441" s="67">
        <v>1483.4</v>
      </c>
      <c r="BJ441" s="67">
        <v>1541.26</v>
      </c>
      <c r="BK441" s="67">
        <v>1601.12</v>
      </c>
      <c r="BL441" s="67">
        <v>1663.97</v>
      </c>
      <c r="BM441" s="67">
        <v>1728.81</v>
      </c>
      <c r="BN441" s="67">
        <v>1796.64</v>
      </c>
      <c r="BO441" s="67">
        <v>1866.47</v>
      </c>
      <c r="BP441" s="67">
        <v>1939.3</v>
      </c>
      <c r="BQ441" s="67">
        <v>2015.11</v>
      </c>
      <c r="BR441" s="67">
        <v>2093.92</v>
      </c>
      <c r="BS441" s="67">
        <v>2175.7199999999998</v>
      </c>
      <c r="BT441" s="67">
        <v>2175.7199999999998</v>
      </c>
      <c r="BU441" s="67">
        <v>2175.7199999999998</v>
      </c>
      <c r="BV441" s="67">
        <v>2175.7199999999998</v>
      </c>
      <c r="BW441" s="67">
        <v>2175.7199999999998</v>
      </c>
      <c r="BX441" s="67">
        <v>2175.7199999999998</v>
      </c>
      <c r="BY441" s="67">
        <v>2175.7199999999998</v>
      </c>
      <c r="BZ441" s="67">
        <v>2175.7199999999998</v>
      </c>
      <c r="CA441" s="67">
        <v>2175.7199999999998</v>
      </c>
      <c r="CB441" s="67">
        <v>2175.7199999999998</v>
      </c>
      <c r="CC441" s="67">
        <v>2175.7199999999998</v>
      </c>
      <c r="CD441" s="67">
        <v>2175.7199999999998</v>
      </c>
      <c r="CE441" s="67">
        <v>2175.7199999999998</v>
      </c>
      <c r="CF441" s="67">
        <v>2175.7199999999998</v>
      </c>
      <c r="CG441" s="67">
        <v>2175.7199999999998</v>
      </c>
      <c r="CH441" s="67">
        <v>2175.7199999999998</v>
      </c>
      <c r="CI441" s="67">
        <v>2175.7199999999998</v>
      </c>
      <c r="CJ441" s="67">
        <v>2175.7199999999998</v>
      </c>
      <c r="CK441" s="67">
        <v>2175.7199999999998</v>
      </c>
      <c r="CL441" s="67">
        <v>2175.7199999999998</v>
      </c>
      <c r="CM441" s="67">
        <v>2175.7199999999998</v>
      </c>
      <c r="CN441" s="67">
        <v>2175.7199999999998</v>
      </c>
      <c r="CO441" s="67">
        <v>2175.7199999999998</v>
      </c>
      <c r="CP441" s="67">
        <v>2175.7199999999998</v>
      </c>
      <c r="CQ441" s="67">
        <v>2175.7199999999998</v>
      </c>
      <c r="CR441" s="67">
        <v>2175.7199999999998</v>
      </c>
      <c r="CS441" s="67">
        <v>2175.7199999999998</v>
      </c>
      <c r="CT441" s="67">
        <v>2175.7199999999998</v>
      </c>
      <c r="CU441" s="67">
        <v>2175.7199999999998</v>
      </c>
      <c r="CV441" s="67">
        <v>2175.7199999999998</v>
      </c>
      <c r="CW441" s="67">
        <v>2175.7199999999998</v>
      </c>
      <c r="CX441" s="67">
        <v>2175.7199999999998</v>
      </c>
      <c r="CY441" s="67">
        <v>2175.7199999999998</v>
      </c>
      <c r="CZ441" s="67">
        <v>2175.7199999999998</v>
      </c>
      <c r="DA441" s="67">
        <v>2175.7199999999998</v>
      </c>
      <c r="DB441" s="67">
        <v>2175.7199999999998</v>
      </c>
      <c r="DC441" s="67">
        <v>2175.7199999999998</v>
      </c>
      <c r="DD441" s="67">
        <v>2175.7199999999998</v>
      </c>
      <c r="DE441" s="67">
        <v>2175.7199999999998</v>
      </c>
      <c r="DF441" s="67">
        <v>2175.7199999999998</v>
      </c>
      <c r="DI441" s="3"/>
      <c r="DJ441" s="3"/>
      <c r="DK441" s="3"/>
      <c r="DL441" s="3"/>
      <c r="DM441" s="3"/>
      <c r="DN441" s="3"/>
      <c r="DO441" s="3"/>
      <c r="DP441" s="3"/>
      <c r="DQ441" s="3"/>
      <c r="DR441" s="3"/>
      <c r="DS441" s="3"/>
      <c r="DT441" s="3"/>
      <c r="DU441" s="3"/>
      <c r="DV441" s="3"/>
      <c r="DW441" s="3"/>
      <c r="DX441" s="3"/>
      <c r="DY441" s="3"/>
      <c r="DZ441" s="3"/>
      <c r="EA441" s="3"/>
      <c r="EB441" s="3"/>
      <c r="EC441" s="3"/>
      <c r="ED441" s="3"/>
      <c r="EE441" s="3"/>
      <c r="EF441" s="3"/>
      <c r="EG441" s="3"/>
      <c r="EH441" s="3"/>
      <c r="EI441" s="3"/>
      <c r="EJ441" s="3"/>
      <c r="EK441" s="3"/>
      <c r="EL441" s="3"/>
      <c r="EM441" s="3"/>
      <c r="EN441" s="3"/>
      <c r="EO441" s="3"/>
      <c r="EP441" s="3"/>
      <c r="EQ441" s="3"/>
      <c r="ER441" s="3"/>
      <c r="ES441" s="3"/>
      <c r="ET441" s="3"/>
      <c r="EU441" s="3"/>
      <c r="EV441" s="3"/>
      <c r="EW441" s="3"/>
      <c r="EX441" s="3"/>
      <c r="EY441" s="3"/>
      <c r="EZ441" s="3"/>
      <c r="FA441" s="3"/>
      <c r="FB441" s="3"/>
    </row>
    <row r="442" spans="1:158" ht="11.25" customHeight="1" x14ac:dyDescent="0.25">
      <c r="A442" s="2" t="str">
        <f t="shared" si="6"/>
        <v>1-41842DC0080034</v>
      </c>
      <c r="B442" s="67">
        <v>1</v>
      </c>
      <c r="C442" s="67" t="s">
        <v>405</v>
      </c>
      <c r="D442" s="67" t="s">
        <v>409</v>
      </c>
      <c r="E442" s="67" t="s">
        <v>244</v>
      </c>
      <c r="F442" s="67" t="s">
        <v>130</v>
      </c>
      <c r="G442" s="67" t="s">
        <v>356</v>
      </c>
      <c r="H442" s="67" t="s">
        <v>403</v>
      </c>
      <c r="I442" s="67" t="s">
        <v>357</v>
      </c>
      <c r="J442" s="67">
        <v>583.89</v>
      </c>
      <c r="K442" s="67">
        <v>583.89</v>
      </c>
      <c r="L442" s="67">
        <v>583.89</v>
      </c>
      <c r="M442" s="67">
        <v>583.89</v>
      </c>
      <c r="N442" s="67">
        <v>583.89</v>
      </c>
      <c r="O442" s="67">
        <v>583.89</v>
      </c>
      <c r="P442" s="67">
        <v>583.89</v>
      </c>
      <c r="Q442" s="67">
        <v>583.89</v>
      </c>
      <c r="R442" s="67">
        <v>583.89</v>
      </c>
      <c r="S442" s="67">
        <v>583.89</v>
      </c>
      <c r="T442" s="67">
        <v>583.89</v>
      </c>
      <c r="U442" s="67">
        <v>583.89</v>
      </c>
      <c r="V442" s="67">
        <v>583.89</v>
      </c>
      <c r="W442" s="67">
        <v>583.89</v>
      </c>
      <c r="X442" s="67">
        <v>583.89</v>
      </c>
      <c r="Y442" s="67">
        <v>583.89</v>
      </c>
      <c r="Z442" s="67">
        <v>583.89</v>
      </c>
      <c r="AA442" s="67">
        <v>583.89</v>
      </c>
      <c r="AB442" s="67">
        <v>583.89</v>
      </c>
      <c r="AC442" s="67">
        <v>583.89</v>
      </c>
      <c r="AD442" s="67">
        <v>583.89</v>
      </c>
      <c r="AE442" s="67">
        <v>649.07000000000005</v>
      </c>
      <c r="AF442" s="67">
        <v>649.07000000000005</v>
      </c>
      <c r="AG442" s="67">
        <v>649.07000000000005</v>
      </c>
      <c r="AH442" s="67">
        <v>649.07000000000005</v>
      </c>
      <c r="AI442" s="67">
        <v>649.07000000000005</v>
      </c>
      <c r="AJ442" s="67">
        <v>649.07000000000005</v>
      </c>
      <c r="AK442" s="67">
        <v>649.07000000000005</v>
      </c>
      <c r="AL442" s="67">
        <v>664.24</v>
      </c>
      <c r="AM442" s="67">
        <v>678.53</v>
      </c>
      <c r="AN442" s="67">
        <v>695.49</v>
      </c>
      <c r="AO442" s="67">
        <v>713.35</v>
      </c>
      <c r="AP442" s="67">
        <v>729.42</v>
      </c>
      <c r="AQ442" s="67">
        <v>746.38</v>
      </c>
      <c r="AR442" s="67">
        <v>764.24</v>
      </c>
      <c r="AS442" s="67">
        <v>782.09</v>
      </c>
      <c r="AT442" s="67">
        <v>799.95</v>
      </c>
      <c r="AU442" s="67">
        <v>817.8</v>
      </c>
      <c r="AV442" s="67">
        <v>827.63</v>
      </c>
      <c r="AW442" s="67">
        <v>837.45</v>
      </c>
      <c r="AX442" s="67">
        <v>870.48</v>
      </c>
      <c r="AY442" s="67">
        <v>904.41</v>
      </c>
      <c r="AZ442" s="67">
        <v>940.12</v>
      </c>
      <c r="BA442" s="67">
        <v>976.72</v>
      </c>
      <c r="BB442" s="67">
        <v>1015.11</v>
      </c>
      <c r="BC442" s="67">
        <v>1054.4000000000001</v>
      </c>
      <c r="BD442" s="67">
        <v>1095.47</v>
      </c>
      <c r="BE442" s="67">
        <v>1138.32</v>
      </c>
      <c r="BF442" s="67">
        <v>1182.96</v>
      </c>
      <c r="BG442" s="67">
        <v>1229.3900000000001</v>
      </c>
      <c r="BH442" s="67">
        <v>1277.5999999999999</v>
      </c>
      <c r="BI442" s="67">
        <v>1327.59</v>
      </c>
      <c r="BJ442" s="67">
        <v>1379.38</v>
      </c>
      <c r="BK442" s="67">
        <v>1432.94</v>
      </c>
      <c r="BL442" s="67">
        <v>1489.19</v>
      </c>
      <c r="BM442" s="67">
        <v>1547.22</v>
      </c>
      <c r="BN442" s="67">
        <v>1607.93</v>
      </c>
      <c r="BO442" s="67">
        <v>1670.43</v>
      </c>
      <c r="BP442" s="67">
        <v>1735.6</v>
      </c>
      <c r="BQ442" s="67">
        <v>1803.46</v>
      </c>
      <c r="BR442" s="67">
        <v>1873.99</v>
      </c>
      <c r="BS442" s="67">
        <v>1947.2</v>
      </c>
      <c r="BT442" s="67">
        <v>1947.2</v>
      </c>
      <c r="BU442" s="67">
        <v>1947.2</v>
      </c>
      <c r="BV442" s="67">
        <v>1947.2</v>
      </c>
      <c r="BW442" s="67">
        <v>1947.2</v>
      </c>
      <c r="BX442" s="67">
        <v>1947.2</v>
      </c>
      <c r="BY442" s="67">
        <v>1947.2</v>
      </c>
      <c r="BZ442" s="67">
        <v>1947.2</v>
      </c>
      <c r="CA442" s="67">
        <v>1947.2</v>
      </c>
      <c r="CB442" s="67">
        <v>1947.2</v>
      </c>
      <c r="CC442" s="67">
        <v>1947.2</v>
      </c>
      <c r="CD442" s="67">
        <v>1947.2</v>
      </c>
      <c r="CE442" s="67">
        <v>1947.2</v>
      </c>
      <c r="CF442" s="67">
        <v>1947.2</v>
      </c>
      <c r="CG442" s="67">
        <v>1947.2</v>
      </c>
      <c r="CH442" s="67">
        <v>1947.2</v>
      </c>
      <c r="CI442" s="67">
        <v>1947.2</v>
      </c>
      <c r="CJ442" s="67">
        <v>1947.2</v>
      </c>
      <c r="CK442" s="67">
        <v>1947.2</v>
      </c>
      <c r="CL442" s="67">
        <v>1947.2</v>
      </c>
      <c r="CM442" s="67">
        <v>1947.2</v>
      </c>
      <c r="CN442" s="67">
        <v>1947.2</v>
      </c>
      <c r="CO442" s="67">
        <v>1947.2</v>
      </c>
      <c r="CP442" s="67">
        <v>1947.2</v>
      </c>
      <c r="CQ442" s="67">
        <v>1947.2</v>
      </c>
      <c r="CR442" s="67">
        <v>1947.2</v>
      </c>
      <c r="CS442" s="67">
        <v>1947.2</v>
      </c>
      <c r="CT442" s="67">
        <v>1947.2</v>
      </c>
      <c r="CU442" s="67">
        <v>1947.2</v>
      </c>
      <c r="CV442" s="67">
        <v>1947.2</v>
      </c>
      <c r="CW442" s="67">
        <v>1947.2</v>
      </c>
      <c r="CX442" s="67">
        <v>1947.2</v>
      </c>
      <c r="CY442" s="67">
        <v>1947.2</v>
      </c>
      <c r="CZ442" s="67">
        <v>1947.2</v>
      </c>
      <c r="DA442" s="67">
        <v>1947.2</v>
      </c>
      <c r="DB442" s="67">
        <v>1947.2</v>
      </c>
      <c r="DC442" s="67">
        <v>1947.2</v>
      </c>
      <c r="DD442" s="67">
        <v>1947.2</v>
      </c>
      <c r="DE442" s="67">
        <v>1947.2</v>
      </c>
      <c r="DF442" s="67">
        <v>1947.2</v>
      </c>
      <c r="DI442" s="3"/>
      <c r="DJ442" s="3"/>
      <c r="DK442" s="3"/>
      <c r="DL442" s="3"/>
      <c r="DM442" s="3"/>
      <c r="DN442" s="3"/>
      <c r="DO442" s="3"/>
      <c r="DP442" s="3"/>
      <c r="DQ442" s="3"/>
      <c r="DR442" s="3"/>
      <c r="DS442" s="3"/>
      <c r="DT442" s="3"/>
      <c r="DU442" s="3"/>
      <c r="DV442" s="3"/>
      <c r="DW442" s="3"/>
      <c r="DX442" s="3"/>
      <c r="DY442" s="3"/>
      <c r="DZ442" s="3"/>
      <c r="EA442" s="3"/>
      <c r="EB442" s="3"/>
      <c r="EC442" s="3"/>
      <c r="ED442" s="3"/>
      <c r="EE442" s="3"/>
      <c r="EF442" s="3"/>
      <c r="EG442" s="3"/>
      <c r="EH442" s="3"/>
      <c r="EI442" s="3"/>
      <c r="EJ442" s="3"/>
      <c r="EK442" s="3"/>
      <c r="EL442" s="3"/>
      <c r="EM442" s="3"/>
      <c r="EN442" s="3"/>
      <c r="EO442" s="3"/>
      <c r="EP442" s="3"/>
      <c r="EQ442" s="3"/>
      <c r="ER442" s="3"/>
      <c r="ES442" s="3"/>
      <c r="ET442" s="3"/>
      <c r="EU442" s="3"/>
      <c r="EV442" s="3"/>
      <c r="EW442" s="3"/>
      <c r="EX442" s="3"/>
      <c r="EY442" s="3"/>
      <c r="EZ442" s="3"/>
      <c r="FA442" s="3"/>
      <c r="FB442" s="3"/>
    </row>
    <row r="443" spans="1:158" ht="11.25" customHeight="1" x14ac:dyDescent="0.25">
      <c r="A443" s="2" t="str">
        <f t="shared" si="6"/>
        <v>2-41842DC0080034</v>
      </c>
      <c r="B443" s="67">
        <v>2</v>
      </c>
      <c r="C443" s="67" t="s">
        <v>405</v>
      </c>
      <c r="D443" s="67" t="s">
        <v>409</v>
      </c>
      <c r="E443" s="67" t="s">
        <v>244</v>
      </c>
      <c r="F443" s="67" t="s">
        <v>130</v>
      </c>
      <c r="G443" s="67" t="s">
        <v>356</v>
      </c>
      <c r="H443" s="67" t="s">
        <v>403</v>
      </c>
      <c r="I443" s="67" t="s">
        <v>357</v>
      </c>
      <c r="J443" s="67">
        <v>600.82000000000005</v>
      </c>
      <c r="K443" s="67">
        <v>600.82000000000005</v>
      </c>
      <c r="L443" s="67">
        <v>600.82000000000005</v>
      </c>
      <c r="M443" s="67">
        <v>600.82000000000005</v>
      </c>
      <c r="N443" s="67">
        <v>600.82000000000005</v>
      </c>
      <c r="O443" s="67">
        <v>600.82000000000005</v>
      </c>
      <c r="P443" s="67">
        <v>600.82000000000005</v>
      </c>
      <c r="Q443" s="67">
        <v>600.82000000000005</v>
      </c>
      <c r="R443" s="67">
        <v>600.82000000000005</v>
      </c>
      <c r="S443" s="67">
        <v>600.82000000000005</v>
      </c>
      <c r="T443" s="67">
        <v>600.82000000000005</v>
      </c>
      <c r="U443" s="67">
        <v>600.82000000000005</v>
      </c>
      <c r="V443" s="67">
        <v>600.82000000000005</v>
      </c>
      <c r="W443" s="67">
        <v>600.82000000000005</v>
      </c>
      <c r="X443" s="67">
        <v>600.82000000000005</v>
      </c>
      <c r="Y443" s="67">
        <v>600.82000000000005</v>
      </c>
      <c r="Z443" s="67">
        <v>600.82000000000005</v>
      </c>
      <c r="AA443" s="67">
        <v>600.82000000000005</v>
      </c>
      <c r="AB443" s="67">
        <v>600.82000000000005</v>
      </c>
      <c r="AC443" s="67">
        <v>600.82000000000005</v>
      </c>
      <c r="AD443" s="67">
        <v>600.82000000000005</v>
      </c>
      <c r="AE443" s="67">
        <v>667.89</v>
      </c>
      <c r="AF443" s="67">
        <v>667.89</v>
      </c>
      <c r="AG443" s="67">
        <v>667.89</v>
      </c>
      <c r="AH443" s="67">
        <v>667.89</v>
      </c>
      <c r="AI443" s="67">
        <v>667.89</v>
      </c>
      <c r="AJ443" s="67">
        <v>667.89</v>
      </c>
      <c r="AK443" s="67">
        <v>667.89</v>
      </c>
      <c r="AL443" s="67">
        <v>683.51</v>
      </c>
      <c r="AM443" s="67">
        <v>698.2</v>
      </c>
      <c r="AN443" s="67">
        <v>715.66</v>
      </c>
      <c r="AO443" s="67">
        <v>734.03</v>
      </c>
      <c r="AP443" s="67">
        <v>750.57</v>
      </c>
      <c r="AQ443" s="67">
        <v>768.02</v>
      </c>
      <c r="AR443" s="67">
        <v>786.4</v>
      </c>
      <c r="AS443" s="67">
        <v>804.77</v>
      </c>
      <c r="AT443" s="67">
        <v>823.15</v>
      </c>
      <c r="AU443" s="67">
        <v>841.52</v>
      </c>
      <c r="AV443" s="67">
        <v>851.63</v>
      </c>
      <c r="AW443" s="67">
        <v>861.73</v>
      </c>
      <c r="AX443" s="67">
        <v>895.72</v>
      </c>
      <c r="AY443" s="67">
        <v>930.63</v>
      </c>
      <c r="AZ443" s="67">
        <v>967.38</v>
      </c>
      <c r="BA443" s="67">
        <v>1005.05</v>
      </c>
      <c r="BB443" s="67">
        <v>1044.55</v>
      </c>
      <c r="BC443" s="67">
        <v>1084.97</v>
      </c>
      <c r="BD443" s="67">
        <v>1127.23</v>
      </c>
      <c r="BE443" s="67">
        <v>1171.33</v>
      </c>
      <c r="BF443" s="67">
        <v>1217.26</v>
      </c>
      <c r="BG443" s="67">
        <v>1265.04</v>
      </c>
      <c r="BH443" s="67">
        <v>1314.65</v>
      </c>
      <c r="BI443" s="67">
        <v>1366.09</v>
      </c>
      <c r="BJ443" s="67">
        <v>1419.38</v>
      </c>
      <c r="BK443" s="67">
        <v>1474.5</v>
      </c>
      <c r="BL443" s="67">
        <v>1532.37</v>
      </c>
      <c r="BM443" s="67">
        <v>1592.09</v>
      </c>
      <c r="BN443" s="67">
        <v>1654.56</v>
      </c>
      <c r="BO443" s="67">
        <v>1718.87</v>
      </c>
      <c r="BP443" s="67">
        <v>1785.93</v>
      </c>
      <c r="BQ443" s="67">
        <v>1855.75</v>
      </c>
      <c r="BR443" s="67">
        <v>1928.33</v>
      </c>
      <c r="BS443" s="67">
        <v>2003.66</v>
      </c>
      <c r="BT443" s="67">
        <v>2003.66</v>
      </c>
      <c r="BU443" s="67">
        <v>2003.66</v>
      </c>
      <c r="BV443" s="67">
        <v>2003.66</v>
      </c>
      <c r="BW443" s="67">
        <v>2003.66</v>
      </c>
      <c r="BX443" s="67">
        <v>2003.66</v>
      </c>
      <c r="BY443" s="67">
        <v>2003.66</v>
      </c>
      <c r="BZ443" s="67">
        <v>2003.66</v>
      </c>
      <c r="CA443" s="67">
        <v>2003.66</v>
      </c>
      <c r="CB443" s="67">
        <v>2003.66</v>
      </c>
      <c r="CC443" s="67">
        <v>2003.66</v>
      </c>
      <c r="CD443" s="67">
        <v>2003.66</v>
      </c>
      <c r="CE443" s="67">
        <v>2003.66</v>
      </c>
      <c r="CF443" s="67">
        <v>2003.66</v>
      </c>
      <c r="CG443" s="67">
        <v>2003.66</v>
      </c>
      <c r="CH443" s="67">
        <v>2003.66</v>
      </c>
      <c r="CI443" s="67">
        <v>2003.66</v>
      </c>
      <c r="CJ443" s="67">
        <v>2003.66</v>
      </c>
      <c r="CK443" s="67">
        <v>2003.66</v>
      </c>
      <c r="CL443" s="67">
        <v>2003.66</v>
      </c>
      <c r="CM443" s="67">
        <v>2003.66</v>
      </c>
      <c r="CN443" s="67">
        <v>2003.66</v>
      </c>
      <c r="CO443" s="67">
        <v>2003.66</v>
      </c>
      <c r="CP443" s="67">
        <v>2003.66</v>
      </c>
      <c r="CQ443" s="67">
        <v>2003.66</v>
      </c>
      <c r="CR443" s="67">
        <v>2003.66</v>
      </c>
      <c r="CS443" s="67">
        <v>2003.66</v>
      </c>
      <c r="CT443" s="67">
        <v>2003.66</v>
      </c>
      <c r="CU443" s="67">
        <v>2003.66</v>
      </c>
      <c r="CV443" s="67">
        <v>2003.66</v>
      </c>
      <c r="CW443" s="67">
        <v>2003.66</v>
      </c>
      <c r="CX443" s="67">
        <v>2003.66</v>
      </c>
      <c r="CY443" s="67">
        <v>2003.66</v>
      </c>
      <c r="CZ443" s="67">
        <v>2003.66</v>
      </c>
      <c r="DA443" s="67">
        <v>2003.66</v>
      </c>
      <c r="DB443" s="67">
        <v>2003.66</v>
      </c>
      <c r="DC443" s="67">
        <v>2003.66</v>
      </c>
      <c r="DD443" s="67">
        <v>2003.66</v>
      </c>
      <c r="DE443" s="67">
        <v>2003.66</v>
      </c>
      <c r="DF443" s="67">
        <v>2003.66</v>
      </c>
      <c r="DI443" s="3"/>
      <c r="DJ443" s="3"/>
      <c r="DK443" s="3"/>
      <c r="DL443" s="3"/>
      <c r="DM443" s="3"/>
      <c r="DN443" s="3"/>
      <c r="DO443" s="3"/>
      <c r="DP443" s="3"/>
      <c r="DQ443" s="3"/>
      <c r="DR443" s="3"/>
      <c r="DS443" s="3"/>
      <c r="DT443" s="3"/>
      <c r="DU443" s="3"/>
      <c r="DV443" s="3"/>
      <c r="DW443" s="3"/>
      <c r="DX443" s="3"/>
      <c r="DY443" s="3"/>
      <c r="DZ443" s="3"/>
      <c r="EA443" s="3"/>
      <c r="EB443" s="3"/>
      <c r="EC443" s="3"/>
      <c r="ED443" s="3"/>
      <c r="EE443" s="3"/>
      <c r="EF443" s="3"/>
      <c r="EG443" s="3"/>
      <c r="EH443" s="3"/>
      <c r="EI443" s="3"/>
      <c r="EJ443" s="3"/>
      <c r="EK443" s="3"/>
      <c r="EL443" s="3"/>
      <c r="EM443" s="3"/>
      <c r="EN443" s="3"/>
      <c r="EO443" s="3"/>
      <c r="EP443" s="3"/>
      <c r="EQ443" s="3"/>
      <c r="ER443" s="3"/>
      <c r="ES443" s="3"/>
      <c r="ET443" s="3"/>
      <c r="EU443" s="3"/>
      <c r="EV443" s="3"/>
      <c r="EW443" s="3"/>
      <c r="EX443" s="3"/>
      <c r="EY443" s="3"/>
      <c r="EZ443" s="3"/>
      <c r="FA443" s="3"/>
      <c r="FB443" s="3"/>
    </row>
    <row r="444" spans="1:158" ht="11.25" customHeight="1" x14ac:dyDescent="0.25">
      <c r="A444" s="2" t="str">
        <f t="shared" si="6"/>
        <v>3-41842DC0080034</v>
      </c>
      <c r="B444" s="67">
        <v>3</v>
      </c>
      <c r="C444" s="67" t="s">
        <v>405</v>
      </c>
      <c r="D444" s="67" t="s">
        <v>409</v>
      </c>
      <c r="E444" s="67" t="s">
        <v>244</v>
      </c>
      <c r="F444" s="67" t="s">
        <v>130</v>
      </c>
      <c r="G444" s="67" t="s">
        <v>356</v>
      </c>
      <c r="H444" s="67" t="s">
        <v>403</v>
      </c>
      <c r="I444" s="67" t="s">
        <v>357</v>
      </c>
      <c r="J444" s="67">
        <v>617.76</v>
      </c>
      <c r="K444" s="67">
        <v>617.76</v>
      </c>
      <c r="L444" s="67">
        <v>617.76</v>
      </c>
      <c r="M444" s="67">
        <v>617.76</v>
      </c>
      <c r="N444" s="67">
        <v>617.76</v>
      </c>
      <c r="O444" s="67">
        <v>617.76</v>
      </c>
      <c r="P444" s="67">
        <v>617.76</v>
      </c>
      <c r="Q444" s="67">
        <v>617.76</v>
      </c>
      <c r="R444" s="67">
        <v>617.76</v>
      </c>
      <c r="S444" s="67">
        <v>617.76</v>
      </c>
      <c r="T444" s="67">
        <v>617.76</v>
      </c>
      <c r="U444" s="67">
        <v>617.76</v>
      </c>
      <c r="V444" s="67">
        <v>617.76</v>
      </c>
      <c r="W444" s="67">
        <v>617.76</v>
      </c>
      <c r="X444" s="67">
        <v>617.76</v>
      </c>
      <c r="Y444" s="67">
        <v>617.76</v>
      </c>
      <c r="Z444" s="67">
        <v>617.76</v>
      </c>
      <c r="AA444" s="67">
        <v>617.76</v>
      </c>
      <c r="AB444" s="67">
        <v>617.76</v>
      </c>
      <c r="AC444" s="67">
        <v>617.76</v>
      </c>
      <c r="AD444" s="67">
        <v>617.76</v>
      </c>
      <c r="AE444" s="67">
        <v>686.71</v>
      </c>
      <c r="AF444" s="67">
        <v>686.71</v>
      </c>
      <c r="AG444" s="67">
        <v>686.71</v>
      </c>
      <c r="AH444" s="67">
        <v>686.71</v>
      </c>
      <c r="AI444" s="67">
        <v>686.71</v>
      </c>
      <c r="AJ444" s="67">
        <v>686.71</v>
      </c>
      <c r="AK444" s="67">
        <v>686.71</v>
      </c>
      <c r="AL444" s="67">
        <v>702.77</v>
      </c>
      <c r="AM444" s="67">
        <v>717.88</v>
      </c>
      <c r="AN444" s="67">
        <v>735.83</v>
      </c>
      <c r="AO444" s="67">
        <v>754.72</v>
      </c>
      <c r="AP444" s="67">
        <v>771.73</v>
      </c>
      <c r="AQ444" s="67">
        <v>789.67</v>
      </c>
      <c r="AR444" s="67">
        <v>808.56</v>
      </c>
      <c r="AS444" s="67">
        <v>827.46</v>
      </c>
      <c r="AT444" s="67">
        <v>846.35</v>
      </c>
      <c r="AU444" s="67">
        <v>865.24</v>
      </c>
      <c r="AV444" s="67">
        <v>875.63</v>
      </c>
      <c r="AW444" s="67">
        <v>886.02</v>
      </c>
      <c r="AX444" s="67">
        <v>920.97</v>
      </c>
      <c r="AY444" s="67">
        <v>956.86</v>
      </c>
      <c r="AZ444" s="67">
        <v>994.65</v>
      </c>
      <c r="BA444" s="67">
        <v>1033.3800000000001</v>
      </c>
      <c r="BB444" s="67">
        <v>1073.99</v>
      </c>
      <c r="BC444" s="67">
        <v>1115.55</v>
      </c>
      <c r="BD444" s="67">
        <v>1159.01</v>
      </c>
      <c r="BE444" s="67">
        <v>1204.3499999999999</v>
      </c>
      <c r="BF444" s="67">
        <v>1251.57</v>
      </c>
      <c r="BG444" s="67">
        <v>1300.69</v>
      </c>
      <c r="BH444" s="67">
        <v>1351.7</v>
      </c>
      <c r="BI444" s="67">
        <v>1404.6</v>
      </c>
      <c r="BJ444" s="67">
        <v>1459.38</v>
      </c>
      <c r="BK444" s="67">
        <v>1516.06</v>
      </c>
      <c r="BL444" s="67">
        <v>1575.57</v>
      </c>
      <c r="BM444" s="67">
        <v>1636.97</v>
      </c>
      <c r="BN444" s="67">
        <v>1701.2</v>
      </c>
      <c r="BO444" s="67">
        <v>1767.32</v>
      </c>
      <c r="BP444" s="67">
        <v>1836.27</v>
      </c>
      <c r="BQ444" s="67">
        <v>1908.06</v>
      </c>
      <c r="BR444" s="67">
        <v>1982.68</v>
      </c>
      <c r="BS444" s="67">
        <v>2060.13</v>
      </c>
      <c r="BT444" s="67">
        <v>2060.13</v>
      </c>
      <c r="BU444" s="67">
        <v>2060.13</v>
      </c>
      <c r="BV444" s="67">
        <v>2060.13</v>
      </c>
      <c r="BW444" s="67">
        <v>2060.13</v>
      </c>
      <c r="BX444" s="67">
        <v>2060.13</v>
      </c>
      <c r="BY444" s="67">
        <v>2060.13</v>
      </c>
      <c r="BZ444" s="67">
        <v>2060.13</v>
      </c>
      <c r="CA444" s="67">
        <v>2060.13</v>
      </c>
      <c r="CB444" s="67">
        <v>2060.13</v>
      </c>
      <c r="CC444" s="67">
        <v>2060.13</v>
      </c>
      <c r="CD444" s="67">
        <v>2060.13</v>
      </c>
      <c r="CE444" s="67">
        <v>2060.13</v>
      </c>
      <c r="CF444" s="67">
        <v>2060.13</v>
      </c>
      <c r="CG444" s="67">
        <v>2060.13</v>
      </c>
      <c r="CH444" s="67">
        <v>2060.13</v>
      </c>
      <c r="CI444" s="67">
        <v>2060.13</v>
      </c>
      <c r="CJ444" s="67">
        <v>2060.13</v>
      </c>
      <c r="CK444" s="67">
        <v>2060.13</v>
      </c>
      <c r="CL444" s="67">
        <v>2060.13</v>
      </c>
      <c r="CM444" s="67">
        <v>2060.13</v>
      </c>
      <c r="CN444" s="67">
        <v>2060.13</v>
      </c>
      <c r="CO444" s="67">
        <v>2060.13</v>
      </c>
      <c r="CP444" s="67">
        <v>2060.13</v>
      </c>
      <c r="CQ444" s="67">
        <v>2060.13</v>
      </c>
      <c r="CR444" s="67">
        <v>2060.13</v>
      </c>
      <c r="CS444" s="67">
        <v>2060.13</v>
      </c>
      <c r="CT444" s="67">
        <v>2060.13</v>
      </c>
      <c r="CU444" s="67">
        <v>2060.13</v>
      </c>
      <c r="CV444" s="67">
        <v>2060.13</v>
      </c>
      <c r="CW444" s="67">
        <v>2060.13</v>
      </c>
      <c r="CX444" s="67">
        <v>2060.13</v>
      </c>
      <c r="CY444" s="67">
        <v>2060.13</v>
      </c>
      <c r="CZ444" s="67">
        <v>2060.13</v>
      </c>
      <c r="DA444" s="67">
        <v>2060.13</v>
      </c>
      <c r="DB444" s="67">
        <v>2060.13</v>
      </c>
      <c r="DC444" s="67">
        <v>2060.13</v>
      </c>
      <c r="DD444" s="67">
        <v>2060.13</v>
      </c>
      <c r="DE444" s="67">
        <v>2060.13</v>
      </c>
      <c r="DF444" s="67">
        <v>2060.13</v>
      </c>
      <c r="DI444" s="3"/>
      <c r="DJ444" s="3"/>
      <c r="DK444" s="3"/>
      <c r="DL444" s="3"/>
      <c r="DM444" s="3"/>
      <c r="DN444" s="3"/>
      <c r="DO444" s="3"/>
      <c r="DP444" s="3"/>
      <c r="DQ444" s="3"/>
      <c r="DR444" s="3"/>
      <c r="DS444" s="3"/>
      <c r="DT444" s="3"/>
      <c r="DU444" s="3"/>
      <c r="DV444" s="3"/>
      <c r="DW444" s="3"/>
      <c r="DX444" s="3"/>
      <c r="DY444" s="3"/>
      <c r="DZ444" s="3"/>
      <c r="EA444" s="3"/>
      <c r="EB444" s="3"/>
      <c r="EC444" s="3"/>
      <c r="ED444" s="3"/>
      <c r="EE444" s="3"/>
      <c r="EF444" s="3"/>
      <c r="EG444" s="3"/>
      <c r="EH444" s="3"/>
      <c r="EI444" s="3"/>
      <c r="EJ444" s="3"/>
      <c r="EK444" s="3"/>
      <c r="EL444" s="3"/>
      <c r="EM444" s="3"/>
      <c r="EN444" s="3"/>
      <c r="EO444" s="3"/>
      <c r="EP444" s="3"/>
      <c r="EQ444" s="3"/>
      <c r="ER444" s="3"/>
      <c r="ES444" s="3"/>
      <c r="ET444" s="3"/>
      <c r="EU444" s="3"/>
      <c r="EV444" s="3"/>
      <c r="EW444" s="3"/>
      <c r="EX444" s="3"/>
      <c r="EY444" s="3"/>
      <c r="EZ444" s="3"/>
      <c r="FA444" s="3"/>
      <c r="FB444" s="3"/>
    </row>
    <row r="445" spans="1:158" ht="11.25" customHeight="1" x14ac:dyDescent="0.25">
      <c r="A445" s="2" t="str">
        <f t="shared" si="6"/>
        <v>4-41842DC0080034</v>
      </c>
      <c r="B445" s="67">
        <v>4</v>
      </c>
      <c r="C445" s="67" t="s">
        <v>405</v>
      </c>
      <c r="D445" s="67" t="s">
        <v>409</v>
      </c>
      <c r="E445" s="67" t="s">
        <v>244</v>
      </c>
      <c r="F445" s="67" t="s">
        <v>130</v>
      </c>
      <c r="G445" s="67" t="s">
        <v>356</v>
      </c>
      <c r="H445" s="67" t="s">
        <v>403</v>
      </c>
      <c r="I445" s="67" t="s">
        <v>357</v>
      </c>
      <c r="J445" s="67">
        <v>635.86</v>
      </c>
      <c r="K445" s="67">
        <v>635.86</v>
      </c>
      <c r="L445" s="67">
        <v>635.86</v>
      </c>
      <c r="M445" s="67">
        <v>635.86</v>
      </c>
      <c r="N445" s="67">
        <v>635.86</v>
      </c>
      <c r="O445" s="67">
        <v>635.86</v>
      </c>
      <c r="P445" s="67">
        <v>635.86</v>
      </c>
      <c r="Q445" s="67">
        <v>635.86</v>
      </c>
      <c r="R445" s="67">
        <v>635.86</v>
      </c>
      <c r="S445" s="67">
        <v>635.86</v>
      </c>
      <c r="T445" s="67">
        <v>635.86</v>
      </c>
      <c r="U445" s="67">
        <v>635.86</v>
      </c>
      <c r="V445" s="67">
        <v>635.86</v>
      </c>
      <c r="W445" s="67">
        <v>635.86</v>
      </c>
      <c r="X445" s="67">
        <v>635.86</v>
      </c>
      <c r="Y445" s="67">
        <v>635.86</v>
      </c>
      <c r="Z445" s="67">
        <v>635.86</v>
      </c>
      <c r="AA445" s="67">
        <v>635.86</v>
      </c>
      <c r="AB445" s="67">
        <v>635.86</v>
      </c>
      <c r="AC445" s="67">
        <v>635.86</v>
      </c>
      <c r="AD445" s="67">
        <v>635.86</v>
      </c>
      <c r="AE445" s="67">
        <v>706.83</v>
      </c>
      <c r="AF445" s="67">
        <v>706.83</v>
      </c>
      <c r="AG445" s="67">
        <v>706.83</v>
      </c>
      <c r="AH445" s="67">
        <v>706.83</v>
      </c>
      <c r="AI445" s="67">
        <v>706.83</v>
      </c>
      <c r="AJ445" s="67">
        <v>706.83</v>
      </c>
      <c r="AK445" s="67">
        <v>706.83</v>
      </c>
      <c r="AL445" s="67">
        <v>723.36</v>
      </c>
      <c r="AM445" s="67">
        <v>738.92</v>
      </c>
      <c r="AN445" s="67">
        <v>757.39</v>
      </c>
      <c r="AO445" s="67">
        <v>776.84</v>
      </c>
      <c r="AP445" s="67">
        <v>794.34</v>
      </c>
      <c r="AQ445" s="67">
        <v>812.81</v>
      </c>
      <c r="AR445" s="67">
        <v>832.26</v>
      </c>
      <c r="AS445" s="67">
        <v>851.7</v>
      </c>
      <c r="AT445" s="67">
        <v>871.15</v>
      </c>
      <c r="AU445" s="67">
        <v>890.59</v>
      </c>
      <c r="AV445" s="67">
        <v>901.29</v>
      </c>
      <c r="AW445" s="67">
        <v>911.98</v>
      </c>
      <c r="AX445" s="67">
        <v>947.96</v>
      </c>
      <c r="AY445" s="67">
        <v>984.9</v>
      </c>
      <c r="AZ445" s="67">
        <v>1023.79</v>
      </c>
      <c r="BA445" s="67">
        <v>1063.6500000000001</v>
      </c>
      <c r="BB445" s="67">
        <v>1105.46</v>
      </c>
      <c r="BC445" s="67">
        <v>1148.24</v>
      </c>
      <c r="BD445" s="67">
        <v>1192.97</v>
      </c>
      <c r="BE445" s="67">
        <v>1239.6300000000001</v>
      </c>
      <c r="BF445" s="67">
        <v>1288.25</v>
      </c>
      <c r="BG445" s="67">
        <v>1338.8</v>
      </c>
      <c r="BH445" s="67">
        <v>1391.31</v>
      </c>
      <c r="BI445" s="67">
        <v>1445.75</v>
      </c>
      <c r="BJ445" s="67">
        <v>1502.14</v>
      </c>
      <c r="BK445" s="67">
        <v>1560.48</v>
      </c>
      <c r="BL445" s="67">
        <v>1621.73</v>
      </c>
      <c r="BM445" s="67">
        <v>1684.93</v>
      </c>
      <c r="BN445" s="67">
        <v>1751.04</v>
      </c>
      <c r="BO445" s="67">
        <v>1819.1</v>
      </c>
      <c r="BP445" s="67">
        <v>1890.08</v>
      </c>
      <c r="BQ445" s="67">
        <v>1963.97</v>
      </c>
      <c r="BR445" s="67">
        <v>2040.78</v>
      </c>
      <c r="BS445" s="67">
        <v>2120.4899999999998</v>
      </c>
      <c r="BT445" s="67">
        <v>2120.4899999999998</v>
      </c>
      <c r="BU445" s="67">
        <v>2120.4899999999998</v>
      </c>
      <c r="BV445" s="67">
        <v>2120.4899999999998</v>
      </c>
      <c r="BW445" s="67">
        <v>2120.4899999999998</v>
      </c>
      <c r="BX445" s="67">
        <v>2120.4899999999998</v>
      </c>
      <c r="BY445" s="67">
        <v>2120.4899999999998</v>
      </c>
      <c r="BZ445" s="67">
        <v>2120.4899999999998</v>
      </c>
      <c r="CA445" s="67">
        <v>2120.4899999999998</v>
      </c>
      <c r="CB445" s="67">
        <v>2120.4899999999998</v>
      </c>
      <c r="CC445" s="67">
        <v>2120.4899999999998</v>
      </c>
      <c r="CD445" s="67">
        <v>2120.4899999999998</v>
      </c>
      <c r="CE445" s="67">
        <v>2120.4899999999998</v>
      </c>
      <c r="CF445" s="67">
        <v>2120.4899999999998</v>
      </c>
      <c r="CG445" s="67">
        <v>2120.4899999999998</v>
      </c>
      <c r="CH445" s="67">
        <v>2120.4899999999998</v>
      </c>
      <c r="CI445" s="67">
        <v>2120.4899999999998</v>
      </c>
      <c r="CJ445" s="67">
        <v>2120.4899999999998</v>
      </c>
      <c r="CK445" s="67">
        <v>2120.4899999999998</v>
      </c>
      <c r="CL445" s="67">
        <v>2120.4899999999998</v>
      </c>
      <c r="CM445" s="67">
        <v>2120.4899999999998</v>
      </c>
      <c r="CN445" s="67">
        <v>2120.4899999999998</v>
      </c>
      <c r="CO445" s="67">
        <v>2120.4899999999998</v>
      </c>
      <c r="CP445" s="67">
        <v>2120.4899999999998</v>
      </c>
      <c r="CQ445" s="67">
        <v>2120.4899999999998</v>
      </c>
      <c r="CR445" s="67">
        <v>2120.4899999999998</v>
      </c>
      <c r="CS445" s="67">
        <v>2120.4899999999998</v>
      </c>
      <c r="CT445" s="67">
        <v>2120.4899999999998</v>
      </c>
      <c r="CU445" s="67">
        <v>2120.4899999999998</v>
      </c>
      <c r="CV445" s="67">
        <v>2120.4899999999998</v>
      </c>
      <c r="CW445" s="67">
        <v>2120.4899999999998</v>
      </c>
      <c r="CX445" s="67">
        <v>2120.4899999999998</v>
      </c>
      <c r="CY445" s="67">
        <v>2120.4899999999998</v>
      </c>
      <c r="CZ445" s="67">
        <v>2120.4899999999998</v>
      </c>
      <c r="DA445" s="67">
        <v>2120.4899999999998</v>
      </c>
      <c r="DB445" s="67">
        <v>2120.4899999999998</v>
      </c>
      <c r="DC445" s="67">
        <v>2120.4899999999998</v>
      </c>
      <c r="DD445" s="67">
        <v>2120.4899999999998</v>
      </c>
      <c r="DE445" s="67">
        <v>2120.4899999999998</v>
      </c>
      <c r="DF445" s="67">
        <v>2120.4899999999998</v>
      </c>
      <c r="DI445" s="3"/>
      <c r="DJ445" s="3"/>
      <c r="DK445" s="3"/>
      <c r="DL445" s="3"/>
      <c r="DM445" s="3"/>
      <c r="DN445" s="3"/>
      <c r="DO445" s="3"/>
      <c r="DP445" s="3"/>
      <c r="DQ445" s="3"/>
      <c r="DR445" s="3"/>
      <c r="DS445" s="3"/>
      <c r="DT445" s="3"/>
      <c r="DU445" s="3"/>
      <c r="DV445" s="3"/>
      <c r="DW445" s="3"/>
      <c r="DX445" s="3"/>
      <c r="DY445" s="3"/>
      <c r="DZ445" s="3"/>
      <c r="EA445" s="3"/>
      <c r="EB445" s="3"/>
      <c r="EC445" s="3"/>
      <c r="ED445" s="3"/>
      <c r="EE445" s="3"/>
      <c r="EF445" s="3"/>
      <c r="EG445" s="3"/>
      <c r="EH445" s="3"/>
      <c r="EI445" s="3"/>
      <c r="EJ445" s="3"/>
      <c r="EK445" s="3"/>
      <c r="EL445" s="3"/>
      <c r="EM445" s="3"/>
      <c r="EN445" s="3"/>
      <c r="EO445" s="3"/>
      <c r="EP445" s="3"/>
      <c r="EQ445" s="3"/>
      <c r="ER445" s="3"/>
      <c r="ES445" s="3"/>
      <c r="ET445" s="3"/>
      <c r="EU445" s="3"/>
      <c r="EV445" s="3"/>
      <c r="EW445" s="3"/>
      <c r="EX445" s="3"/>
      <c r="EY445" s="3"/>
      <c r="EZ445" s="3"/>
      <c r="FA445" s="3"/>
      <c r="FB445" s="3"/>
    </row>
    <row r="446" spans="1:158" ht="11.25" customHeight="1" x14ac:dyDescent="0.25">
      <c r="A446" s="2" t="str">
        <f t="shared" si="6"/>
        <v>1-41842DC0080009</v>
      </c>
      <c r="B446" s="67">
        <v>1</v>
      </c>
      <c r="C446" s="67" t="s">
        <v>405</v>
      </c>
      <c r="D446" s="67" t="s">
        <v>96</v>
      </c>
      <c r="E446" s="67" t="s">
        <v>245</v>
      </c>
      <c r="F446" s="67" t="s">
        <v>130</v>
      </c>
      <c r="G446" s="67" t="s">
        <v>356</v>
      </c>
      <c r="H446" s="67" t="s">
        <v>403</v>
      </c>
      <c r="I446" s="67" t="s">
        <v>357</v>
      </c>
      <c r="J446" s="67">
        <v>567.37</v>
      </c>
      <c r="K446" s="67">
        <v>567.37</v>
      </c>
      <c r="L446" s="67">
        <v>567.37</v>
      </c>
      <c r="M446" s="67">
        <v>567.37</v>
      </c>
      <c r="N446" s="67">
        <v>567.37</v>
      </c>
      <c r="O446" s="67">
        <v>567.37</v>
      </c>
      <c r="P446" s="67">
        <v>567.37</v>
      </c>
      <c r="Q446" s="67">
        <v>567.37</v>
      </c>
      <c r="R446" s="67">
        <v>567.37</v>
      </c>
      <c r="S446" s="67">
        <v>567.37</v>
      </c>
      <c r="T446" s="67">
        <v>567.37</v>
      </c>
      <c r="U446" s="67">
        <v>567.37</v>
      </c>
      <c r="V446" s="67">
        <v>567.37</v>
      </c>
      <c r="W446" s="67">
        <v>567.37</v>
      </c>
      <c r="X446" s="67">
        <v>567.37</v>
      </c>
      <c r="Y446" s="67">
        <v>567.37</v>
      </c>
      <c r="Z446" s="67">
        <v>567.37</v>
      </c>
      <c r="AA446" s="67">
        <v>567.37</v>
      </c>
      <c r="AB446" s="67">
        <v>567.37</v>
      </c>
      <c r="AC446" s="67">
        <v>567.37</v>
      </c>
      <c r="AD446" s="67">
        <v>567.37</v>
      </c>
      <c r="AE446" s="67">
        <v>630.70000000000005</v>
      </c>
      <c r="AF446" s="67">
        <v>630.70000000000005</v>
      </c>
      <c r="AG446" s="67">
        <v>630.70000000000005</v>
      </c>
      <c r="AH446" s="67">
        <v>630.70000000000005</v>
      </c>
      <c r="AI446" s="67">
        <v>630.70000000000005</v>
      </c>
      <c r="AJ446" s="67">
        <v>630.70000000000005</v>
      </c>
      <c r="AK446" s="67">
        <v>630.70000000000005</v>
      </c>
      <c r="AL446" s="67">
        <v>645.45000000000005</v>
      </c>
      <c r="AM446" s="67">
        <v>659.33</v>
      </c>
      <c r="AN446" s="67">
        <v>675.81</v>
      </c>
      <c r="AO446" s="67">
        <v>693.16</v>
      </c>
      <c r="AP446" s="67">
        <v>708.78</v>
      </c>
      <c r="AQ446" s="67">
        <v>725.26</v>
      </c>
      <c r="AR446" s="67">
        <v>742.61</v>
      </c>
      <c r="AS446" s="67">
        <v>759.97</v>
      </c>
      <c r="AT446" s="67">
        <v>777.32</v>
      </c>
      <c r="AU446" s="67">
        <v>794.67</v>
      </c>
      <c r="AV446" s="67">
        <v>804.21</v>
      </c>
      <c r="AW446" s="67">
        <v>813.75</v>
      </c>
      <c r="AX446" s="67">
        <v>845.85</v>
      </c>
      <c r="AY446" s="67">
        <v>878.82</v>
      </c>
      <c r="AZ446" s="67">
        <v>913.52</v>
      </c>
      <c r="BA446" s="67">
        <v>949.09</v>
      </c>
      <c r="BB446" s="67">
        <v>986.39</v>
      </c>
      <c r="BC446" s="67">
        <v>1024.56</v>
      </c>
      <c r="BD446" s="67">
        <v>1064.47</v>
      </c>
      <c r="BE446" s="67">
        <v>1106.1099999999999</v>
      </c>
      <c r="BF446" s="67">
        <v>1149.49</v>
      </c>
      <c r="BG446" s="67">
        <v>1194.5999999999999</v>
      </c>
      <c r="BH446" s="67">
        <v>1241.45</v>
      </c>
      <c r="BI446" s="67">
        <v>1290.03</v>
      </c>
      <c r="BJ446" s="67">
        <v>1340.35</v>
      </c>
      <c r="BK446" s="67">
        <v>1392.4</v>
      </c>
      <c r="BL446" s="67">
        <v>1447.06</v>
      </c>
      <c r="BM446" s="67">
        <v>1503.45</v>
      </c>
      <c r="BN446" s="67">
        <v>1562.44</v>
      </c>
      <c r="BO446" s="67">
        <v>1623.17</v>
      </c>
      <c r="BP446" s="67">
        <v>1686.5</v>
      </c>
      <c r="BQ446" s="67">
        <v>1752.43</v>
      </c>
      <c r="BR446" s="67">
        <v>1820.97</v>
      </c>
      <c r="BS446" s="67">
        <v>1892.1</v>
      </c>
      <c r="BT446" s="67">
        <v>1892.1</v>
      </c>
      <c r="BU446" s="67">
        <v>1892.1</v>
      </c>
      <c r="BV446" s="67">
        <v>1892.1</v>
      </c>
      <c r="BW446" s="67">
        <v>1892.1</v>
      </c>
      <c r="BX446" s="67">
        <v>1892.1</v>
      </c>
      <c r="BY446" s="67">
        <v>1892.1</v>
      </c>
      <c r="BZ446" s="67">
        <v>1892.1</v>
      </c>
      <c r="CA446" s="67">
        <v>1892.1</v>
      </c>
      <c r="CB446" s="67">
        <v>1892.1</v>
      </c>
      <c r="CC446" s="67">
        <v>1892.1</v>
      </c>
      <c r="CD446" s="67">
        <v>1892.1</v>
      </c>
      <c r="CE446" s="67">
        <v>1892.1</v>
      </c>
      <c r="CF446" s="67">
        <v>1892.1</v>
      </c>
      <c r="CG446" s="67">
        <v>1892.1</v>
      </c>
      <c r="CH446" s="67">
        <v>1892.1</v>
      </c>
      <c r="CI446" s="67">
        <v>1892.1</v>
      </c>
      <c r="CJ446" s="67">
        <v>1892.1</v>
      </c>
      <c r="CK446" s="67">
        <v>1892.1</v>
      </c>
      <c r="CL446" s="67">
        <v>1892.1</v>
      </c>
      <c r="CM446" s="67">
        <v>1892.1</v>
      </c>
      <c r="CN446" s="67">
        <v>1892.1</v>
      </c>
      <c r="CO446" s="67">
        <v>1892.1</v>
      </c>
      <c r="CP446" s="67">
        <v>1892.1</v>
      </c>
      <c r="CQ446" s="67">
        <v>1892.1</v>
      </c>
      <c r="CR446" s="67">
        <v>1892.1</v>
      </c>
      <c r="CS446" s="67">
        <v>1892.1</v>
      </c>
      <c r="CT446" s="67">
        <v>1892.1</v>
      </c>
      <c r="CU446" s="67">
        <v>1892.1</v>
      </c>
      <c r="CV446" s="67">
        <v>1892.1</v>
      </c>
      <c r="CW446" s="67">
        <v>1892.1</v>
      </c>
      <c r="CX446" s="67">
        <v>1892.1</v>
      </c>
      <c r="CY446" s="67">
        <v>1892.1</v>
      </c>
      <c r="CZ446" s="67">
        <v>1892.1</v>
      </c>
      <c r="DA446" s="67">
        <v>1892.1</v>
      </c>
      <c r="DB446" s="67">
        <v>1892.1</v>
      </c>
      <c r="DC446" s="67">
        <v>1892.1</v>
      </c>
      <c r="DD446" s="67">
        <v>1892.1</v>
      </c>
      <c r="DE446" s="67">
        <v>1892.1</v>
      </c>
      <c r="DF446" s="67">
        <v>1892.1</v>
      </c>
      <c r="DI446" s="3"/>
      <c r="DJ446" s="3"/>
      <c r="DK446" s="3"/>
      <c r="DL446" s="3"/>
      <c r="DM446" s="3"/>
      <c r="DN446" s="3"/>
      <c r="DO446" s="3"/>
      <c r="DP446" s="3"/>
      <c r="DQ446" s="3"/>
      <c r="DR446" s="3"/>
      <c r="DS446" s="3"/>
      <c r="DT446" s="3"/>
      <c r="DU446" s="3"/>
      <c r="DV446" s="3"/>
      <c r="DW446" s="3"/>
      <c r="DX446" s="3"/>
      <c r="DY446" s="3"/>
      <c r="DZ446" s="3"/>
      <c r="EA446" s="3"/>
      <c r="EB446" s="3"/>
      <c r="EC446" s="3"/>
      <c r="ED446" s="3"/>
      <c r="EE446" s="3"/>
      <c r="EF446" s="3"/>
      <c r="EG446" s="3"/>
      <c r="EH446" s="3"/>
      <c r="EI446" s="3"/>
      <c r="EJ446" s="3"/>
      <c r="EK446" s="3"/>
      <c r="EL446" s="3"/>
      <c r="EM446" s="3"/>
      <c r="EN446" s="3"/>
      <c r="EO446" s="3"/>
      <c r="EP446" s="3"/>
      <c r="EQ446" s="3"/>
      <c r="ER446" s="3"/>
      <c r="ES446" s="3"/>
      <c r="ET446" s="3"/>
      <c r="EU446" s="3"/>
      <c r="EV446" s="3"/>
      <c r="EW446" s="3"/>
      <c r="EX446" s="3"/>
      <c r="EY446" s="3"/>
      <c r="EZ446" s="3"/>
      <c r="FA446" s="3"/>
      <c r="FB446" s="3"/>
    </row>
    <row r="447" spans="1:158" ht="11.25" customHeight="1" x14ac:dyDescent="0.25">
      <c r="A447" s="2" t="str">
        <f t="shared" si="6"/>
        <v>2-41842DC0080009</v>
      </c>
      <c r="B447" s="67">
        <v>2</v>
      </c>
      <c r="C447" s="67" t="s">
        <v>405</v>
      </c>
      <c r="D447" s="67" t="s">
        <v>96</v>
      </c>
      <c r="E447" s="67" t="s">
        <v>245</v>
      </c>
      <c r="F447" s="67" t="s">
        <v>130</v>
      </c>
      <c r="G447" s="67" t="s">
        <v>356</v>
      </c>
      <c r="H447" s="67" t="s">
        <v>403</v>
      </c>
      <c r="I447" s="67" t="s">
        <v>357</v>
      </c>
      <c r="J447" s="67">
        <v>583.83000000000004</v>
      </c>
      <c r="K447" s="67">
        <v>583.83000000000004</v>
      </c>
      <c r="L447" s="67">
        <v>583.83000000000004</v>
      </c>
      <c r="M447" s="67">
        <v>583.83000000000004</v>
      </c>
      <c r="N447" s="67">
        <v>583.83000000000004</v>
      </c>
      <c r="O447" s="67">
        <v>583.83000000000004</v>
      </c>
      <c r="P447" s="67">
        <v>583.83000000000004</v>
      </c>
      <c r="Q447" s="67">
        <v>583.83000000000004</v>
      </c>
      <c r="R447" s="67">
        <v>583.83000000000004</v>
      </c>
      <c r="S447" s="67">
        <v>583.83000000000004</v>
      </c>
      <c r="T447" s="67">
        <v>583.83000000000004</v>
      </c>
      <c r="U447" s="67">
        <v>583.83000000000004</v>
      </c>
      <c r="V447" s="67">
        <v>583.83000000000004</v>
      </c>
      <c r="W447" s="67">
        <v>583.83000000000004</v>
      </c>
      <c r="X447" s="67">
        <v>583.83000000000004</v>
      </c>
      <c r="Y447" s="67">
        <v>583.83000000000004</v>
      </c>
      <c r="Z447" s="67">
        <v>583.83000000000004</v>
      </c>
      <c r="AA447" s="67">
        <v>583.83000000000004</v>
      </c>
      <c r="AB447" s="67">
        <v>583.83000000000004</v>
      </c>
      <c r="AC447" s="67">
        <v>583.83000000000004</v>
      </c>
      <c r="AD447" s="67">
        <v>583.83000000000004</v>
      </c>
      <c r="AE447" s="67">
        <v>648.99</v>
      </c>
      <c r="AF447" s="67">
        <v>648.99</v>
      </c>
      <c r="AG447" s="67">
        <v>648.99</v>
      </c>
      <c r="AH447" s="67">
        <v>648.99</v>
      </c>
      <c r="AI447" s="67">
        <v>648.99</v>
      </c>
      <c r="AJ447" s="67">
        <v>648.99</v>
      </c>
      <c r="AK447" s="67">
        <v>648.99</v>
      </c>
      <c r="AL447" s="67">
        <v>664.17</v>
      </c>
      <c r="AM447" s="67">
        <v>678.45</v>
      </c>
      <c r="AN447" s="67">
        <v>695.41</v>
      </c>
      <c r="AO447" s="67">
        <v>713.27</v>
      </c>
      <c r="AP447" s="67">
        <v>729.34</v>
      </c>
      <c r="AQ447" s="67">
        <v>746.3</v>
      </c>
      <c r="AR447" s="67">
        <v>764.15</v>
      </c>
      <c r="AS447" s="67">
        <v>782.01</v>
      </c>
      <c r="AT447" s="67">
        <v>799.86</v>
      </c>
      <c r="AU447" s="67">
        <v>817.71</v>
      </c>
      <c r="AV447" s="67">
        <v>827.53</v>
      </c>
      <c r="AW447" s="67">
        <v>837.35</v>
      </c>
      <c r="AX447" s="67">
        <v>870.38</v>
      </c>
      <c r="AY447" s="67">
        <v>904.31</v>
      </c>
      <c r="AZ447" s="67">
        <v>940.01</v>
      </c>
      <c r="BA447" s="67">
        <v>976.61</v>
      </c>
      <c r="BB447" s="67">
        <v>1015</v>
      </c>
      <c r="BC447" s="67">
        <v>1054.28</v>
      </c>
      <c r="BD447" s="67">
        <v>1095.3399999999999</v>
      </c>
      <c r="BE447" s="67">
        <v>1138.19</v>
      </c>
      <c r="BF447" s="67">
        <v>1182.83</v>
      </c>
      <c r="BG447" s="67">
        <v>1229.25</v>
      </c>
      <c r="BH447" s="67">
        <v>1277.45</v>
      </c>
      <c r="BI447" s="67">
        <v>1327.44</v>
      </c>
      <c r="BJ447" s="67">
        <v>1379.22</v>
      </c>
      <c r="BK447" s="67">
        <v>1432.78</v>
      </c>
      <c r="BL447" s="67">
        <v>1489.02</v>
      </c>
      <c r="BM447" s="67">
        <v>1547.05</v>
      </c>
      <c r="BN447" s="67">
        <v>1607.75</v>
      </c>
      <c r="BO447" s="67">
        <v>1670.24</v>
      </c>
      <c r="BP447" s="67">
        <v>1735.41</v>
      </c>
      <c r="BQ447" s="67">
        <v>1803.25</v>
      </c>
      <c r="BR447" s="67">
        <v>1873.78</v>
      </c>
      <c r="BS447" s="67">
        <v>1946.97</v>
      </c>
      <c r="BT447" s="67">
        <v>1946.97</v>
      </c>
      <c r="BU447" s="67">
        <v>1946.97</v>
      </c>
      <c r="BV447" s="67">
        <v>1946.97</v>
      </c>
      <c r="BW447" s="67">
        <v>1946.97</v>
      </c>
      <c r="BX447" s="67">
        <v>1946.97</v>
      </c>
      <c r="BY447" s="67">
        <v>1946.97</v>
      </c>
      <c r="BZ447" s="67">
        <v>1946.97</v>
      </c>
      <c r="CA447" s="67">
        <v>1946.97</v>
      </c>
      <c r="CB447" s="67">
        <v>1946.97</v>
      </c>
      <c r="CC447" s="67">
        <v>1946.97</v>
      </c>
      <c r="CD447" s="67">
        <v>1946.97</v>
      </c>
      <c r="CE447" s="67">
        <v>1946.97</v>
      </c>
      <c r="CF447" s="67">
        <v>1946.97</v>
      </c>
      <c r="CG447" s="67">
        <v>1946.97</v>
      </c>
      <c r="CH447" s="67">
        <v>1946.97</v>
      </c>
      <c r="CI447" s="67">
        <v>1946.97</v>
      </c>
      <c r="CJ447" s="67">
        <v>1946.97</v>
      </c>
      <c r="CK447" s="67">
        <v>1946.97</v>
      </c>
      <c r="CL447" s="67">
        <v>1946.97</v>
      </c>
      <c r="CM447" s="67">
        <v>1946.97</v>
      </c>
      <c r="CN447" s="67">
        <v>1946.97</v>
      </c>
      <c r="CO447" s="67">
        <v>1946.97</v>
      </c>
      <c r="CP447" s="67">
        <v>1946.97</v>
      </c>
      <c r="CQ447" s="67">
        <v>1946.97</v>
      </c>
      <c r="CR447" s="67">
        <v>1946.97</v>
      </c>
      <c r="CS447" s="67">
        <v>1946.97</v>
      </c>
      <c r="CT447" s="67">
        <v>1946.97</v>
      </c>
      <c r="CU447" s="67">
        <v>1946.97</v>
      </c>
      <c r="CV447" s="67">
        <v>1946.97</v>
      </c>
      <c r="CW447" s="67">
        <v>1946.97</v>
      </c>
      <c r="CX447" s="67">
        <v>1946.97</v>
      </c>
      <c r="CY447" s="67">
        <v>1946.97</v>
      </c>
      <c r="CZ447" s="67">
        <v>1946.97</v>
      </c>
      <c r="DA447" s="67">
        <v>1946.97</v>
      </c>
      <c r="DB447" s="67">
        <v>1946.97</v>
      </c>
      <c r="DC447" s="67">
        <v>1946.97</v>
      </c>
      <c r="DD447" s="67">
        <v>1946.97</v>
      </c>
      <c r="DE447" s="67">
        <v>1946.97</v>
      </c>
      <c r="DF447" s="67">
        <v>1946.97</v>
      </c>
      <c r="DI447" s="3"/>
      <c r="DJ447" s="3"/>
      <c r="DK447" s="3"/>
      <c r="DL447" s="3"/>
      <c r="DM447" s="3"/>
      <c r="DN447" s="3"/>
      <c r="DO447" s="3"/>
      <c r="DP447" s="3"/>
      <c r="DQ447" s="3"/>
      <c r="DR447" s="3"/>
      <c r="DS447" s="3"/>
      <c r="DT447" s="3"/>
      <c r="DU447" s="3"/>
      <c r="DV447" s="3"/>
      <c r="DW447" s="3"/>
      <c r="DX447" s="3"/>
      <c r="DY447" s="3"/>
      <c r="DZ447" s="3"/>
      <c r="EA447" s="3"/>
      <c r="EB447" s="3"/>
      <c r="EC447" s="3"/>
      <c r="ED447" s="3"/>
      <c r="EE447" s="3"/>
      <c r="EF447" s="3"/>
      <c r="EG447" s="3"/>
      <c r="EH447" s="3"/>
      <c r="EI447" s="3"/>
      <c r="EJ447" s="3"/>
      <c r="EK447" s="3"/>
      <c r="EL447" s="3"/>
      <c r="EM447" s="3"/>
      <c r="EN447" s="3"/>
      <c r="EO447" s="3"/>
      <c r="EP447" s="3"/>
      <c r="EQ447" s="3"/>
      <c r="ER447" s="3"/>
      <c r="ES447" s="3"/>
      <c r="ET447" s="3"/>
      <c r="EU447" s="3"/>
      <c r="EV447" s="3"/>
      <c r="EW447" s="3"/>
      <c r="EX447" s="3"/>
      <c r="EY447" s="3"/>
      <c r="EZ447" s="3"/>
      <c r="FA447" s="3"/>
      <c r="FB447" s="3"/>
    </row>
    <row r="448" spans="1:158" ht="11.25" customHeight="1" x14ac:dyDescent="0.25">
      <c r="A448" s="2" t="str">
        <f t="shared" si="6"/>
        <v>3-41842DC0080009</v>
      </c>
      <c r="B448" s="67">
        <v>3</v>
      </c>
      <c r="C448" s="67" t="s">
        <v>405</v>
      </c>
      <c r="D448" s="67" t="s">
        <v>96</v>
      </c>
      <c r="E448" s="67" t="s">
        <v>245</v>
      </c>
      <c r="F448" s="67" t="s">
        <v>130</v>
      </c>
      <c r="G448" s="67" t="s">
        <v>356</v>
      </c>
      <c r="H448" s="67" t="s">
        <v>403</v>
      </c>
      <c r="I448" s="67" t="s">
        <v>357</v>
      </c>
      <c r="J448" s="67">
        <v>600.28</v>
      </c>
      <c r="K448" s="67">
        <v>600.28</v>
      </c>
      <c r="L448" s="67">
        <v>600.28</v>
      </c>
      <c r="M448" s="67">
        <v>600.28</v>
      </c>
      <c r="N448" s="67">
        <v>600.28</v>
      </c>
      <c r="O448" s="67">
        <v>600.28</v>
      </c>
      <c r="P448" s="67">
        <v>600.28</v>
      </c>
      <c r="Q448" s="67">
        <v>600.28</v>
      </c>
      <c r="R448" s="67">
        <v>600.28</v>
      </c>
      <c r="S448" s="67">
        <v>600.28</v>
      </c>
      <c r="T448" s="67">
        <v>600.28</v>
      </c>
      <c r="U448" s="67">
        <v>600.28</v>
      </c>
      <c r="V448" s="67">
        <v>600.28</v>
      </c>
      <c r="W448" s="67">
        <v>600.28</v>
      </c>
      <c r="X448" s="67">
        <v>600.28</v>
      </c>
      <c r="Y448" s="67">
        <v>600.28</v>
      </c>
      <c r="Z448" s="67">
        <v>600.28</v>
      </c>
      <c r="AA448" s="67">
        <v>600.28</v>
      </c>
      <c r="AB448" s="67">
        <v>600.28</v>
      </c>
      <c r="AC448" s="67">
        <v>600.28</v>
      </c>
      <c r="AD448" s="67">
        <v>600.28</v>
      </c>
      <c r="AE448" s="67">
        <v>667.28</v>
      </c>
      <c r="AF448" s="67">
        <v>667.28</v>
      </c>
      <c r="AG448" s="67">
        <v>667.28</v>
      </c>
      <c r="AH448" s="67">
        <v>667.28</v>
      </c>
      <c r="AI448" s="67">
        <v>667.28</v>
      </c>
      <c r="AJ448" s="67">
        <v>667.28</v>
      </c>
      <c r="AK448" s="67">
        <v>667.28</v>
      </c>
      <c r="AL448" s="67">
        <v>682.89</v>
      </c>
      <c r="AM448" s="67">
        <v>697.57</v>
      </c>
      <c r="AN448" s="67">
        <v>715.01</v>
      </c>
      <c r="AO448" s="67">
        <v>733.37</v>
      </c>
      <c r="AP448" s="67">
        <v>749.89</v>
      </c>
      <c r="AQ448" s="67">
        <v>767.33</v>
      </c>
      <c r="AR448" s="67">
        <v>785.69</v>
      </c>
      <c r="AS448" s="67">
        <v>804.04</v>
      </c>
      <c r="AT448" s="67">
        <v>822.4</v>
      </c>
      <c r="AU448" s="67">
        <v>840.76</v>
      </c>
      <c r="AV448" s="67">
        <v>850.86</v>
      </c>
      <c r="AW448" s="67">
        <v>860.95</v>
      </c>
      <c r="AX448" s="67">
        <v>894.91</v>
      </c>
      <c r="AY448" s="67">
        <v>929.79</v>
      </c>
      <c r="AZ448" s="67">
        <v>966.51</v>
      </c>
      <c r="BA448" s="67">
        <v>1004.14</v>
      </c>
      <c r="BB448" s="67">
        <v>1043.6099999999999</v>
      </c>
      <c r="BC448" s="67">
        <v>1083.99</v>
      </c>
      <c r="BD448" s="67">
        <v>1126.21</v>
      </c>
      <c r="BE448" s="67">
        <v>1170.27</v>
      </c>
      <c r="BF448" s="67">
        <v>1216.1600000000001</v>
      </c>
      <c r="BG448" s="67">
        <v>1263.8900000000001</v>
      </c>
      <c r="BH448" s="67">
        <v>1313.46</v>
      </c>
      <c r="BI448" s="67">
        <v>1364.86</v>
      </c>
      <c r="BJ448" s="67">
        <v>1418.09</v>
      </c>
      <c r="BK448" s="67">
        <v>1473.16</v>
      </c>
      <c r="BL448" s="67">
        <v>1530.99</v>
      </c>
      <c r="BM448" s="67">
        <v>1590.65</v>
      </c>
      <c r="BN448" s="67">
        <v>1653.06</v>
      </c>
      <c r="BO448" s="67">
        <v>1717.31</v>
      </c>
      <c r="BP448" s="67">
        <v>1784.32</v>
      </c>
      <c r="BQ448" s="67">
        <v>1854.07</v>
      </c>
      <c r="BR448" s="67">
        <v>1926.59</v>
      </c>
      <c r="BS448" s="67">
        <v>2001.84</v>
      </c>
      <c r="BT448" s="67">
        <v>2001.84</v>
      </c>
      <c r="BU448" s="67">
        <v>2001.84</v>
      </c>
      <c r="BV448" s="67">
        <v>2001.84</v>
      </c>
      <c r="BW448" s="67">
        <v>2001.84</v>
      </c>
      <c r="BX448" s="67">
        <v>2001.84</v>
      </c>
      <c r="BY448" s="67">
        <v>2001.84</v>
      </c>
      <c r="BZ448" s="67">
        <v>2001.84</v>
      </c>
      <c r="CA448" s="67">
        <v>2001.84</v>
      </c>
      <c r="CB448" s="67">
        <v>2001.84</v>
      </c>
      <c r="CC448" s="67">
        <v>2001.84</v>
      </c>
      <c r="CD448" s="67">
        <v>2001.84</v>
      </c>
      <c r="CE448" s="67">
        <v>2001.84</v>
      </c>
      <c r="CF448" s="67">
        <v>2001.84</v>
      </c>
      <c r="CG448" s="67">
        <v>2001.84</v>
      </c>
      <c r="CH448" s="67">
        <v>2001.84</v>
      </c>
      <c r="CI448" s="67">
        <v>2001.84</v>
      </c>
      <c r="CJ448" s="67">
        <v>2001.84</v>
      </c>
      <c r="CK448" s="67">
        <v>2001.84</v>
      </c>
      <c r="CL448" s="67">
        <v>2001.84</v>
      </c>
      <c r="CM448" s="67">
        <v>2001.84</v>
      </c>
      <c r="CN448" s="67">
        <v>2001.84</v>
      </c>
      <c r="CO448" s="67">
        <v>2001.84</v>
      </c>
      <c r="CP448" s="67">
        <v>2001.84</v>
      </c>
      <c r="CQ448" s="67">
        <v>2001.84</v>
      </c>
      <c r="CR448" s="67">
        <v>2001.84</v>
      </c>
      <c r="CS448" s="67">
        <v>2001.84</v>
      </c>
      <c r="CT448" s="67">
        <v>2001.84</v>
      </c>
      <c r="CU448" s="67">
        <v>2001.84</v>
      </c>
      <c r="CV448" s="67">
        <v>2001.84</v>
      </c>
      <c r="CW448" s="67">
        <v>2001.84</v>
      </c>
      <c r="CX448" s="67">
        <v>2001.84</v>
      </c>
      <c r="CY448" s="67">
        <v>2001.84</v>
      </c>
      <c r="CZ448" s="67">
        <v>2001.84</v>
      </c>
      <c r="DA448" s="67">
        <v>2001.84</v>
      </c>
      <c r="DB448" s="67">
        <v>2001.84</v>
      </c>
      <c r="DC448" s="67">
        <v>2001.84</v>
      </c>
      <c r="DD448" s="67">
        <v>2001.84</v>
      </c>
      <c r="DE448" s="67">
        <v>2001.84</v>
      </c>
      <c r="DF448" s="67">
        <v>2001.84</v>
      </c>
      <c r="DI448" s="3"/>
      <c r="DJ448" s="3"/>
      <c r="DK448" s="3"/>
      <c r="DL448" s="3"/>
      <c r="DM448" s="3"/>
      <c r="DN448" s="3"/>
      <c r="DO448" s="3"/>
      <c r="DP448" s="3"/>
      <c r="DQ448" s="3"/>
      <c r="DR448" s="3"/>
      <c r="DS448" s="3"/>
      <c r="DT448" s="3"/>
      <c r="DU448" s="3"/>
      <c r="DV448" s="3"/>
      <c r="DW448" s="3"/>
      <c r="DX448" s="3"/>
      <c r="DY448" s="3"/>
      <c r="DZ448" s="3"/>
      <c r="EA448" s="3"/>
      <c r="EB448" s="3"/>
      <c r="EC448" s="3"/>
      <c r="ED448" s="3"/>
      <c r="EE448" s="3"/>
      <c r="EF448" s="3"/>
      <c r="EG448" s="3"/>
      <c r="EH448" s="3"/>
      <c r="EI448" s="3"/>
      <c r="EJ448" s="3"/>
      <c r="EK448" s="3"/>
      <c r="EL448" s="3"/>
      <c r="EM448" s="3"/>
      <c r="EN448" s="3"/>
      <c r="EO448" s="3"/>
      <c r="EP448" s="3"/>
      <c r="EQ448" s="3"/>
      <c r="ER448" s="3"/>
      <c r="ES448" s="3"/>
      <c r="ET448" s="3"/>
      <c r="EU448" s="3"/>
      <c r="EV448" s="3"/>
      <c r="EW448" s="3"/>
      <c r="EX448" s="3"/>
      <c r="EY448" s="3"/>
      <c r="EZ448" s="3"/>
      <c r="FA448" s="3"/>
      <c r="FB448" s="3"/>
    </row>
    <row r="449" spans="1:158" ht="11.25" customHeight="1" x14ac:dyDescent="0.25">
      <c r="A449" s="2" t="str">
        <f t="shared" si="6"/>
        <v>4-41842DC0080009</v>
      </c>
      <c r="B449" s="67">
        <v>4</v>
      </c>
      <c r="C449" s="67" t="s">
        <v>405</v>
      </c>
      <c r="D449" s="67" t="s">
        <v>96</v>
      </c>
      <c r="E449" s="67" t="s">
        <v>245</v>
      </c>
      <c r="F449" s="67" t="s">
        <v>130</v>
      </c>
      <c r="G449" s="67" t="s">
        <v>356</v>
      </c>
      <c r="H449" s="67" t="s">
        <v>403</v>
      </c>
      <c r="I449" s="67" t="s">
        <v>357</v>
      </c>
      <c r="J449" s="67">
        <v>617.87</v>
      </c>
      <c r="K449" s="67">
        <v>617.87</v>
      </c>
      <c r="L449" s="67">
        <v>617.87</v>
      </c>
      <c r="M449" s="67">
        <v>617.87</v>
      </c>
      <c r="N449" s="67">
        <v>617.87</v>
      </c>
      <c r="O449" s="67">
        <v>617.87</v>
      </c>
      <c r="P449" s="67">
        <v>617.87</v>
      </c>
      <c r="Q449" s="67">
        <v>617.87</v>
      </c>
      <c r="R449" s="67">
        <v>617.87</v>
      </c>
      <c r="S449" s="67">
        <v>617.87</v>
      </c>
      <c r="T449" s="67">
        <v>617.87</v>
      </c>
      <c r="U449" s="67">
        <v>617.87</v>
      </c>
      <c r="V449" s="67">
        <v>617.87</v>
      </c>
      <c r="W449" s="67">
        <v>617.87</v>
      </c>
      <c r="X449" s="67">
        <v>617.87</v>
      </c>
      <c r="Y449" s="67">
        <v>617.87</v>
      </c>
      <c r="Z449" s="67">
        <v>617.87</v>
      </c>
      <c r="AA449" s="67">
        <v>617.87</v>
      </c>
      <c r="AB449" s="67">
        <v>617.87</v>
      </c>
      <c r="AC449" s="67">
        <v>617.87</v>
      </c>
      <c r="AD449" s="67">
        <v>617.87</v>
      </c>
      <c r="AE449" s="67">
        <v>686.84</v>
      </c>
      <c r="AF449" s="67">
        <v>686.84</v>
      </c>
      <c r="AG449" s="67">
        <v>686.84</v>
      </c>
      <c r="AH449" s="67">
        <v>686.84</v>
      </c>
      <c r="AI449" s="67">
        <v>686.84</v>
      </c>
      <c r="AJ449" s="67">
        <v>686.84</v>
      </c>
      <c r="AK449" s="67">
        <v>686.84</v>
      </c>
      <c r="AL449" s="67">
        <v>702.9</v>
      </c>
      <c r="AM449" s="67">
        <v>718.01</v>
      </c>
      <c r="AN449" s="67">
        <v>735.96</v>
      </c>
      <c r="AO449" s="67">
        <v>754.86</v>
      </c>
      <c r="AP449" s="67">
        <v>771.86</v>
      </c>
      <c r="AQ449" s="67">
        <v>789.81</v>
      </c>
      <c r="AR449" s="67">
        <v>808.71</v>
      </c>
      <c r="AS449" s="67">
        <v>827.6</v>
      </c>
      <c r="AT449" s="67">
        <v>846.5</v>
      </c>
      <c r="AU449" s="67">
        <v>865.39</v>
      </c>
      <c r="AV449" s="67">
        <v>875.79</v>
      </c>
      <c r="AW449" s="67">
        <v>886.18</v>
      </c>
      <c r="AX449" s="67">
        <v>921.13</v>
      </c>
      <c r="AY449" s="67">
        <v>957.03</v>
      </c>
      <c r="AZ449" s="67">
        <v>994.82</v>
      </c>
      <c r="BA449" s="67">
        <v>1033.56</v>
      </c>
      <c r="BB449" s="67">
        <v>1074.18</v>
      </c>
      <c r="BC449" s="67">
        <v>1115.75</v>
      </c>
      <c r="BD449" s="67">
        <v>1159.21</v>
      </c>
      <c r="BE449" s="67">
        <v>1204.56</v>
      </c>
      <c r="BF449" s="67">
        <v>1251.8</v>
      </c>
      <c r="BG449" s="67">
        <v>1300.92</v>
      </c>
      <c r="BH449" s="67">
        <v>1351.94</v>
      </c>
      <c r="BI449" s="67">
        <v>1404.85</v>
      </c>
      <c r="BJ449" s="67">
        <v>1459.64</v>
      </c>
      <c r="BK449" s="67">
        <v>1516.33</v>
      </c>
      <c r="BL449" s="67">
        <v>1575.85</v>
      </c>
      <c r="BM449" s="67">
        <v>1637.26</v>
      </c>
      <c r="BN449" s="67">
        <v>1701.5</v>
      </c>
      <c r="BO449" s="67">
        <v>1767.63</v>
      </c>
      <c r="BP449" s="67">
        <v>1836.6</v>
      </c>
      <c r="BQ449" s="67">
        <v>1908.4</v>
      </c>
      <c r="BR449" s="67">
        <v>1983.04</v>
      </c>
      <c r="BS449" s="67">
        <v>2060.5100000000002</v>
      </c>
      <c r="BT449" s="67">
        <v>2060.5100000000002</v>
      </c>
      <c r="BU449" s="67">
        <v>2060.5100000000002</v>
      </c>
      <c r="BV449" s="67">
        <v>2060.5100000000002</v>
      </c>
      <c r="BW449" s="67">
        <v>2060.5100000000002</v>
      </c>
      <c r="BX449" s="67">
        <v>2060.5100000000002</v>
      </c>
      <c r="BY449" s="67">
        <v>2060.5100000000002</v>
      </c>
      <c r="BZ449" s="67">
        <v>2060.5100000000002</v>
      </c>
      <c r="CA449" s="67">
        <v>2060.5100000000002</v>
      </c>
      <c r="CB449" s="67">
        <v>2060.5100000000002</v>
      </c>
      <c r="CC449" s="67">
        <v>2060.5100000000002</v>
      </c>
      <c r="CD449" s="67">
        <v>2060.5100000000002</v>
      </c>
      <c r="CE449" s="67">
        <v>2060.5100000000002</v>
      </c>
      <c r="CF449" s="67">
        <v>2060.5100000000002</v>
      </c>
      <c r="CG449" s="67">
        <v>2060.5100000000002</v>
      </c>
      <c r="CH449" s="67">
        <v>2060.5100000000002</v>
      </c>
      <c r="CI449" s="67">
        <v>2060.5100000000002</v>
      </c>
      <c r="CJ449" s="67">
        <v>2060.5100000000002</v>
      </c>
      <c r="CK449" s="67">
        <v>2060.5100000000002</v>
      </c>
      <c r="CL449" s="67">
        <v>2060.5100000000002</v>
      </c>
      <c r="CM449" s="67">
        <v>2060.5100000000002</v>
      </c>
      <c r="CN449" s="67">
        <v>2060.5100000000002</v>
      </c>
      <c r="CO449" s="67">
        <v>2060.5100000000002</v>
      </c>
      <c r="CP449" s="67">
        <v>2060.5100000000002</v>
      </c>
      <c r="CQ449" s="67">
        <v>2060.5100000000002</v>
      </c>
      <c r="CR449" s="67">
        <v>2060.5100000000002</v>
      </c>
      <c r="CS449" s="67">
        <v>2060.5100000000002</v>
      </c>
      <c r="CT449" s="67">
        <v>2060.5100000000002</v>
      </c>
      <c r="CU449" s="67">
        <v>2060.5100000000002</v>
      </c>
      <c r="CV449" s="67">
        <v>2060.5100000000002</v>
      </c>
      <c r="CW449" s="67">
        <v>2060.5100000000002</v>
      </c>
      <c r="CX449" s="67">
        <v>2060.5100000000002</v>
      </c>
      <c r="CY449" s="67">
        <v>2060.5100000000002</v>
      </c>
      <c r="CZ449" s="67">
        <v>2060.5100000000002</v>
      </c>
      <c r="DA449" s="67">
        <v>2060.5100000000002</v>
      </c>
      <c r="DB449" s="67">
        <v>2060.5100000000002</v>
      </c>
      <c r="DC449" s="67">
        <v>2060.5100000000002</v>
      </c>
      <c r="DD449" s="67">
        <v>2060.5100000000002</v>
      </c>
      <c r="DE449" s="67">
        <v>2060.5100000000002</v>
      </c>
      <c r="DF449" s="67">
        <v>2060.5100000000002</v>
      </c>
      <c r="DI449" s="3"/>
      <c r="DJ449" s="3"/>
      <c r="DK449" s="3"/>
      <c r="DL449" s="3"/>
      <c r="DM449" s="3"/>
      <c r="DN449" s="3"/>
      <c r="DO449" s="3"/>
      <c r="DP449" s="3"/>
      <c r="DQ449" s="3"/>
      <c r="DR449" s="3"/>
      <c r="DS449" s="3"/>
      <c r="DT449" s="3"/>
      <c r="DU449" s="3"/>
      <c r="DV449" s="3"/>
      <c r="DW449" s="3"/>
      <c r="DX449" s="3"/>
      <c r="DY449" s="3"/>
      <c r="DZ449" s="3"/>
      <c r="EA449" s="3"/>
      <c r="EB449" s="3"/>
      <c r="EC449" s="3"/>
      <c r="ED449" s="3"/>
      <c r="EE449" s="3"/>
      <c r="EF449" s="3"/>
      <c r="EG449" s="3"/>
      <c r="EH449" s="3"/>
      <c r="EI449" s="3"/>
      <c r="EJ449" s="3"/>
      <c r="EK449" s="3"/>
      <c r="EL449" s="3"/>
      <c r="EM449" s="3"/>
      <c r="EN449" s="3"/>
      <c r="EO449" s="3"/>
      <c r="EP449" s="3"/>
      <c r="EQ449" s="3"/>
      <c r="ER449" s="3"/>
      <c r="ES449" s="3"/>
      <c r="ET449" s="3"/>
      <c r="EU449" s="3"/>
      <c r="EV449" s="3"/>
      <c r="EW449" s="3"/>
      <c r="EX449" s="3"/>
      <c r="EY449" s="3"/>
      <c r="EZ449" s="3"/>
      <c r="FA449" s="3"/>
      <c r="FB449" s="3"/>
    </row>
    <row r="450" spans="1:158" ht="11.25" customHeight="1" x14ac:dyDescent="0.25">
      <c r="A450" s="2" t="str">
        <f t="shared" ref="A450:A513" si="7">B450&amp;"-"&amp;E450</f>
        <v>1-41842DC0080026</v>
      </c>
      <c r="B450" s="67">
        <v>1</v>
      </c>
      <c r="C450" s="67" t="s">
        <v>405</v>
      </c>
      <c r="D450" s="67" t="s">
        <v>97</v>
      </c>
      <c r="E450" s="67" t="s">
        <v>246</v>
      </c>
      <c r="F450" s="67" t="s">
        <v>130</v>
      </c>
      <c r="G450" s="67" t="s">
        <v>356</v>
      </c>
      <c r="H450" s="67" t="s">
        <v>403</v>
      </c>
      <c r="I450" s="67" t="s">
        <v>357</v>
      </c>
      <c r="J450" s="67">
        <v>534.33000000000004</v>
      </c>
      <c r="K450" s="67">
        <v>534.33000000000004</v>
      </c>
      <c r="L450" s="67">
        <v>534.33000000000004</v>
      </c>
      <c r="M450" s="67">
        <v>534.33000000000004</v>
      </c>
      <c r="N450" s="67">
        <v>534.33000000000004</v>
      </c>
      <c r="O450" s="67">
        <v>534.33000000000004</v>
      </c>
      <c r="P450" s="67">
        <v>534.33000000000004</v>
      </c>
      <c r="Q450" s="67">
        <v>534.33000000000004</v>
      </c>
      <c r="R450" s="67">
        <v>534.33000000000004</v>
      </c>
      <c r="S450" s="67">
        <v>534.33000000000004</v>
      </c>
      <c r="T450" s="67">
        <v>534.33000000000004</v>
      </c>
      <c r="U450" s="67">
        <v>534.33000000000004</v>
      </c>
      <c r="V450" s="67">
        <v>534.33000000000004</v>
      </c>
      <c r="W450" s="67">
        <v>534.33000000000004</v>
      </c>
      <c r="X450" s="67">
        <v>534.33000000000004</v>
      </c>
      <c r="Y450" s="67">
        <v>534.33000000000004</v>
      </c>
      <c r="Z450" s="67">
        <v>534.33000000000004</v>
      </c>
      <c r="AA450" s="67">
        <v>534.33000000000004</v>
      </c>
      <c r="AB450" s="67">
        <v>534.33000000000004</v>
      </c>
      <c r="AC450" s="67">
        <v>534.33000000000004</v>
      </c>
      <c r="AD450" s="67">
        <v>534.33000000000004</v>
      </c>
      <c r="AE450" s="67">
        <v>593.97</v>
      </c>
      <c r="AF450" s="67">
        <v>593.97</v>
      </c>
      <c r="AG450" s="67">
        <v>593.97</v>
      </c>
      <c r="AH450" s="67">
        <v>593.97</v>
      </c>
      <c r="AI450" s="67">
        <v>593.97</v>
      </c>
      <c r="AJ450" s="67">
        <v>593.97</v>
      </c>
      <c r="AK450" s="67">
        <v>593.97</v>
      </c>
      <c r="AL450" s="67">
        <v>607.86</v>
      </c>
      <c r="AM450" s="67">
        <v>620.94000000000005</v>
      </c>
      <c r="AN450" s="67">
        <v>636.46</v>
      </c>
      <c r="AO450" s="67">
        <v>652.79999999999995</v>
      </c>
      <c r="AP450" s="67">
        <v>667.51</v>
      </c>
      <c r="AQ450" s="67">
        <v>683.03</v>
      </c>
      <c r="AR450" s="67">
        <v>699.37</v>
      </c>
      <c r="AS450" s="67">
        <v>715.71</v>
      </c>
      <c r="AT450" s="67">
        <v>732.05</v>
      </c>
      <c r="AU450" s="67">
        <v>748.39</v>
      </c>
      <c r="AV450" s="67">
        <v>757.38</v>
      </c>
      <c r="AW450" s="67">
        <v>766.36</v>
      </c>
      <c r="AX450" s="67">
        <v>796.59</v>
      </c>
      <c r="AY450" s="67">
        <v>827.64</v>
      </c>
      <c r="AZ450" s="67">
        <v>860.32</v>
      </c>
      <c r="BA450" s="67">
        <v>893.82</v>
      </c>
      <c r="BB450" s="67">
        <v>928.95</v>
      </c>
      <c r="BC450" s="67">
        <v>964.9</v>
      </c>
      <c r="BD450" s="67">
        <v>1002.48</v>
      </c>
      <c r="BE450" s="67">
        <v>1041.7</v>
      </c>
      <c r="BF450" s="67">
        <v>1082.55</v>
      </c>
      <c r="BG450" s="67">
        <v>1125.04</v>
      </c>
      <c r="BH450" s="67">
        <v>1169.1600000000001</v>
      </c>
      <c r="BI450" s="67">
        <v>1214.9100000000001</v>
      </c>
      <c r="BJ450" s="67">
        <v>1262.3</v>
      </c>
      <c r="BK450" s="67">
        <v>1311.32</v>
      </c>
      <c r="BL450" s="67">
        <v>1362.79</v>
      </c>
      <c r="BM450" s="67">
        <v>1415.9</v>
      </c>
      <c r="BN450" s="67">
        <v>1471.45</v>
      </c>
      <c r="BO450" s="67">
        <v>1528.64</v>
      </c>
      <c r="BP450" s="67">
        <v>1588.29</v>
      </c>
      <c r="BQ450" s="67">
        <v>1650.38</v>
      </c>
      <c r="BR450" s="67">
        <v>1714.92</v>
      </c>
      <c r="BS450" s="67">
        <v>1781.91</v>
      </c>
      <c r="BT450" s="67">
        <v>1781.91</v>
      </c>
      <c r="BU450" s="67">
        <v>1781.91</v>
      </c>
      <c r="BV450" s="67">
        <v>1781.91</v>
      </c>
      <c r="BW450" s="67">
        <v>1781.91</v>
      </c>
      <c r="BX450" s="67">
        <v>1781.91</v>
      </c>
      <c r="BY450" s="67">
        <v>1781.91</v>
      </c>
      <c r="BZ450" s="67">
        <v>1781.91</v>
      </c>
      <c r="CA450" s="67">
        <v>1781.91</v>
      </c>
      <c r="CB450" s="67">
        <v>1781.91</v>
      </c>
      <c r="CC450" s="67">
        <v>1781.91</v>
      </c>
      <c r="CD450" s="67">
        <v>1781.91</v>
      </c>
      <c r="CE450" s="67">
        <v>1781.91</v>
      </c>
      <c r="CF450" s="67">
        <v>1781.91</v>
      </c>
      <c r="CG450" s="67">
        <v>1781.91</v>
      </c>
      <c r="CH450" s="67">
        <v>1781.91</v>
      </c>
      <c r="CI450" s="67">
        <v>1781.91</v>
      </c>
      <c r="CJ450" s="67">
        <v>1781.91</v>
      </c>
      <c r="CK450" s="67">
        <v>1781.91</v>
      </c>
      <c r="CL450" s="67">
        <v>1781.91</v>
      </c>
      <c r="CM450" s="67">
        <v>1781.91</v>
      </c>
      <c r="CN450" s="67">
        <v>1781.91</v>
      </c>
      <c r="CO450" s="67">
        <v>1781.91</v>
      </c>
      <c r="CP450" s="67">
        <v>1781.91</v>
      </c>
      <c r="CQ450" s="67">
        <v>1781.91</v>
      </c>
      <c r="CR450" s="67">
        <v>1781.91</v>
      </c>
      <c r="CS450" s="67">
        <v>1781.91</v>
      </c>
      <c r="CT450" s="67">
        <v>1781.91</v>
      </c>
      <c r="CU450" s="67">
        <v>1781.91</v>
      </c>
      <c r="CV450" s="67">
        <v>1781.91</v>
      </c>
      <c r="CW450" s="67">
        <v>1781.91</v>
      </c>
      <c r="CX450" s="67">
        <v>1781.91</v>
      </c>
      <c r="CY450" s="67">
        <v>1781.91</v>
      </c>
      <c r="CZ450" s="67">
        <v>1781.91</v>
      </c>
      <c r="DA450" s="67">
        <v>1781.91</v>
      </c>
      <c r="DB450" s="67">
        <v>1781.91</v>
      </c>
      <c r="DC450" s="67">
        <v>1781.91</v>
      </c>
      <c r="DD450" s="67">
        <v>1781.91</v>
      </c>
      <c r="DE450" s="67">
        <v>1781.91</v>
      </c>
      <c r="DF450" s="67">
        <v>1781.91</v>
      </c>
      <c r="DI450" s="3"/>
      <c r="DJ450" s="3"/>
      <c r="DK450" s="3"/>
      <c r="DL450" s="3"/>
      <c r="DM450" s="3"/>
      <c r="DN450" s="3"/>
      <c r="DO450" s="3"/>
      <c r="DP450" s="3"/>
      <c r="DQ450" s="3"/>
      <c r="DR450" s="3"/>
      <c r="DS450" s="3"/>
      <c r="DT450" s="3"/>
      <c r="DU450" s="3"/>
      <c r="DV450" s="3"/>
      <c r="DW450" s="3"/>
      <c r="DX450" s="3"/>
      <c r="DY450" s="3"/>
      <c r="DZ450" s="3"/>
      <c r="EA450" s="3"/>
      <c r="EB450" s="3"/>
      <c r="EC450" s="3"/>
      <c r="ED450" s="3"/>
      <c r="EE450" s="3"/>
      <c r="EF450" s="3"/>
      <c r="EG450" s="3"/>
      <c r="EH450" s="3"/>
      <c r="EI450" s="3"/>
      <c r="EJ450" s="3"/>
      <c r="EK450" s="3"/>
      <c r="EL450" s="3"/>
      <c r="EM450" s="3"/>
      <c r="EN450" s="3"/>
      <c r="EO450" s="3"/>
      <c r="EP450" s="3"/>
      <c r="EQ450" s="3"/>
      <c r="ER450" s="3"/>
      <c r="ES450" s="3"/>
      <c r="ET450" s="3"/>
      <c r="EU450" s="3"/>
      <c r="EV450" s="3"/>
      <c r="EW450" s="3"/>
      <c r="EX450" s="3"/>
      <c r="EY450" s="3"/>
      <c r="EZ450" s="3"/>
      <c r="FA450" s="3"/>
      <c r="FB450" s="3"/>
    </row>
    <row r="451" spans="1:158" ht="11.25" customHeight="1" x14ac:dyDescent="0.25">
      <c r="A451" s="2" t="str">
        <f t="shared" si="7"/>
        <v>2-41842DC0080026</v>
      </c>
      <c r="B451" s="67">
        <v>2</v>
      </c>
      <c r="C451" s="67" t="s">
        <v>405</v>
      </c>
      <c r="D451" s="67" t="s">
        <v>97</v>
      </c>
      <c r="E451" s="67" t="s">
        <v>246</v>
      </c>
      <c r="F451" s="67" t="s">
        <v>130</v>
      </c>
      <c r="G451" s="67" t="s">
        <v>356</v>
      </c>
      <c r="H451" s="67" t="s">
        <v>403</v>
      </c>
      <c r="I451" s="67" t="s">
        <v>357</v>
      </c>
      <c r="J451" s="67">
        <v>549.82000000000005</v>
      </c>
      <c r="K451" s="67">
        <v>549.82000000000005</v>
      </c>
      <c r="L451" s="67">
        <v>549.82000000000005</v>
      </c>
      <c r="M451" s="67">
        <v>549.82000000000005</v>
      </c>
      <c r="N451" s="67">
        <v>549.82000000000005</v>
      </c>
      <c r="O451" s="67">
        <v>549.82000000000005</v>
      </c>
      <c r="P451" s="67">
        <v>549.82000000000005</v>
      </c>
      <c r="Q451" s="67">
        <v>549.82000000000005</v>
      </c>
      <c r="R451" s="67">
        <v>549.82000000000005</v>
      </c>
      <c r="S451" s="67">
        <v>549.82000000000005</v>
      </c>
      <c r="T451" s="67">
        <v>549.82000000000005</v>
      </c>
      <c r="U451" s="67">
        <v>549.82000000000005</v>
      </c>
      <c r="V451" s="67">
        <v>549.82000000000005</v>
      </c>
      <c r="W451" s="67">
        <v>549.82000000000005</v>
      </c>
      <c r="X451" s="67">
        <v>549.82000000000005</v>
      </c>
      <c r="Y451" s="67">
        <v>549.82000000000005</v>
      </c>
      <c r="Z451" s="67">
        <v>549.82000000000005</v>
      </c>
      <c r="AA451" s="67">
        <v>549.82000000000005</v>
      </c>
      <c r="AB451" s="67">
        <v>549.82000000000005</v>
      </c>
      <c r="AC451" s="67">
        <v>549.82000000000005</v>
      </c>
      <c r="AD451" s="67">
        <v>549.82000000000005</v>
      </c>
      <c r="AE451" s="67">
        <v>611.20000000000005</v>
      </c>
      <c r="AF451" s="67">
        <v>611.20000000000005</v>
      </c>
      <c r="AG451" s="67">
        <v>611.20000000000005</v>
      </c>
      <c r="AH451" s="67">
        <v>611.20000000000005</v>
      </c>
      <c r="AI451" s="67">
        <v>611.20000000000005</v>
      </c>
      <c r="AJ451" s="67">
        <v>611.20000000000005</v>
      </c>
      <c r="AK451" s="67">
        <v>611.20000000000005</v>
      </c>
      <c r="AL451" s="67">
        <v>625.49</v>
      </c>
      <c r="AM451" s="67">
        <v>638.94000000000005</v>
      </c>
      <c r="AN451" s="67">
        <v>654.91</v>
      </c>
      <c r="AO451" s="67">
        <v>671.73</v>
      </c>
      <c r="AP451" s="67">
        <v>686.86</v>
      </c>
      <c r="AQ451" s="67">
        <v>702.83</v>
      </c>
      <c r="AR451" s="67">
        <v>719.65</v>
      </c>
      <c r="AS451" s="67">
        <v>736.46</v>
      </c>
      <c r="AT451" s="67">
        <v>753.28</v>
      </c>
      <c r="AU451" s="67">
        <v>770.09</v>
      </c>
      <c r="AV451" s="67">
        <v>779.34</v>
      </c>
      <c r="AW451" s="67">
        <v>788.59</v>
      </c>
      <c r="AX451" s="67">
        <v>819.69</v>
      </c>
      <c r="AY451" s="67">
        <v>851.64</v>
      </c>
      <c r="AZ451" s="67">
        <v>885.27</v>
      </c>
      <c r="BA451" s="67">
        <v>919.74</v>
      </c>
      <c r="BB451" s="67">
        <v>955.89</v>
      </c>
      <c r="BC451" s="67">
        <v>992.88</v>
      </c>
      <c r="BD451" s="67">
        <v>1031.55</v>
      </c>
      <c r="BE451" s="67">
        <v>1071.9100000000001</v>
      </c>
      <c r="BF451" s="67">
        <v>1113.94</v>
      </c>
      <c r="BG451" s="67">
        <v>1157.6600000000001</v>
      </c>
      <c r="BH451" s="67">
        <v>1203.06</v>
      </c>
      <c r="BI451" s="67">
        <v>1250.1400000000001</v>
      </c>
      <c r="BJ451" s="67">
        <v>1298.9000000000001</v>
      </c>
      <c r="BK451" s="67">
        <v>1349.34</v>
      </c>
      <c r="BL451" s="67">
        <v>1402.3</v>
      </c>
      <c r="BM451" s="67">
        <v>1456.95</v>
      </c>
      <c r="BN451" s="67">
        <v>1514.12</v>
      </c>
      <c r="BO451" s="67">
        <v>1572.97</v>
      </c>
      <c r="BP451" s="67">
        <v>1634.34</v>
      </c>
      <c r="BQ451" s="67">
        <v>1698.23</v>
      </c>
      <c r="BR451" s="67">
        <v>1764.65</v>
      </c>
      <c r="BS451" s="67">
        <v>1833.59</v>
      </c>
      <c r="BT451" s="67">
        <v>1833.59</v>
      </c>
      <c r="BU451" s="67">
        <v>1833.59</v>
      </c>
      <c r="BV451" s="67">
        <v>1833.59</v>
      </c>
      <c r="BW451" s="67">
        <v>1833.59</v>
      </c>
      <c r="BX451" s="67">
        <v>1833.59</v>
      </c>
      <c r="BY451" s="67">
        <v>1833.59</v>
      </c>
      <c r="BZ451" s="67">
        <v>1833.59</v>
      </c>
      <c r="CA451" s="67">
        <v>1833.59</v>
      </c>
      <c r="CB451" s="67">
        <v>1833.59</v>
      </c>
      <c r="CC451" s="67">
        <v>1833.59</v>
      </c>
      <c r="CD451" s="67">
        <v>1833.59</v>
      </c>
      <c r="CE451" s="67">
        <v>1833.59</v>
      </c>
      <c r="CF451" s="67">
        <v>1833.59</v>
      </c>
      <c r="CG451" s="67">
        <v>1833.59</v>
      </c>
      <c r="CH451" s="67">
        <v>1833.59</v>
      </c>
      <c r="CI451" s="67">
        <v>1833.59</v>
      </c>
      <c r="CJ451" s="67">
        <v>1833.59</v>
      </c>
      <c r="CK451" s="67">
        <v>1833.59</v>
      </c>
      <c r="CL451" s="67">
        <v>1833.59</v>
      </c>
      <c r="CM451" s="67">
        <v>1833.59</v>
      </c>
      <c r="CN451" s="67">
        <v>1833.59</v>
      </c>
      <c r="CO451" s="67">
        <v>1833.59</v>
      </c>
      <c r="CP451" s="67">
        <v>1833.59</v>
      </c>
      <c r="CQ451" s="67">
        <v>1833.59</v>
      </c>
      <c r="CR451" s="67">
        <v>1833.59</v>
      </c>
      <c r="CS451" s="67">
        <v>1833.59</v>
      </c>
      <c r="CT451" s="67">
        <v>1833.59</v>
      </c>
      <c r="CU451" s="67">
        <v>1833.59</v>
      </c>
      <c r="CV451" s="67">
        <v>1833.59</v>
      </c>
      <c r="CW451" s="67">
        <v>1833.59</v>
      </c>
      <c r="CX451" s="67">
        <v>1833.59</v>
      </c>
      <c r="CY451" s="67">
        <v>1833.59</v>
      </c>
      <c r="CZ451" s="67">
        <v>1833.59</v>
      </c>
      <c r="DA451" s="67">
        <v>1833.59</v>
      </c>
      <c r="DB451" s="67">
        <v>1833.59</v>
      </c>
      <c r="DC451" s="67">
        <v>1833.59</v>
      </c>
      <c r="DD451" s="67">
        <v>1833.59</v>
      </c>
      <c r="DE451" s="67">
        <v>1833.59</v>
      </c>
      <c r="DF451" s="67">
        <v>1833.59</v>
      </c>
      <c r="DI451" s="3"/>
      <c r="DJ451" s="3"/>
      <c r="DK451" s="3"/>
      <c r="DL451" s="3"/>
      <c r="DM451" s="3"/>
      <c r="DN451" s="3"/>
      <c r="DO451" s="3"/>
      <c r="DP451" s="3"/>
      <c r="DQ451" s="3"/>
      <c r="DR451" s="3"/>
      <c r="DS451" s="3"/>
      <c r="DT451" s="3"/>
      <c r="DU451" s="3"/>
      <c r="DV451" s="3"/>
      <c r="DW451" s="3"/>
      <c r="DX451" s="3"/>
      <c r="DY451" s="3"/>
      <c r="DZ451" s="3"/>
      <c r="EA451" s="3"/>
      <c r="EB451" s="3"/>
      <c r="EC451" s="3"/>
      <c r="ED451" s="3"/>
      <c r="EE451" s="3"/>
      <c r="EF451" s="3"/>
      <c r="EG451" s="3"/>
      <c r="EH451" s="3"/>
      <c r="EI451" s="3"/>
      <c r="EJ451" s="3"/>
      <c r="EK451" s="3"/>
      <c r="EL451" s="3"/>
      <c r="EM451" s="3"/>
      <c r="EN451" s="3"/>
      <c r="EO451" s="3"/>
      <c r="EP451" s="3"/>
      <c r="EQ451" s="3"/>
      <c r="ER451" s="3"/>
      <c r="ES451" s="3"/>
      <c r="ET451" s="3"/>
      <c r="EU451" s="3"/>
      <c r="EV451" s="3"/>
      <c r="EW451" s="3"/>
      <c r="EX451" s="3"/>
      <c r="EY451" s="3"/>
      <c r="EZ451" s="3"/>
      <c r="FA451" s="3"/>
      <c r="FB451" s="3"/>
    </row>
    <row r="452" spans="1:158" ht="11.25" customHeight="1" x14ac:dyDescent="0.25">
      <c r="A452" s="2" t="str">
        <f t="shared" si="7"/>
        <v>3-41842DC0080026</v>
      </c>
      <c r="B452" s="67">
        <v>3</v>
      </c>
      <c r="C452" s="67" t="s">
        <v>405</v>
      </c>
      <c r="D452" s="67" t="s">
        <v>97</v>
      </c>
      <c r="E452" s="67" t="s">
        <v>246</v>
      </c>
      <c r="F452" s="67" t="s">
        <v>130</v>
      </c>
      <c r="G452" s="67" t="s">
        <v>356</v>
      </c>
      <c r="H452" s="67" t="s">
        <v>403</v>
      </c>
      <c r="I452" s="67" t="s">
        <v>357</v>
      </c>
      <c r="J452" s="67">
        <v>565.32000000000005</v>
      </c>
      <c r="K452" s="67">
        <v>565.32000000000005</v>
      </c>
      <c r="L452" s="67">
        <v>565.32000000000005</v>
      </c>
      <c r="M452" s="67">
        <v>565.32000000000005</v>
      </c>
      <c r="N452" s="67">
        <v>565.32000000000005</v>
      </c>
      <c r="O452" s="67">
        <v>565.32000000000005</v>
      </c>
      <c r="P452" s="67">
        <v>565.32000000000005</v>
      </c>
      <c r="Q452" s="67">
        <v>565.32000000000005</v>
      </c>
      <c r="R452" s="67">
        <v>565.32000000000005</v>
      </c>
      <c r="S452" s="67">
        <v>565.32000000000005</v>
      </c>
      <c r="T452" s="67">
        <v>565.32000000000005</v>
      </c>
      <c r="U452" s="67">
        <v>565.32000000000005</v>
      </c>
      <c r="V452" s="67">
        <v>565.32000000000005</v>
      </c>
      <c r="W452" s="67">
        <v>565.32000000000005</v>
      </c>
      <c r="X452" s="67">
        <v>565.32000000000005</v>
      </c>
      <c r="Y452" s="67">
        <v>565.32000000000005</v>
      </c>
      <c r="Z452" s="67">
        <v>565.32000000000005</v>
      </c>
      <c r="AA452" s="67">
        <v>565.32000000000005</v>
      </c>
      <c r="AB452" s="67">
        <v>565.32000000000005</v>
      </c>
      <c r="AC452" s="67">
        <v>565.32000000000005</v>
      </c>
      <c r="AD452" s="67">
        <v>565.32000000000005</v>
      </c>
      <c r="AE452" s="67">
        <v>628.41999999999996</v>
      </c>
      <c r="AF452" s="67">
        <v>628.41999999999996</v>
      </c>
      <c r="AG452" s="67">
        <v>628.41999999999996</v>
      </c>
      <c r="AH452" s="67">
        <v>628.41999999999996</v>
      </c>
      <c r="AI452" s="67">
        <v>628.41999999999996</v>
      </c>
      <c r="AJ452" s="67">
        <v>628.41999999999996</v>
      </c>
      <c r="AK452" s="67">
        <v>628.41999999999996</v>
      </c>
      <c r="AL452" s="67">
        <v>643.12</v>
      </c>
      <c r="AM452" s="67">
        <v>656.95</v>
      </c>
      <c r="AN452" s="67">
        <v>673.37</v>
      </c>
      <c r="AO452" s="67">
        <v>690.66</v>
      </c>
      <c r="AP452" s="67">
        <v>706.22</v>
      </c>
      <c r="AQ452" s="67">
        <v>722.64</v>
      </c>
      <c r="AR452" s="67">
        <v>739.93</v>
      </c>
      <c r="AS452" s="67">
        <v>757.22</v>
      </c>
      <c r="AT452" s="67">
        <v>774.51</v>
      </c>
      <c r="AU452" s="67">
        <v>791.8</v>
      </c>
      <c r="AV452" s="67">
        <v>801.31</v>
      </c>
      <c r="AW452" s="67">
        <v>810.81</v>
      </c>
      <c r="AX452" s="67">
        <v>842.8</v>
      </c>
      <c r="AY452" s="67">
        <v>875.64</v>
      </c>
      <c r="AZ452" s="67">
        <v>910.22</v>
      </c>
      <c r="BA452" s="67">
        <v>945.66</v>
      </c>
      <c r="BB452" s="67">
        <v>982.83</v>
      </c>
      <c r="BC452" s="67">
        <v>1020.86</v>
      </c>
      <c r="BD452" s="67">
        <v>1060.6300000000001</v>
      </c>
      <c r="BE452" s="67">
        <v>1102.1199999999999</v>
      </c>
      <c r="BF452" s="67">
        <v>1145.3399999999999</v>
      </c>
      <c r="BG452" s="67">
        <v>1190.29</v>
      </c>
      <c r="BH452" s="67">
        <v>1236.97</v>
      </c>
      <c r="BI452" s="67">
        <v>1285.3699999999999</v>
      </c>
      <c r="BJ452" s="67">
        <v>1335.51</v>
      </c>
      <c r="BK452" s="67">
        <v>1387.37</v>
      </c>
      <c r="BL452" s="67">
        <v>1441.83</v>
      </c>
      <c r="BM452" s="67">
        <v>1498.02</v>
      </c>
      <c r="BN452" s="67">
        <v>1556.8</v>
      </c>
      <c r="BO452" s="67">
        <v>1617.31</v>
      </c>
      <c r="BP452" s="67">
        <v>1680.41</v>
      </c>
      <c r="BQ452" s="67">
        <v>1746.1</v>
      </c>
      <c r="BR452" s="67">
        <v>1814.39</v>
      </c>
      <c r="BS452" s="67">
        <v>1885.26</v>
      </c>
      <c r="BT452" s="67">
        <v>1885.26</v>
      </c>
      <c r="BU452" s="67">
        <v>1885.26</v>
      </c>
      <c r="BV452" s="67">
        <v>1885.26</v>
      </c>
      <c r="BW452" s="67">
        <v>1885.26</v>
      </c>
      <c r="BX452" s="67">
        <v>1885.26</v>
      </c>
      <c r="BY452" s="67">
        <v>1885.26</v>
      </c>
      <c r="BZ452" s="67">
        <v>1885.26</v>
      </c>
      <c r="CA452" s="67">
        <v>1885.26</v>
      </c>
      <c r="CB452" s="67">
        <v>1885.26</v>
      </c>
      <c r="CC452" s="67">
        <v>1885.26</v>
      </c>
      <c r="CD452" s="67">
        <v>1885.26</v>
      </c>
      <c r="CE452" s="67">
        <v>1885.26</v>
      </c>
      <c r="CF452" s="67">
        <v>1885.26</v>
      </c>
      <c r="CG452" s="67">
        <v>1885.26</v>
      </c>
      <c r="CH452" s="67">
        <v>1885.26</v>
      </c>
      <c r="CI452" s="67">
        <v>1885.26</v>
      </c>
      <c r="CJ452" s="67">
        <v>1885.26</v>
      </c>
      <c r="CK452" s="67">
        <v>1885.26</v>
      </c>
      <c r="CL452" s="67">
        <v>1885.26</v>
      </c>
      <c r="CM452" s="67">
        <v>1885.26</v>
      </c>
      <c r="CN452" s="67">
        <v>1885.26</v>
      </c>
      <c r="CO452" s="67">
        <v>1885.26</v>
      </c>
      <c r="CP452" s="67">
        <v>1885.26</v>
      </c>
      <c r="CQ452" s="67">
        <v>1885.26</v>
      </c>
      <c r="CR452" s="67">
        <v>1885.26</v>
      </c>
      <c r="CS452" s="67">
        <v>1885.26</v>
      </c>
      <c r="CT452" s="67">
        <v>1885.26</v>
      </c>
      <c r="CU452" s="67">
        <v>1885.26</v>
      </c>
      <c r="CV452" s="67">
        <v>1885.26</v>
      </c>
      <c r="CW452" s="67">
        <v>1885.26</v>
      </c>
      <c r="CX452" s="67">
        <v>1885.26</v>
      </c>
      <c r="CY452" s="67">
        <v>1885.26</v>
      </c>
      <c r="CZ452" s="67">
        <v>1885.26</v>
      </c>
      <c r="DA452" s="67">
        <v>1885.26</v>
      </c>
      <c r="DB452" s="67">
        <v>1885.26</v>
      </c>
      <c r="DC452" s="67">
        <v>1885.26</v>
      </c>
      <c r="DD452" s="67">
        <v>1885.26</v>
      </c>
      <c r="DE452" s="67">
        <v>1885.26</v>
      </c>
      <c r="DF452" s="67">
        <v>1885.26</v>
      </c>
      <c r="DI452" s="3"/>
      <c r="DJ452" s="3"/>
      <c r="DK452" s="3"/>
      <c r="DL452" s="3"/>
      <c r="DM452" s="3"/>
      <c r="DN452" s="3"/>
      <c r="DO452" s="3"/>
      <c r="DP452" s="3"/>
      <c r="DQ452" s="3"/>
      <c r="DR452" s="3"/>
      <c r="DS452" s="3"/>
      <c r="DT452" s="3"/>
      <c r="DU452" s="3"/>
      <c r="DV452" s="3"/>
      <c r="DW452" s="3"/>
      <c r="DX452" s="3"/>
      <c r="DY452" s="3"/>
      <c r="DZ452" s="3"/>
      <c r="EA452" s="3"/>
      <c r="EB452" s="3"/>
      <c r="EC452" s="3"/>
      <c r="ED452" s="3"/>
      <c r="EE452" s="3"/>
      <c r="EF452" s="3"/>
      <c r="EG452" s="3"/>
      <c r="EH452" s="3"/>
      <c r="EI452" s="3"/>
      <c r="EJ452" s="3"/>
      <c r="EK452" s="3"/>
      <c r="EL452" s="3"/>
      <c r="EM452" s="3"/>
      <c r="EN452" s="3"/>
      <c r="EO452" s="3"/>
      <c r="EP452" s="3"/>
      <c r="EQ452" s="3"/>
      <c r="ER452" s="3"/>
      <c r="ES452" s="3"/>
      <c r="ET452" s="3"/>
      <c r="EU452" s="3"/>
      <c r="EV452" s="3"/>
      <c r="EW452" s="3"/>
      <c r="EX452" s="3"/>
      <c r="EY452" s="3"/>
      <c r="EZ452" s="3"/>
      <c r="FA452" s="3"/>
      <c r="FB452" s="3"/>
    </row>
    <row r="453" spans="1:158" ht="11.25" customHeight="1" x14ac:dyDescent="0.25">
      <c r="A453" s="2" t="str">
        <f t="shared" si="7"/>
        <v>4-41842DC0080026</v>
      </c>
      <c r="B453" s="67">
        <v>4</v>
      </c>
      <c r="C453" s="67" t="s">
        <v>405</v>
      </c>
      <c r="D453" s="67" t="s">
        <v>97</v>
      </c>
      <c r="E453" s="67" t="s">
        <v>246</v>
      </c>
      <c r="F453" s="67" t="s">
        <v>130</v>
      </c>
      <c r="G453" s="67" t="s">
        <v>356</v>
      </c>
      <c r="H453" s="67" t="s">
        <v>403</v>
      </c>
      <c r="I453" s="67" t="s">
        <v>357</v>
      </c>
      <c r="J453" s="67">
        <v>581.89</v>
      </c>
      <c r="K453" s="67">
        <v>581.89</v>
      </c>
      <c r="L453" s="67">
        <v>581.89</v>
      </c>
      <c r="M453" s="67">
        <v>581.89</v>
      </c>
      <c r="N453" s="67">
        <v>581.89</v>
      </c>
      <c r="O453" s="67">
        <v>581.89</v>
      </c>
      <c r="P453" s="67">
        <v>581.89</v>
      </c>
      <c r="Q453" s="67">
        <v>581.89</v>
      </c>
      <c r="R453" s="67">
        <v>581.89</v>
      </c>
      <c r="S453" s="67">
        <v>581.89</v>
      </c>
      <c r="T453" s="67">
        <v>581.89</v>
      </c>
      <c r="U453" s="67">
        <v>581.89</v>
      </c>
      <c r="V453" s="67">
        <v>581.89</v>
      </c>
      <c r="W453" s="67">
        <v>581.89</v>
      </c>
      <c r="X453" s="67">
        <v>581.89</v>
      </c>
      <c r="Y453" s="67">
        <v>581.89</v>
      </c>
      <c r="Z453" s="67">
        <v>581.89</v>
      </c>
      <c r="AA453" s="67">
        <v>581.89</v>
      </c>
      <c r="AB453" s="67">
        <v>581.89</v>
      </c>
      <c r="AC453" s="67">
        <v>581.89</v>
      </c>
      <c r="AD453" s="67">
        <v>581.89</v>
      </c>
      <c r="AE453" s="67">
        <v>646.84</v>
      </c>
      <c r="AF453" s="67">
        <v>646.84</v>
      </c>
      <c r="AG453" s="67">
        <v>646.84</v>
      </c>
      <c r="AH453" s="67">
        <v>646.84</v>
      </c>
      <c r="AI453" s="67">
        <v>646.84</v>
      </c>
      <c r="AJ453" s="67">
        <v>646.84</v>
      </c>
      <c r="AK453" s="67">
        <v>646.84</v>
      </c>
      <c r="AL453" s="67">
        <v>661.96</v>
      </c>
      <c r="AM453" s="67">
        <v>676.2</v>
      </c>
      <c r="AN453" s="67">
        <v>693.1</v>
      </c>
      <c r="AO453" s="67">
        <v>710.9</v>
      </c>
      <c r="AP453" s="67">
        <v>726.91</v>
      </c>
      <c r="AQ453" s="67">
        <v>743.82</v>
      </c>
      <c r="AR453" s="67">
        <v>761.61</v>
      </c>
      <c r="AS453" s="67">
        <v>779.41</v>
      </c>
      <c r="AT453" s="67">
        <v>797.2</v>
      </c>
      <c r="AU453" s="67">
        <v>815</v>
      </c>
      <c r="AV453" s="67">
        <v>824.78</v>
      </c>
      <c r="AW453" s="67">
        <v>834.57</v>
      </c>
      <c r="AX453" s="67">
        <v>867.49</v>
      </c>
      <c r="AY453" s="67">
        <v>901.3</v>
      </c>
      <c r="AZ453" s="67">
        <v>936.89</v>
      </c>
      <c r="BA453" s="67">
        <v>973.37</v>
      </c>
      <c r="BB453" s="67">
        <v>1011.63</v>
      </c>
      <c r="BC453" s="67">
        <v>1050.78</v>
      </c>
      <c r="BD453" s="67">
        <v>1091.7</v>
      </c>
      <c r="BE453" s="67">
        <v>1134.4100000000001</v>
      </c>
      <c r="BF453" s="67">
        <v>1178.9000000000001</v>
      </c>
      <c r="BG453" s="67">
        <v>1225.1600000000001</v>
      </c>
      <c r="BH453" s="67">
        <v>1273.21</v>
      </c>
      <c r="BI453" s="67">
        <v>1323.04</v>
      </c>
      <c r="BJ453" s="67">
        <v>1374.64</v>
      </c>
      <c r="BK453" s="67">
        <v>1428.02</v>
      </c>
      <c r="BL453" s="67">
        <v>1484.08</v>
      </c>
      <c r="BM453" s="67">
        <v>1541.91</v>
      </c>
      <c r="BN453" s="67">
        <v>1602.41</v>
      </c>
      <c r="BO453" s="67">
        <v>1664.69</v>
      </c>
      <c r="BP453" s="67">
        <v>1729.64</v>
      </c>
      <c r="BQ453" s="67">
        <v>1797.26</v>
      </c>
      <c r="BR453" s="67">
        <v>1867.55</v>
      </c>
      <c r="BS453" s="67">
        <v>1940.51</v>
      </c>
      <c r="BT453" s="67">
        <v>1940.51</v>
      </c>
      <c r="BU453" s="67">
        <v>1940.51</v>
      </c>
      <c r="BV453" s="67">
        <v>1940.51</v>
      </c>
      <c r="BW453" s="67">
        <v>1940.51</v>
      </c>
      <c r="BX453" s="67">
        <v>1940.51</v>
      </c>
      <c r="BY453" s="67">
        <v>1940.51</v>
      </c>
      <c r="BZ453" s="67">
        <v>1940.51</v>
      </c>
      <c r="CA453" s="67">
        <v>1940.51</v>
      </c>
      <c r="CB453" s="67">
        <v>1940.51</v>
      </c>
      <c r="CC453" s="67">
        <v>1940.51</v>
      </c>
      <c r="CD453" s="67">
        <v>1940.51</v>
      </c>
      <c r="CE453" s="67">
        <v>1940.51</v>
      </c>
      <c r="CF453" s="67">
        <v>1940.51</v>
      </c>
      <c r="CG453" s="67">
        <v>1940.51</v>
      </c>
      <c r="CH453" s="67">
        <v>1940.51</v>
      </c>
      <c r="CI453" s="67">
        <v>1940.51</v>
      </c>
      <c r="CJ453" s="67">
        <v>1940.51</v>
      </c>
      <c r="CK453" s="67">
        <v>1940.51</v>
      </c>
      <c r="CL453" s="67">
        <v>1940.51</v>
      </c>
      <c r="CM453" s="67">
        <v>1940.51</v>
      </c>
      <c r="CN453" s="67">
        <v>1940.51</v>
      </c>
      <c r="CO453" s="67">
        <v>1940.51</v>
      </c>
      <c r="CP453" s="67">
        <v>1940.51</v>
      </c>
      <c r="CQ453" s="67">
        <v>1940.51</v>
      </c>
      <c r="CR453" s="67">
        <v>1940.51</v>
      </c>
      <c r="CS453" s="67">
        <v>1940.51</v>
      </c>
      <c r="CT453" s="67">
        <v>1940.51</v>
      </c>
      <c r="CU453" s="67">
        <v>1940.51</v>
      </c>
      <c r="CV453" s="67">
        <v>1940.51</v>
      </c>
      <c r="CW453" s="67">
        <v>1940.51</v>
      </c>
      <c r="CX453" s="67">
        <v>1940.51</v>
      </c>
      <c r="CY453" s="67">
        <v>1940.51</v>
      </c>
      <c r="CZ453" s="67">
        <v>1940.51</v>
      </c>
      <c r="DA453" s="67">
        <v>1940.51</v>
      </c>
      <c r="DB453" s="67">
        <v>1940.51</v>
      </c>
      <c r="DC453" s="67">
        <v>1940.51</v>
      </c>
      <c r="DD453" s="67">
        <v>1940.51</v>
      </c>
      <c r="DE453" s="67">
        <v>1940.51</v>
      </c>
      <c r="DF453" s="67">
        <v>1940.51</v>
      </c>
      <c r="DI453" s="3"/>
      <c r="DJ453" s="3"/>
      <c r="DK453" s="3"/>
      <c r="DL453" s="3"/>
      <c r="DM453" s="3"/>
      <c r="DN453" s="3"/>
      <c r="DO453" s="3"/>
      <c r="DP453" s="3"/>
      <c r="DQ453" s="3"/>
      <c r="DR453" s="3"/>
      <c r="DS453" s="3"/>
      <c r="DT453" s="3"/>
      <c r="DU453" s="3"/>
      <c r="DV453" s="3"/>
      <c r="DW453" s="3"/>
      <c r="DX453" s="3"/>
      <c r="DY453" s="3"/>
      <c r="DZ453" s="3"/>
      <c r="EA453" s="3"/>
      <c r="EB453" s="3"/>
      <c r="EC453" s="3"/>
      <c r="ED453" s="3"/>
      <c r="EE453" s="3"/>
      <c r="EF453" s="3"/>
      <c r="EG453" s="3"/>
      <c r="EH453" s="3"/>
      <c r="EI453" s="3"/>
      <c r="EJ453" s="3"/>
      <c r="EK453" s="3"/>
      <c r="EL453" s="3"/>
      <c r="EM453" s="3"/>
      <c r="EN453" s="3"/>
      <c r="EO453" s="3"/>
      <c r="EP453" s="3"/>
      <c r="EQ453" s="3"/>
      <c r="ER453" s="3"/>
      <c r="ES453" s="3"/>
      <c r="ET453" s="3"/>
      <c r="EU453" s="3"/>
      <c r="EV453" s="3"/>
      <c r="EW453" s="3"/>
      <c r="EX453" s="3"/>
      <c r="EY453" s="3"/>
      <c r="EZ453" s="3"/>
      <c r="FA453" s="3"/>
      <c r="FB453" s="3"/>
    </row>
    <row r="454" spans="1:158" ht="11.25" customHeight="1" x14ac:dyDescent="0.25">
      <c r="A454" s="2" t="str">
        <f t="shared" si="7"/>
        <v>1-41842DC0080013</v>
      </c>
      <c r="B454" s="67">
        <v>1</v>
      </c>
      <c r="C454" s="67" t="s">
        <v>405</v>
      </c>
      <c r="D454" s="67" t="s">
        <v>98</v>
      </c>
      <c r="E454" s="67" t="s">
        <v>247</v>
      </c>
      <c r="F454" s="67" t="s">
        <v>130</v>
      </c>
      <c r="G454" s="67" t="s">
        <v>356</v>
      </c>
      <c r="H454" s="67" t="s">
        <v>403</v>
      </c>
      <c r="I454" s="67" t="s">
        <v>357</v>
      </c>
      <c r="J454" s="67">
        <v>544.61</v>
      </c>
      <c r="K454" s="67">
        <v>544.61</v>
      </c>
      <c r="L454" s="67">
        <v>544.61</v>
      </c>
      <c r="M454" s="67">
        <v>544.61</v>
      </c>
      <c r="N454" s="67">
        <v>544.61</v>
      </c>
      <c r="O454" s="67">
        <v>544.61</v>
      </c>
      <c r="P454" s="67">
        <v>544.61</v>
      </c>
      <c r="Q454" s="67">
        <v>544.61</v>
      </c>
      <c r="R454" s="67">
        <v>544.61</v>
      </c>
      <c r="S454" s="67">
        <v>544.61</v>
      </c>
      <c r="T454" s="67">
        <v>544.61</v>
      </c>
      <c r="U454" s="67">
        <v>544.61</v>
      </c>
      <c r="V454" s="67">
        <v>544.61</v>
      </c>
      <c r="W454" s="67">
        <v>544.61</v>
      </c>
      <c r="X454" s="67">
        <v>544.61</v>
      </c>
      <c r="Y454" s="67">
        <v>544.61</v>
      </c>
      <c r="Z454" s="67">
        <v>544.61</v>
      </c>
      <c r="AA454" s="67">
        <v>544.61</v>
      </c>
      <c r="AB454" s="67">
        <v>544.61</v>
      </c>
      <c r="AC454" s="67">
        <v>544.61</v>
      </c>
      <c r="AD454" s="67">
        <v>544.61</v>
      </c>
      <c r="AE454" s="67">
        <v>605.39</v>
      </c>
      <c r="AF454" s="67">
        <v>605.39</v>
      </c>
      <c r="AG454" s="67">
        <v>605.39</v>
      </c>
      <c r="AH454" s="67">
        <v>605.39</v>
      </c>
      <c r="AI454" s="67">
        <v>605.39</v>
      </c>
      <c r="AJ454" s="67">
        <v>605.39</v>
      </c>
      <c r="AK454" s="67">
        <v>605.39</v>
      </c>
      <c r="AL454" s="67">
        <v>619.54999999999995</v>
      </c>
      <c r="AM454" s="67">
        <v>632.87</v>
      </c>
      <c r="AN454" s="67">
        <v>648.70000000000005</v>
      </c>
      <c r="AO454" s="67">
        <v>665.35</v>
      </c>
      <c r="AP454" s="67">
        <v>680.34</v>
      </c>
      <c r="AQ454" s="67">
        <v>696.16</v>
      </c>
      <c r="AR454" s="67">
        <v>712.82</v>
      </c>
      <c r="AS454" s="67">
        <v>729.47</v>
      </c>
      <c r="AT454" s="67">
        <v>746.13</v>
      </c>
      <c r="AU454" s="67">
        <v>762.78</v>
      </c>
      <c r="AV454" s="67">
        <v>771.94</v>
      </c>
      <c r="AW454" s="67">
        <v>781.1</v>
      </c>
      <c r="AX454" s="67">
        <v>811.91</v>
      </c>
      <c r="AY454" s="67">
        <v>843.56</v>
      </c>
      <c r="AZ454" s="67">
        <v>876.86</v>
      </c>
      <c r="BA454" s="67">
        <v>911.01</v>
      </c>
      <c r="BB454" s="67">
        <v>946.81</v>
      </c>
      <c r="BC454" s="67">
        <v>983.45</v>
      </c>
      <c r="BD454" s="67">
        <v>1021.76</v>
      </c>
      <c r="BE454" s="67">
        <v>1061.73</v>
      </c>
      <c r="BF454" s="67">
        <v>1103.3699999999999</v>
      </c>
      <c r="BG454" s="67">
        <v>1146.67</v>
      </c>
      <c r="BH454" s="67">
        <v>1191.6400000000001</v>
      </c>
      <c r="BI454" s="67">
        <v>1238.27</v>
      </c>
      <c r="BJ454" s="67">
        <v>1286.57</v>
      </c>
      <c r="BK454" s="67">
        <v>1336.53</v>
      </c>
      <c r="BL454" s="67">
        <v>1388.99</v>
      </c>
      <c r="BM454" s="67">
        <v>1443.12</v>
      </c>
      <c r="BN454" s="67">
        <v>1499.75</v>
      </c>
      <c r="BO454" s="67">
        <v>1558.04</v>
      </c>
      <c r="BP454" s="67">
        <v>1618.83</v>
      </c>
      <c r="BQ454" s="67">
        <v>1682.11</v>
      </c>
      <c r="BR454" s="67">
        <v>1747.9</v>
      </c>
      <c r="BS454" s="67">
        <v>1816.17</v>
      </c>
      <c r="BT454" s="67">
        <v>1816.17</v>
      </c>
      <c r="BU454" s="67">
        <v>1816.17</v>
      </c>
      <c r="BV454" s="67">
        <v>1816.17</v>
      </c>
      <c r="BW454" s="67">
        <v>1816.17</v>
      </c>
      <c r="BX454" s="67">
        <v>1816.17</v>
      </c>
      <c r="BY454" s="67">
        <v>1816.17</v>
      </c>
      <c r="BZ454" s="67">
        <v>1816.17</v>
      </c>
      <c r="CA454" s="67">
        <v>1816.17</v>
      </c>
      <c r="CB454" s="67">
        <v>1816.17</v>
      </c>
      <c r="CC454" s="67">
        <v>1816.17</v>
      </c>
      <c r="CD454" s="67">
        <v>1816.17</v>
      </c>
      <c r="CE454" s="67">
        <v>1816.17</v>
      </c>
      <c r="CF454" s="67">
        <v>1816.17</v>
      </c>
      <c r="CG454" s="67">
        <v>1816.17</v>
      </c>
      <c r="CH454" s="67">
        <v>1816.17</v>
      </c>
      <c r="CI454" s="67">
        <v>1816.17</v>
      </c>
      <c r="CJ454" s="67">
        <v>1816.17</v>
      </c>
      <c r="CK454" s="67">
        <v>1816.17</v>
      </c>
      <c r="CL454" s="67">
        <v>1816.17</v>
      </c>
      <c r="CM454" s="67">
        <v>1816.17</v>
      </c>
      <c r="CN454" s="67">
        <v>1816.17</v>
      </c>
      <c r="CO454" s="67">
        <v>1816.17</v>
      </c>
      <c r="CP454" s="67">
        <v>1816.17</v>
      </c>
      <c r="CQ454" s="67">
        <v>1816.17</v>
      </c>
      <c r="CR454" s="67">
        <v>1816.17</v>
      </c>
      <c r="CS454" s="67">
        <v>1816.17</v>
      </c>
      <c r="CT454" s="67">
        <v>1816.17</v>
      </c>
      <c r="CU454" s="67">
        <v>1816.17</v>
      </c>
      <c r="CV454" s="67">
        <v>1816.17</v>
      </c>
      <c r="CW454" s="67">
        <v>1816.17</v>
      </c>
      <c r="CX454" s="67">
        <v>1816.17</v>
      </c>
      <c r="CY454" s="67">
        <v>1816.17</v>
      </c>
      <c r="CZ454" s="67">
        <v>1816.17</v>
      </c>
      <c r="DA454" s="67">
        <v>1816.17</v>
      </c>
      <c r="DB454" s="67">
        <v>1816.17</v>
      </c>
      <c r="DC454" s="67">
        <v>1816.17</v>
      </c>
      <c r="DD454" s="67">
        <v>1816.17</v>
      </c>
      <c r="DE454" s="67">
        <v>1816.17</v>
      </c>
      <c r="DF454" s="67">
        <v>1816.17</v>
      </c>
      <c r="DI454" s="3"/>
      <c r="DJ454" s="3"/>
      <c r="DK454" s="3"/>
      <c r="DL454" s="3"/>
      <c r="DM454" s="3"/>
      <c r="DN454" s="3"/>
      <c r="DO454" s="3"/>
      <c r="DP454" s="3"/>
      <c r="DQ454" s="3"/>
      <c r="DR454" s="3"/>
      <c r="DS454" s="3"/>
      <c r="DT454" s="3"/>
      <c r="DU454" s="3"/>
      <c r="DV454" s="3"/>
      <c r="DW454" s="3"/>
      <c r="DX454" s="3"/>
      <c r="DY454" s="3"/>
      <c r="DZ454" s="3"/>
      <c r="EA454" s="3"/>
      <c r="EB454" s="3"/>
      <c r="EC454" s="3"/>
      <c r="ED454" s="3"/>
      <c r="EE454" s="3"/>
      <c r="EF454" s="3"/>
      <c r="EG454" s="3"/>
      <c r="EH454" s="3"/>
      <c r="EI454" s="3"/>
      <c r="EJ454" s="3"/>
      <c r="EK454" s="3"/>
      <c r="EL454" s="3"/>
      <c r="EM454" s="3"/>
      <c r="EN454" s="3"/>
      <c r="EO454" s="3"/>
      <c r="EP454" s="3"/>
      <c r="EQ454" s="3"/>
      <c r="ER454" s="3"/>
      <c r="ES454" s="3"/>
      <c r="ET454" s="3"/>
      <c r="EU454" s="3"/>
      <c r="EV454" s="3"/>
      <c r="EW454" s="3"/>
      <c r="EX454" s="3"/>
      <c r="EY454" s="3"/>
      <c r="EZ454" s="3"/>
      <c r="FA454" s="3"/>
      <c r="FB454" s="3"/>
    </row>
    <row r="455" spans="1:158" ht="11.25" customHeight="1" x14ac:dyDescent="0.25">
      <c r="A455" s="2" t="str">
        <f t="shared" si="7"/>
        <v>2-41842DC0080013</v>
      </c>
      <c r="B455" s="67">
        <v>2</v>
      </c>
      <c r="C455" s="67" t="s">
        <v>405</v>
      </c>
      <c r="D455" s="67" t="s">
        <v>98</v>
      </c>
      <c r="E455" s="67" t="s">
        <v>247</v>
      </c>
      <c r="F455" s="67" t="s">
        <v>130</v>
      </c>
      <c r="G455" s="67" t="s">
        <v>356</v>
      </c>
      <c r="H455" s="67" t="s">
        <v>403</v>
      </c>
      <c r="I455" s="67" t="s">
        <v>357</v>
      </c>
      <c r="J455" s="67">
        <v>560.4</v>
      </c>
      <c r="K455" s="67">
        <v>560.4</v>
      </c>
      <c r="L455" s="67">
        <v>560.4</v>
      </c>
      <c r="M455" s="67">
        <v>560.4</v>
      </c>
      <c r="N455" s="67">
        <v>560.4</v>
      </c>
      <c r="O455" s="67">
        <v>560.4</v>
      </c>
      <c r="P455" s="67">
        <v>560.4</v>
      </c>
      <c r="Q455" s="67">
        <v>560.4</v>
      </c>
      <c r="R455" s="67">
        <v>560.4</v>
      </c>
      <c r="S455" s="67">
        <v>560.4</v>
      </c>
      <c r="T455" s="67">
        <v>560.4</v>
      </c>
      <c r="U455" s="67">
        <v>560.4</v>
      </c>
      <c r="V455" s="67">
        <v>560.4</v>
      </c>
      <c r="W455" s="67">
        <v>560.4</v>
      </c>
      <c r="X455" s="67">
        <v>560.4</v>
      </c>
      <c r="Y455" s="67">
        <v>560.4</v>
      </c>
      <c r="Z455" s="67">
        <v>560.4</v>
      </c>
      <c r="AA455" s="67">
        <v>560.4</v>
      </c>
      <c r="AB455" s="67">
        <v>560.4</v>
      </c>
      <c r="AC455" s="67">
        <v>560.4</v>
      </c>
      <c r="AD455" s="67">
        <v>560.4</v>
      </c>
      <c r="AE455" s="67">
        <v>622.95000000000005</v>
      </c>
      <c r="AF455" s="67">
        <v>622.95000000000005</v>
      </c>
      <c r="AG455" s="67">
        <v>622.95000000000005</v>
      </c>
      <c r="AH455" s="67">
        <v>622.95000000000005</v>
      </c>
      <c r="AI455" s="67">
        <v>622.95000000000005</v>
      </c>
      <c r="AJ455" s="67">
        <v>622.95000000000005</v>
      </c>
      <c r="AK455" s="67">
        <v>622.95000000000005</v>
      </c>
      <c r="AL455" s="67">
        <v>637.52</v>
      </c>
      <c r="AM455" s="67">
        <v>651.23</v>
      </c>
      <c r="AN455" s="67">
        <v>667.51</v>
      </c>
      <c r="AO455" s="67">
        <v>684.65</v>
      </c>
      <c r="AP455" s="67">
        <v>700.07</v>
      </c>
      <c r="AQ455" s="67">
        <v>716.35</v>
      </c>
      <c r="AR455" s="67">
        <v>733.49</v>
      </c>
      <c r="AS455" s="67">
        <v>750.63</v>
      </c>
      <c r="AT455" s="67">
        <v>767.76</v>
      </c>
      <c r="AU455" s="67">
        <v>784.9</v>
      </c>
      <c r="AV455" s="67">
        <v>794.33</v>
      </c>
      <c r="AW455" s="67">
        <v>803.75</v>
      </c>
      <c r="AX455" s="67">
        <v>835.46</v>
      </c>
      <c r="AY455" s="67">
        <v>868.02</v>
      </c>
      <c r="AZ455" s="67">
        <v>902.29</v>
      </c>
      <c r="BA455" s="67">
        <v>937.43</v>
      </c>
      <c r="BB455" s="67">
        <v>974.27</v>
      </c>
      <c r="BC455" s="67">
        <v>1011.98</v>
      </c>
      <c r="BD455" s="67">
        <v>1051.3900000000001</v>
      </c>
      <c r="BE455" s="67">
        <v>1092.52</v>
      </c>
      <c r="BF455" s="67">
        <v>1135.3699999999999</v>
      </c>
      <c r="BG455" s="67">
        <v>1179.92</v>
      </c>
      <c r="BH455" s="67">
        <v>1226.2</v>
      </c>
      <c r="BI455" s="67">
        <v>1274.18</v>
      </c>
      <c r="BJ455" s="67">
        <v>1323.88</v>
      </c>
      <c r="BK455" s="67">
        <v>1375.29</v>
      </c>
      <c r="BL455" s="67">
        <v>1429.28</v>
      </c>
      <c r="BM455" s="67">
        <v>1484.97</v>
      </c>
      <c r="BN455" s="67">
        <v>1543.24</v>
      </c>
      <c r="BO455" s="67">
        <v>1603.22</v>
      </c>
      <c r="BP455" s="67">
        <v>1665.77</v>
      </c>
      <c r="BQ455" s="67">
        <v>1730.9</v>
      </c>
      <c r="BR455" s="67">
        <v>1798.59</v>
      </c>
      <c r="BS455" s="67">
        <v>1868.85</v>
      </c>
      <c r="BT455" s="67">
        <v>1868.85</v>
      </c>
      <c r="BU455" s="67">
        <v>1868.85</v>
      </c>
      <c r="BV455" s="67">
        <v>1868.85</v>
      </c>
      <c r="BW455" s="67">
        <v>1868.85</v>
      </c>
      <c r="BX455" s="67">
        <v>1868.85</v>
      </c>
      <c r="BY455" s="67">
        <v>1868.85</v>
      </c>
      <c r="BZ455" s="67">
        <v>1868.85</v>
      </c>
      <c r="CA455" s="67">
        <v>1868.85</v>
      </c>
      <c r="CB455" s="67">
        <v>1868.85</v>
      </c>
      <c r="CC455" s="67">
        <v>1868.85</v>
      </c>
      <c r="CD455" s="67">
        <v>1868.85</v>
      </c>
      <c r="CE455" s="67">
        <v>1868.85</v>
      </c>
      <c r="CF455" s="67">
        <v>1868.85</v>
      </c>
      <c r="CG455" s="67">
        <v>1868.85</v>
      </c>
      <c r="CH455" s="67">
        <v>1868.85</v>
      </c>
      <c r="CI455" s="67">
        <v>1868.85</v>
      </c>
      <c r="CJ455" s="67">
        <v>1868.85</v>
      </c>
      <c r="CK455" s="67">
        <v>1868.85</v>
      </c>
      <c r="CL455" s="67">
        <v>1868.85</v>
      </c>
      <c r="CM455" s="67">
        <v>1868.85</v>
      </c>
      <c r="CN455" s="67">
        <v>1868.85</v>
      </c>
      <c r="CO455" s="67">
        <v>1868.85</v>
      </c>
      <c r="CP455" s="67">
        <v>1868.85</v>
      </c>
      <c r="CQ455" s="67">
        <v>1868.85</v>
      </c>
      <c r="CR455" s="67">
        <v>1868.85</v>
      </c>
      <c r="CS455" s="67">
        <v>1868.85</v>
      </c>
      <c r="CT455" s="67">
        <v>1868.85</v>
      </c>
      <c r="CU455" s="67">
        <v>1868.85</v>
      </c>
      <c r="CV455" s="67">
        <v>1868.85</v>
      </c>
      <c r="CW455" s="67">
        <v>1868.85</v>
      </c>
      <c r="CX455" s="67">
        <v>1868.85</v>
      </c>
      <c r="CY455" s="67">
        <v>1868.85</v>
      </c>
      <c r="CZ455" s="67">
        <v>1868.85</v>
      </c>
      <c r="DA455" s="67">
        <v>1868.85</v>
      </c>
      <c r="DB455" s="67">
        <v>1868.85</v>
      </c>
      <c r="DC455" s="67">
        <v>1868.85</v>
      </c>
      <c r="DD455" s="67">
        <v>1868.85</v>
      </c>
      <c r="DE455" s="67">
        <v>1868.85</v>
      </c>
      <c r="DF455" s="67">
        <v>1868.85</v>
      </c>
      <c r="DI455" s="3"/>
      <c r="DJ455" s="3"/>
      <c r="DK455" s="3"/>
      <c r="DL455" s="3"/>
      <c r="DM455" s="3"/>
      <c r="DN455" s="3"/>
      <c r="DO455" s="3"/>
      <c r="DP455" s="3"/>
      <c r="DQ455" s="3"/>
      <c r="DR455" s="3"/>
      <c r="DS455" s="3"/>
      <c r="DT455" s="3"/>
      <c r="DU455" s="3"/>
      <c r="DV455" s="3"/>
      <c r="DW455" s="3"/>
      <c r="DX455" s="3"/>
      <c r="DY455" s="3"/>
      <c r="DZ455" s="3"/>
      <c r="EA455" s="3"/>
      <c r="EB455" s="3"/>
      <c r="EC455" s="3"/>
      <c r="ED455" s="3"/>
      <c r="EE455" s="3"/>
      <c r="EF455" s="3"/>
      <c r="EG455" s="3"/>
      <c r="EH455" s="3"/>
      <c r="EI455" s="3"/>
      <c r="EJ455" s="3"/>
      <c r="EK455" s="3"/>
      <c r="EL455" s="3"/>
      <c r="EM455" s="3"/>
      <c r="EN455" s="3"/>
      <c r="EO455" s="3"/>
      <c r="EP455" s="3"/>
      <c r="EQ455" s="3"/>
      <c r="ER455" s="3"/>
      <c r="ES455" s="3"/>
      <c r="ET455" s="3"/>
      <c r="EU455" s="3"/>
      <c r="EV455" s="3"/>
      <c r="EW455" s="3"/>
      <c r="EX455" s="3"/>
      <c r="EY455" s="3"/>
      <c r="EZ455" s="3"/>
      <c r="FA455" s="3"/>
      <c r="FB455" s="3"/>
    </row>
    <row r="456" spans="1:158" ht="11.25" customHeight="1" x14ac:dyDescent="0.25">
      <c r="A456" s="2" t="str">
        <f t="shared" si="7"/>
        <v>3-41842DC0080013</v>
      </c>
      <c r="B456" s="67">
        <v>3</v>
      </c>
      <c r="C456" s="67" t="s">
        <v>405</v>
      </c>
      <c r="D456" s="67" t="s">
        <v>98</v>
      </c>
      <c r="E456" s="67" t="s">
        <v>247</v>
      </c>
      <c r="F456" s="67" t="s">
        <v>130</v>
      </c>
      <c r="G456" s="67" t="s">
        <v>356</v>
      </c>
      <c r="H456" s="67" t="s">
        <v>403</v>
      </c>
      <c r="I456" s="67" t="s">
        <v>357</v>
      </c>
      <c r="J456" s="67">
        <v>576.19000000000005</v>
      </c>
      <c r="K456" s="67">
        <v>576.19000000000005</v>
      </c>
      <c r="L456" s="67">
        <v>576.19000000000005</v>
      </c>
      <c r="M456" s="67">
        <v>576.19000000000005</v>
      </c>
      <c r="N456" s="67">
        <v>576.19000000000005</v>
      </c>
      <c r="O456" s="67">
        <v>576.19000000000005</v>
      </c>
      <c r="P456" s="67">
        <v>576.19000000000005</v>
      </c>
      <c r="Q456" s="67">
        <v>576.19000000000005</v>
      </c>
      <c r="R456" s="67">
        <v>576.19000000000005</v>
      </c>
      <c r="S456" s="67">
        <v>576.19000000000005</v>
      </c>
      <c r="T456" s="67">
        <v>576.19000000000005</v>
      </c>
      <c r="U456" s="67">
        <v>576.19000000000005</v>
      </c>
      <c r="V456" s="67">
        <v>576.19000000000005</v>
      </c>
      <c r="W456" s="67">
        <v>576.19000000000005</v>
      </c>
      <c r="X456" s="67">
        <v>576.19000000000005</v>
      </c>
      <c r="Y456" s="67">
        <v>576.19000000000005</v>
      </c>
      <c r="Z456" s="67">
        <v>576.19000000000005</v>
      </c>
      <c r="AA456" s="67">
        <v>576.19000000000005</v>
      </c>
      <c r="AB456" s="67">
        <v>576.19000000000005</v>
      </c>
      <c r="AC456" s="67">
        <v>576.19000000000005</v>
      </c>
      <c r="AD456" s="67">
        <v>576.19000000000005</v>
      </c>
      <c r="AE456" s="67">
        <v>640.51</v>
      </c>
      <c r="AF456" s="67">
        <v>640.51</v>
      </c>
      <c r="AG456" s="67">
        <v>640.51</v>
      </c>
      <c r="AH456" s="67">
        <v>640.51</v>
      </c>
      <c r="AI456" s="67">
        <v>640.51</v>
      </c>
      <c r="AJ456" s="67">
        <v>640.51</v>
      </c>
      <c r="AK456" s="67">
        <v>640.51</v>
      </c>
      <c r="AL456" s="67">
        <v>655.48</v>
      </c>
      <c r="AM456" s="67">
        <v>669.58</v>
      </c>
      <c r="AN456" s="67">
        <v>686.32</v>
      </c>
      <c r="AO456" s="67">
        <v>703.94</v>
      </c>
      <c r="AP456" s="67">
        <v>719.8</v>
      </c>
      <c r="AQ456" s="67">
        <v>736.54</v>
      </c>
      <c r="AR456" s="67">
        <v>754.16</v>
      </c>
      <c r="AS456" s="67">
        <v>771.78</v>
      </c>
      <c r="AT456" s="67">
        <v>789.4</v>
      </c>
      <c r="AU456" s="67">
        <v>807.02</v>
      </c>
      <c r="AV456" s="67">
        <v>816.71</v>
      </c>
      <c r="AW456" s="67">
        <v>826.4</v>
      </c>
      <c r="AX456" s="67">
        <v>859</v>
      </c>
      <c r="AY456" s="67">
        <v>892.48</v>
      </c>
      <c r="AZ456" s="67">
        <v>927.72</v>
      </c>
      <c r="BA456" s="67">
        <v>963.84</v>
      </c>
      <c r="BB456" s="67">
        <v>1001.73</v>
      </c>
      <c r="BC456" s="67">
        <v>1040.49</v>
      </c>
      <c r="BD456" s="67">
        <v>1081.02</v>
      </c>
      <c r="BE456" s="67">
        <v>1123.31</v>
      </c>
      <c r="BF456" s="67">
        <v>1167.3599999999999</v>
      </c>
      <c r="BG456" s="67">
        <v>1213.17</v>
      </c>
      <c r="BH456" s="67">
        <v>1260.75</v>
      </c>
      <c r="BI456" s="67">
        <v>1310.0899999999999</v>
      </c>
      <c r="BJ456" s="67">
        <v>1361.19</v>
      </c>
      <c r="BK456" s="67">
        <v>1414.05</v>
      </c>
      <c r="BL456" s="67">
        <v>1469.55</v>
      </c>
      <c r="BM456" s="67">
        <v>1526.82</v>
      </c>
      <c r="BN456" s="67">
        <v>1586.73</v>
      </c>
      <c r="BO456" s="67">
        <v>1648.4</v>
      </c>
      <c r="BP456" s="67">
        <v>1712.72</v>
      </c>
      <c r="BQ456" s="67">
        <v>1779.68</v>
      </c>
      <c r="BR456" s="67">
        <v>1849.28</v>
      </c>
      <c r="BS456" s="67">
        <v>1921.52</v>
      </c>
      <c r="BT456" s="67">
        <v>1921.52</v>
      </c>
      <c r="BU456" s="67">
        <v>1921.52</v>
      </c>
      <c r="BV456" s="67">
        <v>1921.52</v>
      </c>
      <c r="BW456" s="67">
        <v>1921.52</v>
      </c>
      <c r="BX456" s="67">
        <v>1921.52</v>
      </c>
      <c r="BY456" s="67">
        <v>1921.52</v>
      </c>
      <c r="BZ456" s="67">
        <v>1921.52</v>
      </c>
      <c r="CA456" s="67">
        <v>1921.52</v>
      </c>
      <c r="CB456" s="67">
        <v>1921.52</v>
      </c>
      <c r="CC456" s="67">
        <v>1921.52</v>
      </c>
      <c r="CD456" s="67">
        <v>1921.52</v>
      </c>
      <c r="CE456" s="67">
        <v>1921.52</v>
      </c>
      <c r="CF456" s="67">
        <v>1921.52</v>
      </c>
      <c r="CG456" s="67">
        <v>1921.52</v>
      </c>
      <c r="CH456" s="67">
        <v>1921.52</v>
      </c>
      <c r="CI456" s="67">
        <v>1921.52</v>
      </c>
      <c r="CJ456" s="67">
        <v>1921.52</v>
      </c>
      <c r="CK456" s="67">
        <v>1921.52</v>
      </c>
      <c r="CL456" s="67">
        <v>1921.52</v>
      </c>
      <c r="CM456" s="67">
        <v>1921.52</v>
      </c>
      <c r="CN456" s="67">
        <v>1921.52</v>
      </c>
      <c r="CO456" s="67">
        <v>1921.52</v>
      </c>
      <c r="CP456" s="67">
        <v>1921.52</v>
      </c>
      <c r="CQ456" s="67">
        <v>1921.52</v>
      </c>
      <c r="CR456" s="67">
        <v>1921.52</v>
      </c>
      <c r="CS456" s="67">
        <v>1921.52</v>
      </c>
      <c r="CT456" s="67">
        <v>1921.52</v>
      </c>
      <c r="CU456" s="67">
        <v>1921.52</v>
      </c>
      <c r="CV456" s="67">
        <v>1921.52</v>
      </c>
      <c r="CW456" s="67">
        <v>1921.52</v>
      </c>
      <c r="CX456" s="67">
        <v>1921.52</v>
      </c>
      <c r="CY456" s="67">
        <v>1921.52</v>
      </c>
      <c r="CZ456" s="67">
        <v>1921.52</v>
      </c>
      <c r="DA456" s="67">
        <v>1921.52</v>
      </c>
      <c r="DB456" s="67">
        <v>1921.52</v>
      </c>
      <c r="DC456" s="67">
        <v>1921.52</v>
      </c>
      <c r="DD456" s="67">
        <v>1921.52</v>
      </c>
      <c r="DE456" s="67">
        <v>1921.52</v>
      </c>
      <c r="DF456" s="67">
        <v>1921.52</v>
      </c>
      <c r="DI456" s="3"/>
      <c r="DJ456" s="3"/>
      <c r="DK456" s="3"/>
      <c r="DL456" s="3"/>
      <c r="DM456" s="3"/>
      <c r="DN456" s="3"/>
      <c r="DO456" s="3"/>
      <c r="DP456" s="3"/>
      <c r="DQ456" s="3"/>
      <c r="DR456" s="3"/>
      <c r="DS456" s="3"/>
      <c r="DT456" s="3"/>
      <c r="DU456" s="3"/>
      <c r="DV456" s="3"/>
      <c r="DW456" s="3"/>
      <c r="DX456" s="3"/>
      <c r="DY456" s="3"/>
      <c r="DZ456" s="3"/>
      <c r="EA456" s="3"/>
      <c r="EB456" s="3"/>
      <c r="EC456" s="3"/>
      <c r="ED456" s="3"/>
      <c r="EE456" s="3"/>
      <c r="EF456" s="3"/>
      <c r="EG456" s="3"/>
      <c r="EH456" s="3"/>
      <c r="EI456" s="3"/>
      <c r="EJ456" s="3"/>
      <c r="EK456" s="3"/>
      <c r="EL456" s="3"/>
      <c r="EM456" s="3"/>
      <c r="EN456" s="3"/>
      <c r="EO456" s="3"/>
      <c r="EP456" s="3"/>
      <c r="EQ456" s="3"/>
      <c r="ER456" s="3"/>
      <c r="ES456" s="3"/>
      <c r="ET456" s="3"/>
      <c r="EU456" s="3"/>
      <c r="EV456" s="3"/>
      <c r="EW456" s="3"/>
      <c r="EX456" s="3"/>
      <c r="EY456" s="3"/>
      <c r="EZ456" s="3"/>
      <c r="FA456" s="3"/>
      <c r="FB456" s="3"/>
    </row>
    <row r="457" spans="1:158" ht="11.25" customHeight="1" x14ac:dyDescent="0.25">
      <c r="A457" s="2" t="str">
        <f t="shared" si="7"/>
        <v>4-41842DC0080013</v>
      </c>
      <c r="B457" s="67">
        <v>4</v>
      </c>
      <c r="C457" s="67" t="s">
        <v>405</v>
      </c>
      <c r="D457" s="67" t="s">
        <v>98</v>
      </c>
      <c r="E457" s="67" t="s">
        <v>247</v>
      </c>
      <c r="F457" s="67" t="s">
        <v>130</v>
      </c>
      <c r="G457" s="67" t="s">
        <v>356</v>
      </c>
      <c r="H457" s="67" t="s">
        <v>403</v>
      </c>
      <c r="I457" s="67" t="s">
        <v>357</v>
      </c>
      <c r="J457" s="67">
        <v>593.07000000000005</v>
      </c>
      <c r="K457" s="67">
        <v>593.07000000000005</v>
      </c>
      <c r="L457" s="67">
        <v>593.07000000000005</v>
      </c>
      <c r="M457" s="67">
        <v>593.07000000000005</v>
      </c>
      <c r="N457" s="67">
        <v>593.07000000000005</v>
      </c>
      <c r="O457" s="67">
        <v>593.07000000000005</v>
      </c>
      <c r="P457" s="67">
        <v>593.07000000000005</v>
      </c>
      <c r="Q457" s="67">
        <v>593.07000000000005</v>
      </c>
      <c r="R457" s="67">
        <v>593.07000000000005</v>
      </c>
      <c r="S457" s="67">
        <v>593.07000000000005</v>
      </c>
      <c r="T457" s="67">
        <v>593.07000000000005</v>
      </c>
      <c r="U457" s="67">
        <v>593.07000000000005</v>
      </c>
      <c r="V457" s="67">
        <v>593.07000000000005</v>
      </c>
      <c r="W457" s="67">
        <v>593.07000000000005</v>
      </c>
      <c r="X457" s="67">
        <v>593.07000000000005</v>
      </c>
      <c r="Y457" s="67">
        <v>593.07000000000005</v>
      </c>
      <c r="Z457" s="67">
        <v>593.07000000000005</v>
      </c>
      <c r="AA457" s="67">
        <v>593.07000000000005</v>
      </c>
      <c r="AB457" s="67">
        <v>593.07000000000005</v>
      </c>
      <c r="AC457" s="67">
        <v>593.07000000000005</v>
      </c>
      <c r="AD457" s="67">
        <v>593.07000000000005</v>
      </c>
      <c r="AE457" s="67">
        <v>659.27</v>
      </c>
      <c r="AF457" s="67">
        <v>659.27</v>
      </c>
      <c r="AG457" s="67">
        <v>659.27</v>
      </c>
      <c r="AH457" s="67">
        <v>659.27</v>
      </c>
      <c r="AI457" s="67">
        <v>659.27</v>
      </c>
      <c r="AJ457" s="67">
        <v>659.27</v>
      </c>
      <c r="AK457" s="67">
        <v>659.27</v>
      </c>
      <c r="AL457" s="67">
        <v>674.69</v>
      </c>
      <c r="AM457" s="67">
        <v>689.2</v>
      </c>
      <c r="AN457" s="67">
        <v>706.43</v>
      </c>
      <c r="AO457" s="67">
        <v>724.57</v>
      </c>
      <c r="AP457" s="67">
        <v>740.89</v>
      </c>
      <c r="AQ457" s="67">
        <v>758.12</v>
      </c>
      <c r="AR457" s="67">
        <v>776.26</v>
      </c>
      <c r="AS457" s="67">
        <v>794.39</v>
      </c>
      <c r="AT457" s="67">
        <v>812.53</v>
      </c>
      <c r="AU457" s="67">
        <v>830.67</v>
      </c>
      <c r="AV457" s="67">
        <v>840.64</v>
      </c>
      <c r="AW457" s="67">
        <v>850.62</v>
      </c>
      <c r="AX457" s="67">
        <v>884.17</v>
      </c>
      <c r="AY457" s="67">
        <v>918.63</v>
      </c>
      <c r="AZ457" s="67">
        <v>954.9</v>
      </c>
      <c r="BA457" s="67">
        <v>992.09</v>
      </c>
      <c r="BB457" s="67">
        <v>1031.08</v>
      </c>
      <c r="BC457" s="67">
        <v>1070.98</v>
      </c>
      <c r="BD457" s="67">
        <v>1112.7</v>
      </c>
      <c r="BE457" s="67">
        <v>1156.22</v>
      </c>
      <c r="BF457" s="67">
        <v>1201.57</v>
      </c>
      <c r="BG457" s="67">
        <v>1248.72</v>
      </c>
      <c r="BH457" s="67">
        <v>1297.69</v>
      </c>
      <c r="BI457" s="67">
        <v>1348.47</v>
      </c>
      <c r="BJ457" s="67">
        <v>1401.07</v>
      </c>
      <c r="BK457" s="67">
        <v>1455.48</v>
      </c>
      <c r="BL457" s="67">
        <v>1512.61</v>
      </c>
      <c r="BM457" s="67">
        <v>1571.56</v>
      </c>
      <c r="BN457" s="67">
        <v>1633.22</v>
      </c>
      <c r="BO457" s="67">
        <v>1696.7</v>
      </c>
      <c r="BP457" s="67">
        <v>1762.9</v>
      </c>
      <c r="BQ457" s="67">
        <v>1831.82</v>
      </c>
      <c r="BR457" s="67">
        <v>1903.46</v>
      </c>
      <c r="BS457" s="67">
        <v>1977.81</v>
      </c>
      <c r="BT457" s="67">
        <v>1977.81</v>
      </c>
      <c r="BU457" s="67">
        <v>1977.81</v>
      </c>
      <c r="BV457" s="67">
        <v>1977.81</v>
      </c>
      <c r="BW457" s="67">
        <v>1977.81</v>
      </c>
      <c r="BX457" s="67">
        <v>1977.81</v>
      </c>
      <c r="BY457" s="67">
        <v>1977.81</v>
      </c>
      <c r="BZ457" s="67">
        <v>1977.81</v>
      </c>
      <c r="CA457" s="67">
        <v>1977.81</v>
      </c>
      <c r="CB457" s="67">
        <v>1977.81</v>
      </c>
      <c r="CC457" s="67">
        <v>1977.81</v>
      </c>
      <c r="CD457" s="67">
        <v>1977.81</v>
      </c>
      <c r="CE457" s="67">
        <v>1977.81</v>
      </c>
      <c r="CF457" s="67">
        <v>1977.81</v>
      </c>
      <c r="CG457" s="67">
        <v>1977.81</v>
      </c>
      <c r="CH457" s="67">
        <v>1977.81</v>
      </c>
      <c r="CI457" s="67">
        <v>1977.81</v>
      </c>
      <c r="CJ457" s="67">
        <v>1977.81</v>
      </c>
      <c r="CK457" s="67">
        <v>1977.81</v>
      </c>
      <c r="CL457" s="67">
        <v>1977.81</v>
      </c>
      <c r="CM457" s="67">
        <v>1977.81</v>
      </c>
      <c r="CN457" s="67">
        <v>1977.81</v>
      </c>
      <c r="CO457" s="67">
        <v>1977.81</v>
      </c>
      <c r="CP457" s="67">
        <v>1977.81</v>
      </c>
      <c r="CQ457" s="67">
        <v>1977.81</v>
      </c>
      <c r="CR457" s="67">
        <v>1977.81</v>
      </c>
      <c r="CS457" s="67">
        <v>1977.81</v>
      </c>
      <c r="CT457" s="67">
        <v>1977.81</v>
      </c>
      <c r="CU457" s="67">
        <v>1977.81</v>
      </c>
      <c r="CV457" s="67">
        <v>1977.81</v>
      </c>
      <c r="CW457" s="67">
        <v>1977.81</v>
      </c>
      <c r="CX457" s="67">
        <v>1977.81</v>
      </c>
      <c r="CY457" s="67">
        <v>1977.81</v>
      </c>
      <c r="CZ457" s="67">
        <v>1977.81</v>
      </c>
      <c r="DA457" s="67">
        <v>1977.81</v>
      </c>
      <c r="DB457" s="67">
        <v>1977.81</v>
      </c>
      <c r="DC457" s="67">
        <v>1977.81</v>
      </c>
      <c r="DD457" s="67">
        <v>1977.81</v>
      </c>
      <c r="DE457" s="67">
        <v>1977.81</v>
      </c>
      <c r="DF457" s="67">
        <v>1977.81</v>
      </c>
      <c r="DI457" s="3"/>
      <c r="DJ457" s="3"/>
      <c r="DK457" s="3"/>
      <c r="DL457" s="3"/>
      <c r="DM457" s="3"/>
      <c r="DN457" s="3"/>
      <c r="DO457" s="3"/>
      <c r="DP457" s="3"/>
      <c r="DQ457" s="3"/>
      <c r="DR457" s="3"/>
      <c r="DS457" s="3"/>
      <c r="DT457" s="3"/>
      <c r="DU457" s="3"/>
      <c r="DV457" s="3"/>
      <c r="DW457" s="3"/>
      <c r="DX457" s="3"/>
      <c r="DY457" s="3"/>
      <c r="DZ457" s="3"/>
      <c r="EA457" s="3"/>
      <c r="EB457" s="3"/>
      <c r="EC457" s="3"/>
      <c r="ED457" s="3"/>
      <c r="EE457" s="3"/>
      <c r="EF457" s="3"/>
      <c r="EG457" s="3"/>
      <c r="EH457" s="3"/>
      <c r="EI457" s="3"/>
      <c r="EJ457" s="3"/>
      <c r="EK457" s="3"/>
      <c r="EL457" s="3"/>
      <c r="EM457" s="3"/>
      <c r="EN457" s="3"/>
      <c r="EO457" s="3"/>
      <c r="EP457" s="3"/>
      <c r="EQ457" s="3"/>
      <c r="ER457" s="3"/>
      <c r="ES457" s="3"/>
      <c r="ET457" s="3"/>
      <c r="EU457" s="3"/>
      <c r="EV457" s="3"/>
      <c r="EW457" s="3"/>
      <c r="EX457" s="3"/>
      <c r="EY457" s="3"/>
      <c r="EZ457" s="3"/>
      <c r="FA457" s="3"/>
      <c r="FB457" s="3"/>
    </row>
    <row r="458" spans="1:158" ht="11.25" customHeight="1" x14ac:dyDescent="0.25">
      <c r="A458" s="2" t="str">
        <f t="shared" si="7"/>
        <v>1-41842DC0080011</v>
      </c>
      <c r="B458" s="67">
        <v>1</v>
      </c>
      <c r="C458" s="67" t="s">
        <v>405</v>
      </c>
      <c r="D458" s="67" t="s">
        <v>99</v>
      </c>
      <c r="E458" s="67" t="s">
        <v>248</v>
      </c>
      <c r="F458" s="67" t="s">
        <v>130</v>
      </c>
      <c r="G458" s="67" t="s">
        <v>356</v>
      </c>
      <c r="H458" s="67" t="s">
        <v>403</v>
      </c>
      <c r="I458" s="67" t="s">
        <v>357</v>
      </c>
      <c r="J458" s="67">
        <v>542.88</v>
      </c>
      <c r="K458" s="67">
        <v>542.88</v>
      </c>
      <c r="L458" s="67">
        <v>542.88</v>
      </c>
      <c r="M458" s="67">
        <v>542.88</v>
      </c>
      <c r="N458" s="67">
        <v>542.88</v>
      </c>
      <c r="O458" s="67">
        <v>542.88</v>
      </c>
      <c r="P458" s="67">
        <v>542.88</v>
      </c>
      <c r="Q458" s="67">
        <v>542.88</v>
      </c>
      <c r="R458" s="67">
        <v>542.88</v>
      </c>
      <c r="S458" s="67">
        <v>542.88</v>
      </c>
      <c r="T458" s="67">
        <v>542.88</v>
      </c>
      <c r="U458" s="67">
        <v>542.88</v>
      </c>
      <c r="V458" s="67">
        <v>542.88</v>
      </c>
      <c r="W458" s="67">
        <v>542.88</v>
      </c>
      <c r="X458" s="67">
        <v>542.88</v>
      </c>
      <c r="Y458" s="67">
        <v>542.88</v>
      </c>
      <c r="Z458" s="67">
        <v>542.88</v>
      </c>
      <c r="AA458" s="67">
        <v>542.88</v>
      </c>
      <c r="AB458" s="67">
        <v>542.88</v>
      </c>
      <c r="AC458" s="67">
        <v>542.88</v>
      </c>
      <c r="AD458" s="67">
        <v>542.88</v>
      </c>
      <c r="AE458" s="67">
        <v>603.48</v>
      </c>
      <c r="AF458" s="67">
        <v>603.48</v>
      </c>
      <c r="AG458" s="67">
        <v>603.48</v>
      </c>
      <c r="AH458" s="67">
        <v>603.48</v>
      </c>
      <c r="AI458" s="67">
        <v>603.48</v>
      </c>
      <c r="AJ458" s="67">
        <v>603.48</v>
      </c>
      <c r="AK458" s="67">
        <v>603.48</v>
      </c>
      <c r="AL458" s="67">
        <v>617.59</v>
      </c>
      <c r="AM458" s="67">
        <v>630.87</v>
      </c>
      <c r="AN458" s="67">
        <v>646.64</v>
      </c>
      <c r="AO458" s="67">
        <v>663.24</v>
      </c>
      <c r="AP458" s="67">
        <v>678.18</v>
      </c>
      <c r="AQ458" s="67">
        <v>693.96</v>
      </c>
      <c r="AR458" s="67">
        <v>710.56</v>
      </c>
      <c r="AS458" s="67">
        <v>727.16</v>
      </c>
      <c r="AT458" s="67">
        <v>743.76</v>
      </c>
      <c r="AU458" s="67">
        <v>760.36</v>
      </c>
      <c r="AV458" s="67">
        <v>769.49</v>
      </c>
      <c r="AW458" s="67">
        <v>778.62</v>
      </c>
      <c r="AX458" s="67">
        <v>809.34</v>
      </c>
      <c r="AY458" s="67">
        <v>840.88</v>
      </c>
      <c r="AZ458" s="67">
        <v>874.08</v>
      </c>
      <c r="BA458" s="67">
        <v>908.12</v>
      </c>
      <c r="BB458" s="67">
        <v>943.81</v>
      </c>
      <c r="BC458" s="67">
        <v>980.34</v>
      </c>
      <c r="BD458" s="67">
        <v>1018.52</v>
      </c>
      <c r="BE458" s="67">
        <v>1058.3599999999999</v>
      </c>
      <c r="BF458" s="67">
        <v>1099.8699999999999</v>
      </c>
      <c r="BG458" s="67">
        <v>1143.03</v>
      </c>
      <c r="BH458" s="67">
        <v>1187.8599999999999</v>
      </c>
      <c r="BI458" s="67">
        <v>1234.3399999999999</v>
      </c>
      <c r="BJ458" s="67">
        <v>1282.49</v>
      </c>
      <c r="BK458" s="67">
        <v>1332.29</v>
      </c>
      <c r="BL458" s="67">
        <v>1384.59</v>
      </c>
      <c r="BM458" s="67">
        <v>1438.55</v>
      </c>
      <c r="BN458" s="67">
        <v>1494.99</v>
      </c>
      <c r="BO458" s="67">
        <v>1553.1</v>
      </c>
      <c r="BP458" s="67">
        <v>1613.69</v>
      </c>
      <c r="BQ458" s="67">
        <v>1676.78</v>
      </c>
      <c r="BR458" s="67">
        <v>1742.36</v>
      </c>
      <c r="BS458" s="67">
        <v>1810.43</v>
      </c>
      <c r="BT458" s="67">
        <v>1810.43</v>
      </c>
      <c r="BU458" s="67">
        <v>1810.43</v>
      </c>
      <c r="BV458" s="67">
        <v>1810.43</v>
      </c>
      <c r="BW458" s="67">
        <v>1810.43</v>
      </c>
      <c r="BX458" s="67">
        <v>1810.43</v>
      </c>
      <c r="BY458" s="67">
        <v>1810.43</v>
      </c>
      <c r="BZ458" s="67">
        <v>1810.43</v>
      </c>
      <c r="CA458" s="67">
        <v>1810.43</v>
      </c>
      <c r="CB458" s="67">
        <v>1810.43</v>
      </c>
      <c r="CC458" s="67">
        <v>1810.43</v>
      </c>
      <c r="CD458" s="67">
        <v>1810.43</v>
      </c>
      <c r="CE458" s="67">
        <v>1810.43</v>
      </c>
      <c r="CF458" s="67">
        <v>1810.43</v>
      </c>
      <c r="CG458" s="67">
        <v>1810.43</v>
      </c>
      <c r="CH458" s="67">
        <v>1810.43</v>
      </c>
      <c r="CI458" s="67">
        <v>1810.43</v>
      </c>
      <c r="CJ458" s="67">
        <v>1810.43</v>
      </c>
      <c r="CK458" s="67">
        <v>1810.43</v>
      </c>
      <c r="CL458" s="67">
        <v>1810.43</v>
      </c>
      <c r="CM458" s="67">
        <v>1810.43</v>
      </c>
      <c r="CN458" s="67">
        <v>1810.43</v>
      </c>
      <c r="CO458" s="67">
        <v>1810.43</v>
      </c>
      <c r="CP458" s="67">
        <v>1810.43</v>
      </c>
      <c r="CQ458" s="67">
        <v>1810.43</v>
      </c>
      <c r="CR458" s="67">
        <v>1810.43</v>
      </c>
      <c r="CS458" s="67">
        <v>1810.43</v>
      </c>
      <c r="CT458" s="67">
        <v>1810.43</v>
      </c>
      <c r="CU458" s="67">
        <v>1810.43</v>
      </c>
      <c r="CV458" s="67">
        <v>1810.43</v>
      </c>
      <c r="CW458" s="67">
        <v>1810.43</v>
      </c>
      <c r="CX458" s="67">
        <v>1810.43</v>
      </c>
      <c r="CY458" s="67">
        <v>1810.43</v>
      </c>
      <c r="CZ458" s="67">
        <v>1810.43</v>
      </c>
      <c r="DA458" s="67">
        <v>1810.43</v>
      </c>
      <c r="DB458" s="67">
        <v>1810.43</v>
      </c>
      <c r="DC458" s="67">
        <v>1810.43</v>
      </c>
      <c r="DD458" s="67">
        <v>1810.43</v>
      </c>
      <c r="DE458" s="67">
        <v>1810.43</v>
      </c>
      <c r="DF458" s="67">
        <v>1810.43</v>
      </c>
      <c r="DI458" s="3"/>
      <c r="DJ458" s="3"/>
      <c r="DK458" s="3"/>
      <c r="DL458" s="3"/>
      <c r="DM458" s="3"/>
      <c r="DN458" s="3"/>
      <c r="DO458" s="3"/>
      <c r="DP458" s="3"/>
      <c r="DQ458" s="3"/>
      <c r="DR458" s="3"/>
      <c r="DS458" s="3"/>
      <c r="DT458" s="3"/>
      <c r="DU458" s="3"/>
      <c r="DV458" s="3"/>
      <c r="DW458" s="3"/>
      <c r="DX458" s="3"/>
      <c r="DY458" s="3"/>
      <c r="DZ458" s="3"/>
      <c r="EA458" s="3"/>
      <c r="EB458" s="3"/>
      <c r="EC458" s="3"/>
      <c r="ED458" s="3"/>
      <c r="EE458" s="3"/>
      <c r="EF458" s="3"/>
      <c r="EG458" s="3"/>
      <c r="EH458" s="3"/>
      <c r="EI458" s="3"/>
      <c r="EJ458" s="3"/>
      <c r="EK458" s="3"/>
      <c r="EL458" s="3"/>
      <c r="EM458" s="3"/>
      <c r="EN458" s="3"/>
      <c r="EO458" s="3"/>
      <c r="EP458" s="3"/>
      <c r="EQ458" s="3"/>
      <c r="ER458" s="3"/>
      <c r="ES458" s="3"/>
      <c r="ET458" s="3"/>
      <c r="EU458" s="3"/>
      <c r="EV458" s="3"/>
      <c r="EW458" s="3"/>
      <c r="EX458" s="3"/>
      <c r="EY458" s="3"/>
      <c r="EZ458" s="3"/>
      <c r="FA458" s="3"/>
      <c r="FB458" s="3"/>
    </row>
    <row r="459" spans="1:158" ht="11.25" customHeight="1" x14ac:dyDescent="0.25">
      <c r="A459" s="2" t="str">
        <f t="shared" si="7"/>
        <v>2-41842DC0080011</v>
      </c>
      <c r="B459" s="67">
        <v>2</v>
      </c>
      <c r="C459" s="67" t="s">
        <v>405</v>
      </c>
      <c r="D459" s="67" t="s">
        <v>99</v>
      </c>
      <c r="E459" s="67" t="s">
        <v>248</v>
      </c>
      <c r="F459" s="67" t="s">
        <v>130</v>
      </c>
      <c r="G459" s="67" t="s">
        <v>356</v>
      </c>
      <c r="H459" s="67" t="s">
        <v>403</v>
      </c>
      <c r="I459" s="67" t="s">
        <v>357</v>
      </c>
      <c r="J459" s="67">
        <v>558.62</v>
      </c>
      <c r="K459" s="67">
        <v>558.62</v>
      </c>
      <c r="L459" s="67">
        <v>558.62</v>
      </c>
      <c r="M459" s="67">
        <v>558.62</v>
      </c>
      <c r="N459" s="67">
        <v>558.62</v>
      </c>
      <c r="O459" s="67">
        <v>558.62</v>
      </c>
      <c r="P459" s="67">
        <v>558.62</v>
      </c>
      <c r="Q459" s="67">
        <v>558.62</v>
      </c>
      <c r="R459" s="67">
        <v>558.62</v>
      </c>
      <c r="S459" s="67">
        <v>558.62</v>
      </c>
      <c r="T459" s="67">
        <v>558.62</v>
      </c>
      <c r="U459" s="67">
        <v>558.62</v>
      </c>
      <c r="V459" s="67">
        <v>558.62</v>
      </c>
      <c r="W459" s="67">
        <v>558.62</v>
      </c>
      <c r="X459" s="67">
        <v>558.62</v>
      </c>
      <c r="Y459" s="67">
        <v>558.62</v>
      </c>
      <c r="Z459" s="67">
        <v>558.62</v>
      </c>
      <c r="AA459" s="67">
        <v>558.62</v>
      </c>
      <c r="AB459" s="67">
        <v>558.62</v>
      </c>
      <c r="AC459" s="67">
        <v>558.62</v>
      </c>
      <c r="AD459" s="67">
        <v>558.62</v>
      </c>
      <c r="AE459" s="67">
        <v>620.97</v>
      </c>
      <c r="AF459" s="67">
        <v>620.97</v>
      </c>
      <c r="AG459" s="67">
        <v>620.97</v>
      </c>
      <c r="AH459" s="67">
        <v>620.97</v>
      </c>
      <c r="AI459" s="67">
        <v>620.97</v>
      </c>
      <c r="AJ459" s="67">
        <v>620.97</v>
      </c>
      <c r="AK459" s="67">
        <v>620.97</v>
      </c>
      <c r="AL459" s="67">
        <v>635.5</v>
      </c>
      <c r="AM459" s="67">
        <v>649.16</v>
      </c>
      <c r="AN459" s="67">
        <v>665.39</v>
      </c>
      <c r="AO459" s="67">
        <v>682.47</v>
      </c>
      <c r="AP459" s="67">
        <v>697.85</v>
      </c>
      <c r="AQ459" s="67">
        <v>714.08</v>
      </c>
      <c r="AR459" s="67">
        <v>731.16</v>
      </c>
      <c r="AS459" s="67">
        <v>748.24</v>
      </c>
      <c r="AT459" s="67">
        <v>765.33</v>
      </c>
      <c r="AU459" s="67">
        <v>782.41</v>
      </c>
      <c r="AV459" s="67">
        <v>791.81</v>
      </c>
      <c r="AW459" s="67">
        <v>801.2</v>
      </c>
      <c r="AX459" s="67">
        <v>832.81</v>
      </c>
      <c r="AY459" s="67">
        <v>865.26</v>
      </c>
      <c r="AZ459" s="67">
        <v>899.43</v>
      </c>
      <c r="BA459" s="67">
        <v>934.45</v>
      </c>
      <c r="BB459" s="67">
        <v>971.18</v>
      </c>
      <c r="BC459" s="67">
        <v>1008.76</v>
      </c>
      <c r="BD459" s="67">
        <v>1048.05</v>
      </c>
      <c r="BE459" s="67">
        <v>1089.05</v>
      </c>
      <c r="BF459" s="67">
        <v>1131.76</v>
      </c>
      <c r="BG459" s="67">
        <v>1176.18</v>
      </c>
      <c r="BH459" s="67">
        <v>1222.3</v>
      </c>
      <c r="BI459" s="67">
        <v>1270.1400000000001</v>
      </c>
      <c r="BJ459" s="67">
        <v>1319.68</v>
      </c>
      <c r="BK459" s="67">
        <v>1370.93</v>
      </c>
      <c r="BL459" s="67">
        <v>1424.74</v>
      </c>
      <c r="BM459" s="67">
        <v>1480.26</v>
      </c>
      <c r="BN459" s="67">
        <v>1538.34</v>
      </c>
      <c r="BO459" s="67">
        <v>1598.13</v>
      </c>
      <c r="BP459" s="67">
        <v>1660.49</v>
      </c>
      <c r="BQ459" s="67">
        <v>1725.4</v>
      </c>
      <c r="BR459" s="67">
        <v>1792.88</v>
      </c>
      <c r="BS459" s="67">
        <v>1862.91</v>
      </c>
      <c r="BT459" s="67">
        <v>1862.91</v>
      </c>
      <c r="BU459" s="67">
        <v>1862.91</v>
      </c>
      <c r="BV459" s="67">
        <v>1862.91</v>
      </c>
      <c r="BW459" s="67">
        <v>1862.91</v>
      </c>
      <c r="BX459" s="67">
        <v>1862.91</v>
      </c>
      <c r="BY459" s="67">
        <v>1862.91</v>
      </c>
      <c r="BZ459" s="67">
        <v>1862.91</v>
      </c>
      <c r="CA459" s="67">
        <v>1862.91</v>
      </c>
      <c r="CB459" s="67">
        <v>1862.91</v>
      </c>
      <c r="CC459" s="67">
        <v>1862.91</v>
      </c>
      <c r="CD459" s="67">
        <v>1862.91</v>
      </c>
      <c r="CE459" s="67">
        <v>1862.91</v>
      </c>
      <c r="CF459" s="67">
        <v>1862.91</v>
      </c>
      <c r="CG459" s="67">
        <v>1862.91</v>
      </c>
      <c r="CH459" s="67">
        <v>1862.91</v>
      </c>
      <c r="CI459" s="67">
        <v>1862.91</v>
      </c>
      <c r="CJ459" s="67">
        <v>1862.91</v>
      </c>
      <c r="CK459" s="67">
        <v>1862.91</v>
      </c>
      <c r="CL459" s="67">
        <v>1862.91</v>
      </c>
      <c r="CM459" s="67">
        <v>1862.91</v>
      </c>
      <c r="CN459" s="67">
        <v>1862.91</v>
      </c>
      <c r="CO459" s="67">
        <v>1862.91</v>
      </c>
      <c r="CP459" s="67">
        <v>1862.91</v>
      </c>
      <c r="CQ459" s="67">
        <v>1862.91</v>
      </c>
      <c r="CR459" s="67">
        <v>1862.91</v>
      </c>
      <c r="CS459" s="67">
        <v>1862.91</v>
      </c>
      <c r="CT459" s="67">
        <v>1862.91</v>
      </c>
      <c r="CU459" s="67">
        <v>1862.91</v>
      </c>
      <c r="CV459" s="67">
        <v>1862.91</v>
      </c>
      <c r="CW459" s="67">
        <v>1862.91</v>
      </c>
      <c r="CX459" s="67">
        <v>1862.91</v>
      </c>
      <c r="CY459" s="67">
        <v>1862.91</v>
      </c>
      <c r="CZ459" s="67">
        <v>1862.91</v>
      </c>
      <c r="DA459" s="67">
        <v>1862.91</v>
      </c>
      <c r="DB459" s="67">
        <v>1862.91</v>
      </c>
      <c r="DC459" s="67">
        <v>1862.91</v>
      </c>
      <c r="DD459" s="67">
        <v>1862.91</v>
      </c>
      <c r="DE459" s="67">
        <v>1862.91</v>
      </c>
      <c r="DF459" s="67">
        <v>1862.91</v>
      </c>
      <c r="DI459" s="3"/>
      <c r="DJ459" s="3"/>
      <c r="DK459" s="3"/>
      <c r="DL459" s="3"/>
      <c r="DM459" s="3"/>
      <c r="DN459" s="3"/>
      <c r="DO459" s="3"/>
      <c r="DP459" s="3"/>
      <c r="DQ459" s="3"/>
      <c r="DR459" s="3"/>
      <c r="DS459" s="3"/>
      <c r="DT459" s="3"/>
      <c r="DU459" s="3"/>
      <c r="DV459" s="3"/>
      <c r="DW459" s="3"/>
      <c r="DX459" s="3"/>
      <c r="DY459" s="3"/>
      <c r="DZ459" s="3"/>
      <c r="EA459" s="3"/>
      <c r="EB459" s="3"/>
      <c r="EC459" s="3"/>
      <c r="ED459" s="3"/>
      <c r="EE459" s="3"/>
      <c r="EF459" s="3"/>
      <c r="EG459" s="3"/>
      <c r="EH459" s="3"/>
      <c r="EI459" s="3"/>
      <c r="EJ459" s="3"/>
      <c r="EK459" s="3"/>
      <c r="EL459" s="3"/>
      <c r="EM459" s="3"/>
      <c r="EN459" s="3"/>
      <c r="EO459" s="3"/>
      <c r="EP459" s="3"/>
      <c r="EQ459" s="3"/>
      <c r="ER459" s="3"/>
      <c r="ES459" s="3"/>
      <c r="ET459" s="3"/>
      <c r="EU459" s="3"/>
      <c r="EV459" s="3"/>
      <c r="EW459" s="3"/>
      <c r="EX459" s="3"/>
      <c r="EY459" s="3"/>
      <c r="EZ459" s="3"/>
      <c r="FA459" s="3"/>
      <c r="FB459" s="3"/>
    </row>
    <row r="460" spans="1:158" ht="11.25" customHeight="1" x14ac:dyDescent="0.25">
      <c r="A460" s="2" t="str">
        <f t="shared" si="7"/>
        <v>3-41842DC0080011</v>
      </c>
      <c r="B460" s="67">
        <v>3</v>
      </c>
      <c r="C460" s="67" t="s">
        <v>405</v>
      </c>
      <c r="D460" s="67" t="s">
        <v>99</v>
      </c>
      <c r="E460" s="67" t="s">
        <v>248</v>
      </c>
      <c r="F460" s="67" t="s">
        <v>130</v>
      </c>
      <c r="G460" s="67" t="s">
        <v>356</v>
      </c>
      <c r="H460" s="67" t="s">
        <v>403</v>
      </c>
      <c r="I460" s="67" t="s">
        <v>357</v>
      </c>
      <c r="J460" s="67">
        <v>574.37</v>
      </c>
      <c r="K460" s="67">
        <v>574.37</v>
      </c>
      <c r="L460" s="67">
        <v>574.37</v>
      </c>
      <c r="M460" s="67">
        <v>574.37</v>
      </c>
      <c r="N460" s="67">
        <v>574.37</v>
      </c>
      <c r="O460" s="67">
        <v>574.37</v>
      </c>
      <c r="P460" s="67">
        <v>574.37</v>
      </c>
      <c r="Q460" s="67">
        <v>574.37</v>
      </c>
      <c r="R460" s="67">
        <v>574.37</v>
      </c>
      <c r="S460" s="67">
        <v>574.37</v>
      </c>
      <c r="T460" s="67">
        <v>574.37</v>
      </c>
      <c r="U460" s="67">
        <v>574.37</v>
      </c>
      <c r="V460" s="67">
        <v>574.37</v>
      </c>
      <c r="W460" s="67">
        <v>574.37</v>
      </c>
      <c r="X460" s="67">
        <v>574.37</v>
      </c>
      <c r="Y460" s="67">
        <v>574.37</v>
      </c>
      <c r="Z460" s="67">
        <v>574.37</v>
      </c>
      <c r="AA460" s="67">
        <v>574.37</v>
      </c>
      <c r="AB460" s="67">
        <v>574.37</v>
      </c>
      <c r="AC460" s="67">
        <v>574.37</v>
      </c>
      <c r="AD460" s="67">
        <v>574.37</v>
      </c>
      <c r="AE460" s="67">
        <v>638.48</v>
      </c>
      <c r="AF460" s="67">
        <v>638.48</v>
      </c>
      <c r="AG460" s="67">
        <v>638.48</v>
      </c>
      <c r="AH460" s="67">
        <v>638.48</v>
      </c>
      <c r="AI460" s="67">
        <v>638.48</v>
      </c>
      <c r="AJ460" s="67">
        <v>638.48</v>
      </c>
      <c r="AK460" s="67">
        <v>638.48</v>
      </c>
      <c r="AL460" s="67">
        <v>653.41</v>
      </c>
      <c r="AM460" s="67">
        <v>667.46</v>
      </c>
      <c r="AN460" s="67">
        <v>684.15</v>
      </c>
      <c r="AO460" s="67">
        <v>701.71</v>
      </c>
      <c r="AP460" s="67">
        <v>717.52</v>
      </c>
      <c r="AQ460" s="67">
        <v>734.2</v>
      </c>
      <c r="AR460" s="67">
        <v>751.77</v>
      </c>
      <c r="AS460" s="67">
        <v>769.33</v>
      </c>
      <c r="AT460" s="67">
        <v>786.9</v>
      </c>
      <c r="AU460" s="67">
        <v>804.46</v>
      </c>
      <c r="AV460" s="67">
        <v>814.12</v>
      </c>
      <c r="AW460" s="67">
        <v>823.78</v>
      </c>
      <c r="AX460" s="67">
        <v>856.28</v>
      </c>
      <c r="AY460" s="67">
        <v>889.65</v>
      </c>
      <c r="AZ460" s="67">
        <v>924.78</v>
      </c>
      <c r="BA460" s="67">
        <v>960.79</v>
      </c>
      <c r="BB460" s="67">
        <v>998.55</v>
      </c>
      <c r="BC460" s="67">
        <v>1037.2</v>
      </c>
      <c r="BD460" s="67">
        <v>1077.5899999999999</v>
      </c>
      <c r="BE460" s="67">
        <v>1119.75</v>
      </c>
      <c r="BF460" s="67">
        <v>1163.6600000000001</v>
      </c>
      <c r="BG460" s="67">
        <v>1209.33</v>
      </c>
      <c r="BH460" s="67">
        <v>1256.75</v>
      </c>
      <c r="BI460" s="67">
        <v>1305.94</v>
      </c>
      <c r="BJ460" s="67">
        <v>1356.87</v>
      </c>
      <c r="BK460" s="67">
        <v>1409.57</v>
      </c>
      <c r="BL460" s="67">
        <v>1464.9</v>
      </c>
      <c r="BM460" s="67">
        <v>1521.98</v>
      </c>
      <c r="BN460" s="67">
        <v>1581.7</v>
      </c>
      <c r="BO460" s="67">
        <v>1643.18</v>
      </c>
      <c r="BP460" s="67">
        <v>1707.29</v>
      </c>
      <c r="BQ460" s="67">
        <v>1774.04</v>
      </c>
      <c r="BR460" s="67">
        <v>1843.42</v>
      </c>
      <c r="BS460" s="67">
        <v>1915.43</v>
      </c>
      <c r="BT460" s="67">
        <v>1915.43</v>
      </c>
      <c r="BU460" s="67">
        <v>1915.43</v>
      </c>
      <c r="BV460" s="67">
        <v>1915.43</v>
      </c>
      <c r="BW460" s="67">
        <v>1915.43</v>
      </c>
      <c r="BX460" s="67">
        <v>1915.43</v>
      </c>
      <c r="BY460" s="67">
        <v>1915.43</v>
      </c>
      <c r="BZ460" s="67">
        <v>1915.43</v>
      </c>
      <c r="CA460" s="67">
        <v>1915.43</v>
      </c>
      <c r="CB460" s="67">
        <v>1915.43</v>
      </c>
      <c r="CC460" s="67">
        <v>1915.43</v>
      </c>
      <c r="CD460" s="67">
        <v>1915.43</v>
      </c>
      <c r="CE460" s="67">
        <v>1915.43</v>
      </c>
      <c r="CF460" s="67">
        <v>1915.43</v>
      </c>
      <c r="CG460" s="67">
        <v>1915.43</v>
      </c>
      <c r="CH460" s="67">
        <v>1915.43</v>
      </c>
      <c r="CI460" s="67">
        <v>1915.43</v>
      </c>
      <c r="CJ460" s="67">
        <v>1915.43</v>
      </c>
      <c r="CK460" s="67">
        <v>1915.43</v>
      </c>
      <c r="CL460" s="67">
        <v>1915.43</v>
      </c>
      <c r="CM460" s="67">
        <v>1915.43</v>
      </c>
      <c r="CN460" s="67">
        <v>1915.43</v>
      </c>
      <c r="CO460" s="67">
        <v>1915.43</v>
      </c>
      <c r="CP460" s="67">
        <v>1915.43</v>
      </c>
      <c r="CQ460" s="67">
        <v>1915.43</v>
      </c>
      <c r="CR460" s="67">
        <v>1915.43</v>
      </c>
      <c r="CS460" s="67">
        <v>1915.43</v>
      </c>
      <c r="CT460" s="67">
        <v>1915.43</v>
      </c>
      <c r="CU460" s="67">
        <v>1915.43</v>
      </c>
      <c r="CV460" s="67">
        <v>1915.43</v>
      </c>
      <c r="CW460" s="67">
        <v>1915.43</v>
      </c>
      <c r="CX460" s="67">
        <v>1915.43</v>
      </c>
      <c r="CY460" s="67">
        <v>1915.43</v>
      </c>
      <c r="CZ460" s="67">
        <v>1915.43</v>
      </c>
      <c r="DA460" s="67">
        <v>1915.43</v>
      </c>
      <c r="DB460" s="67">
        <v>1915.43</v>
      </c>
      <c r="DC460" s="67">
        <v>1915.43</v>
      </c>
      <c r="DD460" s="67">
        <v>1915.43</v>
      </c>
      <c r="DE460" s="67">
        <v>1915.43</v>
      </c>
      <c r="DF460" s="67">
        <v>1915.43</v>
      </c>
      <c r="DI460" s="3"/>
      <c r="DJ460" s="3"/>
      <c r="DK460" s="3"/>
      <c r="DL460" s="3"/>
      <c r="DM460" s="3"/>
      <c r="DN460" s="3"/>
      <c r="DO460" s="3"/>
      <c r="DP460" s="3"/>
      <c r="DQ460" s="3"/>
      <c r="DR460" s="3"/>
      <c r="DS460" s="3"/>
      <c r="DT460" s="3"/>
      <c r="DU460" s="3"/>
      <c r="DV460" s="3"/>
      <c r="DW460" s="3"/>
      <c r="DX460" s="3"/>
      <c r="DY460" s="3"/>
      <c r="DZ460" s="3"/>
      <c r="EA460" s="3"/>
      <c r="EB460" s="3"/>
      <c r="EC460" s="3"/>
      <c r="ED460" s="3"/>
      <c r="EE460" s="3"/>
      <c r="EF460" s="3"/>
      <c r="EG460" s="3"/>
      <c r="EH460" s="3"/>
      <c r="EI460" s="3"/>
      <c r="EJ460" s="3"/>
      <c r="EK460" s="3"/>
      <c r="EL460" s="3"/>
      <c r="EM460" s="3"/>
      <c r="EN460" s="3"/>
      <c r="EO460" s="3"/>
      <c r="EP460" s="3"/>
      <c r="EQ460" s="3"/>
      <c r="ER460" s="3"/>
      <c r="ES460" s="3"/>
      <c r="ET460" s="3"/>
      <c r="EU460" s="3"/>
      <c r="EV460" s="3"/>
      <c r="EW460" s="3"/>
      <c r="EX460" s="3"/>
      <c r="EY460" s="3"/>
      <c r="EZ460" s="3"/>
      <c r="FA460" s="3"/>
      <c r="FB460" s="3"/>
    </row>
    <row r="461" spans="1:158" ht="11.25" customHeight="1" x14ac:dyDescent="0.25">
      <c r="A461" s="2" t="str">
        <f t="shared" si="7"/>
        <v>4-41842DC0080011</v>
      </c>
      <c r="B461" s="67">
        <v>4</v>
      </c>
      <c r="C461" s="67" t="s">
        <v>405</v>
      </c>
      <c r="D461" s="67" t="s">
        <v>99</v>
      </c>
      <c r="E461" s="67" t="s">
        <v>248</v>
      </c>
      <c r="F461" s="67" t="s">
        <v>130</v>
      </c>
      <c r="G461" s="67" t="s">
        <v>356</v>
      </c>
      <c r="H461" s="67" t="s">
        <v>403</v>
      </c>
      <c r="I461" s="67" t="s">
        <v>357</v>
      </c>
      <c r="J461" s="67">
        <v>591.20000000000005</v>
      </c>
      <c r="K461" s="67">
        <v>591.20000000000005</v>
      </c>
      <c r="L461" s="67">
        <v>591.20000000000005</v>
      </c>
      <c r="M461" s="67">
        <v>591.20000000000005</v>
      </c>
      <c r="N461" s="67">
        <v>591.20000000000005</v>
      </c>
      <c r="O461" s="67">
        <v>591.20000000000005</v>
      </c>
      <c r="P461" s="67">
        <v>591.20000000000005</v>
      </c>
      <c r="Q461" s="67">
        <v>591.20000000000005</v>
      </c>
      <c r="R461" s="67">
        <v>591.20000000000005</v>
      </c>
      <c r="S461" s="67">
        <v>591.20000000000005</v>
      </c>
      <c r="T461" s="67">
        <v>591.20000000000005</v>
      </c>
      <c r="U461" s="67">
        <v>591.20000000000005</v>
      </c>
      <c r="V461" s="67">
        <v>591.20000000000005</v>
      </c>
      <c r="W461" s="67">
        <v>591.20000000000005</v>
      </c>
      <c r="X461" s="67">
        <v>591.20000000000005</v>
      </c>
      <c r="Y461" s="67">
        <v>591.20000000000005</v>
      </c>
      <c r="Z461" s="67">
        <v>591.20000000000005</v>
      </c>
      <c r="AA461" s="67">
        <v>591.20000000000005</v>
      </c>
      <c r="AB461" s="67">
        <v>591.20000000000005</v>
      </c>
      <c r="AC461" s="67">
        <v>591.20000000000005</v>
      </c>
      <c r="AD461" s="67">
        <v>591.20000000000005</v>
      </c>
      <c r="AE461" s="67">
        <v>657.18</v>
      </c>
      <c r="AF461" s="67">
        <v>657.18</v>
      </c>
      <c r="AG461" s="67">
        <v>657.18</v>
      </c>
      <c r="AH461" s="67">
        <v>657.18</v>
      </c>
      <c r="AI461" s="67">
        <v>657.18</v>
      </c>
      <c r="AJ461" s="67">
        <v>657.18</v>
      </c>
      <c r="AK461" s="67">
        <v>657.18</v>
      </c>
      <c r="AL461" s="67">
        <v>672.55</v>
      </c>
      <c r="AM461" s="67">
        <v>687.02</v>
      </c>
      <c r="AN461" s="67">
        <v>704.19</v>
      </c>
      <c r="AO461" s="67">
        <v>722.27</v>
      </c>
      <c r="AP461" s="67">
        <v>738.54</v>
      </c>
      <c r="AQ461" s="67">
        <v>755.72</v>
      </c>
      <c r="AR461" s="67">
        <v>773.8</v>
      </c>
      <c r="AS461" s="67">
        <v>791.88</v>
      </c>
      <c r="AT461" s="67">
        <v>809.96</v>
      </c>
      <c r="AU461" s="67">
        <v>828.03</v>
      </c>
      <c r="AV461" s="67">
        <v>837.98</v>
      </c>
      <c r="AW461" s="67">
        <v>847.92</v>
      </c>
      <c r="AX461" s="67">
        <v>881.37</v>
      </c>
      <c r="AY461" s="67">
        <v>915.72</v>
      </c>
      <c r="AZ461" s="67">
        <v>951.88</v>
      </c>
      <c r="BA461" s="67">
        <v>988.94</v>
      </c>
      <c r="BB461" s="67">
        <v>1027.81</v>
      </c>
      <c r="BC461" s="67">
        <v>1067.5899999999999</v>
      </c>
      <c r="BD461" s="67">
        <v>1109.17</v>
      </c>
      <c r="BE461" s="67">
        <v>1152.56</v>
      </c>
      <c r="BF461" s="67">
        <v>1197.76</v>
      </c>
      <c r="BG461" s="67">
        <v>1244.76</v>
      </c>
      <c r="BH461" s="67">
        <v>1293.58</v>
      </c>
      <c r="BI461" s="67">
        <v>1344.2</v>
      </c>
      <c r="BJ461" s="67">
        <v>1396.63</v>
      </c>
      <c r="BK461" s="67">
        <v>1450.87</v>
      </c>
      <c r="BL461" s="67">
        <v>1507.82</v>
      </c>
      <c r="BM461" s="67">
        <v>1566.58</v>
      </c>
      <c r="BN461" s="67">
        <v>1628.05</v>
      </c>
      <c r="BO461" s="67">
        <v>1691.32</v>
      </c>
      <c r="BP461" s="67">
        <v>1757.31</v>
      </c>
      <c r="BQ461" s="67">
        <v>1826.02</v>
      </c>
      <c r="BR461" s="67">
        <v>1897.43</v>
      </c>
      <c r="BS461" s="67">
        <v>1971.54</v>
      </c>
      <c r="BT461" s="67">
        <v>1971.54</v>
      </c>
      <c r="BU461" s="67">
        <v>1971.54</v>
      </c>
      <c r="BV461" s="67">
        <v>1971.54</v>
      </c>
      <c r="BW461" s="67">
        <v>1971.54</v>
      </c>
      <c r="BX461" s="67">
        <v>1971.54</v>
      </c>
      <c r="BY461" s="67">
        <v>1971.54</v>
      </c>
      <c r="BZ461" s="67">
        <v>1971.54</v>
      </c>
      <c r="CA461" s="67">
        <v>1971.54</v>
      </c>
      <c r="CB461" s="67">
        <v>1971.54</v>
      </c>
      <c r="CC461" s="67">
        <v>1971.54</v>
      </c>
      <c r="CD461" s="67">
        <v>1971.54</v>
      </c>
      <c r="CE461" s="67">
        <v>1971.54</v>
      </c>
      <c r="CF461" s="67">
        <v>1971.54</v>
      </c>
      <c r="CG461" s="67">
        <v>1971.54</v>
      </c>
      <c r="CH461" s="67">
        <v>1971.54</v>
      </c>
      <c r="CI461" s="67">
        <v>1971.54</v>
      </c>
      <c r="CJ461" s="67">
        <v>1971.54</v>
      </c>
      <c r="CK461" s="67">
        <v>1971.54</v>
      </c>
      <c r="CL461" s="67">
        <v>1971.54</v>
      </c>
      <c r="CM461" s="67">
        <v>1971.54</v>
      </c>
      <c r="CN461" s="67">
        <v>1971.54</v>
      </c>
      <c r="CO461" s="67">
        <v>1971.54</v>
      </c>
      <c r="CP461" s="67">
        <v>1971.54</v>
      </c>
      <c r="CQ461" s="67">
        <v>1971.54</v>
      </c>
      <c r="CR461" s="67">
        <v>1971.54</v>
      </c>
      <c r="CS461" s="67">
        <v>1971.54</v>
      </c>
      <c r="CT461" s="67">
        <v>1971.54</v>
      </c>
      <c r="CU461" s="67">
        <v>1971.54</v>
      </c>
      <c r="CV461" s="67">
        <v>1971.54</v>
      </c>
      <c r="CW461" s="67">
        <v>1971.54</v>
      </c>
      <c r="CX461" s="67">
        <v>1971.54</v>
      </c>
      <c r="CY461" s="67">
        <v>1971.54</v>
      </c>
      <c r="CZ461" s="67">
        <v>1971.54</v>
      </c>
      <c r="DA461" s="67">
        <v>1971.54</v>
      </c>
      <c r="DB461" s="67">
        <v>1971.54</v>
      </c>
      <c r="DC461" s="67">
        <v>1971.54</v>
      </c>
      <c r="DD461" s="67">
        <v>1971.54</v>
      </c>
      <c r="DE461" s="67">
        <v>1971.54</v>
      </c>
      <c r="DF461" s="67">
        <v>1971.54</v>
      </c>
      <c r="DI461" s="3"/>
      <c r="DJ461" s="3"/>
      <c r="DK461" s="3"/>
      <c r="DL461" s="3"/>
      <c r="DM461" s="3"/>
      <c r="DN461" s="3"/>
      <c r="DO461" s="3"/>
      <c r="DP461" s="3"/>
      <c r="DQ461" s="3"/>
      <c r="DR461" s="3"/>
      <c r="DS461" s="3"/>
      <c r="DT461" s="3"/>
      <c r="DU461" s="3"/>
      <c r="DV461" s="3"/>
      <c r="DW461" s="3"/>
      <c r="DX461" s="3"/>
      <c r="DY461" s="3"/>
      <c r="DZ461" s="3"/>
      <c r="EA461" s="3"/>
      <c r="EB461" s="3"/>
      <c r="EC461" s="3"/>
      <c r="ED461" s="3"/>
      <c r="EE461" s="3"/>
      <c r="EF461" s="3"/>
      <c r="EG461" s="3"/>
      <c r="EH461" s="3"/>
      <c r="EI461" s="3"/>
      <c r="EJ461" s="3"/>
      <c r="EK461" s="3"/>
      <c r="EL461" s="3"/>
      <c r="EM461" s="3"/>
      <c r="EN461" s="3"/>
      <c r="EO461" s="3"/>
      <c r="EP461" s="3"/>
      <c r="EQ461" s="3"/>
      <c r="ER461" s="3"/>
      <c r="ES461" s="3"/>
      <c r="ET461" s="3"/>
      <c r="EU461" s="3"/>
      <c r="EV461" s="3"/>
      <c r="EW461" s="3"/>
      <c r="EX461" s="3"/>
      <c r="EY461" s="3"/>
      <c r="EZ461" s="3"/>
      <c r="FA461" s="3"/>
      <c r="FB461" s="3"/>
    </row>
    <row r="462" spans="1:158" ht="11.25" customHeight="1" x14ac:dyDescent="0.25">
      <c r="A462" s="2" t="str">
        <f t="shared" si="7"/>
        <v>1-41842DC0080040</v>
      </c>
      <c r="B462" s="67">
        <v>1</v>
      </c>
      <c r="C462" s="67" t="s">
        <v>405</v>
      </c>
      <c r="D462" s="67" t="s">
        <v>100</v>
      </c>
      <c r="E462" s="67" t="s">
        <v>249</v>
      </c>
      <c r="F462" s="67" t="s">
        <v>130</v>
      </c>
      <c r="G462" s="67" t="s">
        <v>356</v>
      </c>
      <c r="H462" s="67" t="s">
        <v>403</v>
      </c>
      <c r="I462" s="67" t="s">
        <v>357</v>
      </c>
      <c r="J462" s="67">
        <v>546.74</v>
      </c>
      <c r="K462" s="67">
        <v>546.74</v>
      </c>
      <c r="L462" s="67">
        <v>546.74</v>
      </c>
      <c r="M462" s="67">
        <v>546.74</v>
      </c>
      <c r="N462" s="67">
        <v>546.74</v>
      </c>
      <c r="O462" s="67">
        <v>546.74</v>
      </c>
      <c r="P462" s="67">
        <v>546.74</v>
      </c>
      <c r="Q462" s="67">
        <v>546.74</v>
      </c>
      <c r="R462" s="67">
        <v>546.74</v>
      </c>
      <c r="S462" s="67">
        <v>546.74</v>
      </c>
      <c r="T462" s="67">
        <v>546.74</v>
      </c>
      <c r="U462" s="67">
        <v>546.74</v>
      </c>
      <c r="V462" s="67">
        <v>546.74</v>
      </c>
      <c r="W462" s="67">
        <v>546.74</v>
      </c>
      <c r="X462" s="67">
        <v>546.74</v>
      </c>
      <c r="Y462" s="67">
        <v>546.74</v>
      </c>
      <c r="Z462" s="67">
        <v>546.74</v>
      </c>
      <c r="AA462" s="67">
        <v>546.74</v>
      </c>
      <c r="AB462" s="67">
        <v>546.74</v>
      </c>
      <c r="AC462" s="67">
        <v>546.74</v>
      </c>
      <c r="AD462" s="67">
        <v>546.74</v>
      </c>
      <c r="AE462" s="67">
        <v>607.77</v>
      </c>
      <c r="AF462" s="67">
        <v>607.77</v>
      </c>
      <c r="AG462" s="67">
        <v>607.77</v>
      </c>
      <c r="AH462" s="67">
        <v>607.77</v>
      </c>
      <c r="AI462" s="67">
        <v>607.77</v>
      </c>
      <c r="AJ462" s="67">
        <v>607.77</v>
      </c>
      <c r="AK462" s="67">
        <v>607.77</v>
      </c>
      <c r="AL462" s="67">
        <v>621.98</v>
      </c>
      <c r="AM462" s="67">
        <v>635.36</v>
      </c>
      <c r="AN462" s="67">
        <v>651.24</v>
      </c>
      <c r="AO462" s="67">
        <v>667.96</v>
      </c>
      <c r="AP462" s="67">
        <v>683.01</v>
      </c>
      <c r="AQ462" s="67">
        <v>698.9</v>
      </c>
      <c r="AR462" s="67">
        <v>715.62</v>
      </c>
      <c r="AS462" s="67">
        <v>732.34</v>
      </c>
      <c r="AT462" s="67">
        <v>749.06</v>
      </c>
      <c r="AU462" s="67">
        <v>765.78</v>
      </c>
      <c r="AV462" s="67">
        <v>774.97</v>
      </c>
      <c r="AW462" s="67">
        <v>784.17</v>
      </c>
      <c r="AX462" s="67">
        <v>815.1</v>
      </c>
      <c r="AY462" s="67">
        <v>846.87</v>
      </c>
      <c r="AZ462" s="67">
        <v>880.31</v>
      </c>
      <c r="BA462" s="67">
        <v>914.58</v>
      </c>
      <c r="BB462" s="67">
        <v>950.53</v>
      </c>
      <c r="BC462" s="67">
        <v>987.32</v>
      </c>
      <c r="BD462" s="67">
        <v>1025.77</v>
      </c>
      <c r="BE462" s="67">
        <v>1065.9000000000001</v>
      </c>
      <c r="BF462" s="67">
        <v>1107.7</v>
      </c>
      <c r="BG462" s="67">
        <v>1151.17</v>
      </c>
      <c r="BH462" s="67">
        <v>1196.32</v>
      </c>
      <c r="BI462" s="67">
        <v>1243.1300000000001</v>
      </c>
      <c r="BJ462" s="67">
        <v>1291.6199999999999</v>
      </c>
      <c r="BK462" s="67">
        <v>1341.78</v>
      </c>
      <c r="BL462" s="67">
        <v>1394.45</v>
      </c>
      <c r="BM462" s="67">
        <v>1448.79</v>
      </c>
      <c r="BN462" s="67">
        <v>1505.64</v>
      </c>
      <c r="BO462" s="67">
        <v>1564.16</v>
      </c>
      <c r="BP462" s="67">
        <v>1625.18</v>
      </c>
      <c r="BQ462" s="67">
        <v>1688.72</v>
      </c>
      <c r="BR462" s="67">
        <v>1754.76</v>
      </c>
      <c r="BS462" s="67">
        <v>1823.31</v>
      </c>
      <c r="BT462" s="67">
        <v>1823.31</v>
      </c>
      <c r="BU462" s="67">
        <v>1823.31</v>
      </c>
      <c r="BV462" s="67">
        <v>1823.31</v>
      </c>
      <c r="BW462" s="67">
        <v>1823.31</v>
      </c>
      <c r="BX462" s="67">
        <v>1823.31</v>
      </c>
      <c r="BY462" s="67">
        <v>1823.31</v>
      </c>
      <c r="BZ462" s="67">
        <v>1823.31</v>
      </c>
      <c r="CA462" s="67">
        <v>1823.31</v>
      </c>
      <c r="CB462" s="67">
        <v>1823.31</v>
      </c>
      <c r="CC462" s="67">
        <v>1823.31</v>
      </c>
      <c r="CD462" s="67">
        <v>1823.31</v>
      </c>
      <c r="CE462" s="67">
        <v>1823.31</v>
      </c>
      <c r="CF462" s="67">
        <v>1823.31</v>
      </c>
      <c r="CG462" s="67">
        <v>1823.31</v>
      </c>
      <c r="CH462" s="67">
        <v>1823.31</v>
      </c>
      <c r="CI462" s="67">
        <v>1823.31</v>
      </c>
      <c r="CJ462" s="67">
        <v>1823.31</v>
      </c>
      <c r="CK462" s="67">
        <v>1823.31</v>
      </c>
      <c r="CL462" s="67">
        <v>1823.31</v>
      </c>
      <c r="CM462" s="67">
        <v>1823.31</v>
      </c>
      <c r="CN462" s="67">
        <v>1823.31</v>
      </c>
      <c r="CO462" s="67">
        <v>1823.31</v>
      </c>
      <c r="CP462" s="67">
        <v>1823.31</v>
      </c>
      <c r="CQ462" s="67">
        <v>1823.31</v>
      </c>
      <c r="CR462" s="67">
        <v>1823.31</v>
      </c>
      <c r="CS462" s="67">
        <v>1823.31</v>
      </c>
      <c r="CT462" s="67">
        <v>1823.31</v>
      </c>
      <c r="CU462" s="67">
        <v>1823.31</v>
      </c>
      <c r="CV462" s="67">
        <v>1823.31</v>
      </c>
      <c r="CW462" s="67">
        <v>1823.31</v>
      </c>
      <c r="CX462" s="67">
        <v>1823.31</v>
      </c>
      <c r="CY462" s="67">
        <v>1823.31</v>
      </c>
      <c r="CZ462" s="67">
        <v>1823.31</v>
      </c>
      <c r="DA462" s="67">
        <v>1823.31</v>
      </c>
      <c r="DB462" s="67">
        <v>1823.31</v>
      </c>
      <c r="DC462" s="67">
        <v>1823.31</v>
      </c>
      <c r="DD462" s="67">
        <v>1823.31</v>
      </c>
      <c r="DE462" s="67">
        <v>1823.31</v>
      </c>
      <c r="DF462" s="67">
        <v>1823.31</v>
      </c>
      <c r="DI462" s="3"/>
      <c r="DJ462" s="3"/>
      <c r="DK462" s="3"/>
      <c r="DL462" s="3"/>
      <c r="DM462" s="3"/>
      <c r="DN462" s="3"/>
      <c r="DO462" s="3"/>
      <c r="DP462" s="3"/>
      <c r="DQ462" s="3"/>
      <c r="DR462" s="3"/>
      <c r="DS462" s="3"/>
      <c r="DT462" s="3"/>
      <c r="DU462" s="3"/>
      <c r="DV462" s="3"/>
      <c r="DW462" s="3"/>
      <c r="DX462" s="3"/>
      <c r="DY462" s="3"/>
      <c r="DZ462" s="3"/>
      <c r="EA462" s="3"/>
      <c r="EB462" s="3"/>
      <c r="EC462" s="3"/>
      <c r="ED462" s="3"/>
      <c r="EE462" s="3"/>
      <c r="EF462" s="3"/>
      <c r="EG462" s="3"/>
      <c r="EH462" s="3"/>
      <c r="EI462" s="3"/>
      <c r="EJ462" s="3"/>
      <c r="EK462" s="3"/>
      <c r="EL462" s="3"/>
      <c r="EM462" s="3"/>
      <c r="EN462" s="3"/>
      <c r="EO462" s="3"/>
      <c r="EP462" s="3"/>
      <c r="EQ462" s="3"/>
      <c r="ER462" s="3"/>
      <c r="ES462" s="3"/>
      <c r="ET462" s="3"/>
      <c r="EU462" s="3"/>
      <c r="EV462" s="3"/>
      <c r="EW462" s="3"/>
      <c r="EX462" s="3"/>
      <c r="EY462" s="3"/>
      <c r="EZ462" s="3"/>
      <c r="FA462" s="3"/>
      <c r="FB462" s="3"/>
    </row>
    <row r="463" spans="1:158" ht="11.25" customHeight="1" x14ac:dyDescent="0.25">
      <c r="A463" s="2" t="str">
        <f t="shared" si="7"/>
        <v>2-41842DC0080040</v>
      </c>
      <c r="B463" s="67">
        <v>2</v>
      </c>
      <c r="C463" s="67" t="s">
        <v>405</v>
      </c>
      <c r="D463" s="67" t="s">
        <v>100</v>
      </c>
      <c r="E463" s="67" t="s">
        <v>249</v>
      </c>
      <c r="F463" s="67" t="s">
        <v>130</v>
      </c>
      <c r="G463" s="67" t="s">
        <v>356</v>
      </c>
      <c r="H463" s="67" t="s">
        <v>403</v>
      </c>
      <c r="I463" s="67" t="s">
        <v>357</v>
      </c>
      <c r="J463" s="67">
        <v>562.6</v>
      </c>
      <c r="K463" s="67">
        <v>562.6</v>
      </c>
      <c r="L463" s="67">
        <v>562.6</v>
      </c>
      <c r="M463" s="67">
        <v>562.6</v>
      </c>
      <c r="N463" s="67">
        <v>562.6</v>
      </c>
      <c r="O463" s="67">
        <v>562.6</v>
      </c>
      <c r="P463" s="67">
        <v>562.6</v>
      </c>
      <c r="Q463" s="67">
        <v>562.6</v>
      </c>
      <c r="R463" s="67">
        <v>562.6</v>
      </c>
      <c r="S463" s="67">
        <v>562.6</v>
      </c>
      <c r="T463" s="67">
        <v>562.6</v>
      </c>
      <c r="U463" s="67">
        <v>562.6</v>
      </c>
      <c r="V463" s="67">
        <v>562.6</v>
      </c>
      <c r="W463" s="67">
        <v>562.6</v>
      </c>
      <c r="X463" s="67">
        <v>562.6</v>
      </c>
      <c r="Y463" s="67">
        <v>562.6</v>
      </c>
      <c r="Z463" s="67">
        <v>562.6</v>
      </c>
      <c r="AA463" s="67">
        <v>562.6</v>
      </c>
      <c r="AB463" s="67">
        <v>562.6</v>
      </c>
      <c r="AC463" s="67">
        <v>562.6</v>
      </c>
      <c r="AD463" s="67">
        <v>562.6</v>
      </c>
      <c r="AE463" s="67">
        <v>625.39</v>
      </c>
      <c r="AF463" s="67">
        <v>625.39</v>
      </c>
      <c r="AG463" s="67">
        <v>625.39</v>
      </c>
      <c r="AH463" s="67">
        <v>625.39</v>
      </c>
      <c r="AI463" s="67">
        <v>625.39</v>
      </c>
      <c r="AJ463" s="67">
        <v>625.39</v>
      </c>
      <c r="AK463" s="67">
        <v>625.39</v>
      </c>
      <c r="AL463" s="67">
        <v>640.02</v>
      </c>
      <c r="AM463" s="67">
        <v>653.78</v>
      </c>
      <c r="AN463" s="67">
        <v>670.13</v>
      </c>
      <c r="AO463" s="67">
        <v>687.33</v>
      </c>
      <c r="AP463" s="67">
        <v>702.82</v>
      </c>
      <c r="AQ463" s="67">
        <v>719.16</v>
      </c>
      <c r="AR463" s="67">
        <v>736.37</v>
      </c>
      <c r="AS463" s="67">
        <v>753.57</v>
      </c>
      <c r="AT463" s="67">
        <v>770.78</v>
      </c>
      <c r="AU463" s="67">
        <v>787.98</v>
      </c>
      <c r="AV463" s="67">
        <v>797.44</v>
      </c>
      <c r="AW463" s="67">
        <v>806.91</v>
      </c>
      <c r="AX463" s="67">
        <v>838.73</v>
      </c>
      <c r="AY463" s="67">
        <v>871.42</v>
      </c>
      <c r="AZ463" s="67">
        <v>905.83</v>
      </c>
      <c r="BA463" s="67">
        <v>941.1</v>
      </c>
      <c r="BB463" s="67">
        <v>978.09</v>
      </c>
      <c r="BC463" s="67">
        <v>1015.94</v>
      </c>
      <c r="BD463" s="67">
        <v>1055.51</v>
      </c>
      <c r="BE463" s="67">
        <v>1096.81</v>
      </c>
      <c r="BF463" s="67">
        <v>1139.82</v>
      </c>
      <c r="BG463" s="67">
        <v>1184.55</v>
      </c>
      <c r="BH463" s="67">
        <v>1231</v>
      </c>
      <c r="BI463" s="67">
        <v>1279.18</v>
      </c>
      <c r="BJ463" s="67">
        <v>1329.07</v>
      </c>
      <c r="BK463" s="67">
        <v>1380.69</v>
      </c>
      <c r="BL463" s="67">
        <v>1434.88</v>
      </c>
      <c r="BM463" s="67">
        <v>1490.8</v>
      </c>
      <c r="BN463" s="67">
        <v>1549.29</v>
      </c>
      <c r="BO463" s="67">
        <v>1609.51</v>
      </c>
      <c r="BP463" s="67">
        <v>1672.31</v>
      </c>
      <c r="BQ463" s="67">
        <v>1737.68</v>
      </c>
      <c r="BR463" s="67">
        <v>1805.64</v>
      </c>
      <c r="BS463" s="67">
        <v>1876.17</v>
      </c>
      <c r="BT463" s="67">
        <v>1876.17</v>
      </c>
      <c r="BU463" s="67">
        <v>1876.17</v>
      </c>
      <c r="BV463" s="67">
        <v>1876.17</v>
      </c>
      <c r="BW463" s="67">
        <v>1876.17</v>
      </c>
      <c r="BX463" s="67">
        <v>1876.17</v>
      </c>
      <c r="BY463" s="67">
        <v>1876.17</v>
      </c>
      <c r="BZ463" s="67">
        <v>1876.17</v>
      </c>
      <c r="CA463" s="67">
        <v>1876.17</v>
      </c>
      <c r="CB463" s="67">
        <v>1876.17</v>
      </c>
      <c r="CC463" s="67">
        <v>1876.17</v>
      </c>
      <c r="CD463" s="67">
        <v>1876.17</v>
      </c>
      <c r="CE463" s="67">
        <v>1876.17</v>
      </c>
      <c r="CF463" s="67">
        <v>1876.17</v>
      </c>
      <c r="CG463" s="67">
        <v>1876.17</v>
      </c>
      <c r="CH463" s="67">
        <v>1876.17</v>
      </c>
      <c r="CI463" s="67">
        <v>1876.17</v>
      </c>
      <c r="CJ463" s="67">
        <v>1876.17</v>
      </c>
      <c r="CK463" s="67">
        <v>1876.17</v>
      </c>
      <c r="CL463" s="67">
        <v>1876.17</v>
      </c>
      <c r="CM463" s="67">
        <v>1876.17</v>
      </c>
      <c r="CN463" s="67">
        <v>1876.17</v>
      </c>
      <c r="CO463" s="67">
        <v>1876.17</v>
      </c>
      <c r="CP463" s="67">
        <v>1876.17</v>
      </c>
      <c r="CQ463" s="67">
        <v>1876.17</v>
      </c>
      <c r="CR463" s="67">
        <v>1876.17</v>
      </c>
      <c r="CS463" s="67">
        <v>1876.17</v>
      </c>
      <c r="CT463" s="67">
        <v>1876.17</v>
      </c>
      <c r="CU463" s="67">
        <v>1876.17</v>
      </c>
      <c r="CV463" s="67">
        <v>1876.17</v>
      </c>
      <c r="CW463" s="67">
        <v>1876.17</v>
      </c>
      <c r="CX463" s="67">
        <v>1876.17</v>
      </c>
      <c r="CY463" s="67">
        <v>1876.17</v>
      </c>
      <c r="CZ463" s="67">
        <v>1876.17</v>
      </c>
      <c r="DA463" s="67">
        <v>1876.17</v>
      </c>
      <c r="DB463" s="67">
        <v>1876.17</v>
      </c>
      <c r="DC463" s="67">
        <v>1876.17</v>
      </c>
      <c r="DD463" s="67">
        <v>1876.17</v>
      </c>
      <c r="DE463" s="67">
        <v>1876.17</v>
      </c>
      <c r="DF463" s="67">
        <v>1876.17</v>
      </c>
      <c r="DI463" s="3"/>
      <c r="DJ463" s="3"/>
      <c r="DK463" s="3"/>
      <c r="DL463" s="3"/>
      <c r="DM463" s="3"/>
      <c r="DN463" s="3"/>
      <c r="DO463" s="3"/>
      <c r="DP463" s="3"/>
      <c r="DQ463" s="3"/>
      <c r="DR463" s="3"/>
      <c r="DS463" s="3"/>
      <c r="DT463" s="3"/>
      <c r="DU463" s="3"/>
      <c r="DV463" s="3"/>
      <c r="DW463" s="3"/>
      <c r="DX463" s="3"/>
      <c r="DY463" s="3"/>
      <c r="DZ463" s="3"/>
      <c r="EA463" s="3"/>
      <c r="EB463" s="3"/>
      <c r="EC463" s="3"/>
      <c r="ED463" s="3"/>
      <c r="EE463" s="3"/>
      <c r="EF463" s="3"/>
      <c r="EG463" s="3"/>
      <c r="EH463" s="3"/>
      <c r="EI463" s="3"/>
      <c r="EJ463" s="3"/>
      <c r="EK463" s="3"/>
      <c r="EL463" s="3"/>
      <c r="EM463" s="3"/>
      <c r="EN463" s="3"/>
      <c r="EO463" s="3"/>
      <c r="EP463" s="3"/>
      <c r="EQ463" s="3"/>
      <c r="ER463" s="3"/>
      <c r="ES463" s="3"/>
      <c r="ET463" s="3"/>
      <c r="EU463" s="3"/>
      <c r="EV463" s="3"/>
      <c r="EW463" s="3"/>
      <c r="EX463" s="3"/>
      <c r="EY463" s="3"/>
      <c r="EZ463" s="3"/>
      <c r="FA463" s="3"/>
      <c r="FB463" s="3"/>
    </row>
    <row r="464" spans="1:158" ht="11.25" customHeight="1" x14ac:dyDescent="0.25">
      <c r="A464" s="2" t="str">
        <f t="shared" si="7"/>
        <v>3-41842DC0080040</v>
      </c>
      <c r="B464" s="67">
        <v>3</v>
      </c>
      <c r="C464" s="67" t="s">
        <v>405</v>
      </c>
      <c r="D464" s="67" t="s">
        <v>100</v>
      </c>
      <c r="E464" s="67" t="s">
        <v>249</v>
      </c>
      <c r="F464" s="67" t="s">
        <v>130</v>
      </c>
      <c r="G464" s="67" t="s">
        <v>356</v>
      </c>
      <c r="H464" s="67" t="s">
        <v>403</v>
      </c>
      <c r="I464" s="67" t="s">
        <v>357</v>
      </c>
      <c r="J464" s="67">
        <v>578.45000000000005</v>
      </c>
      <c r="K464" s="67">
        <v>578.45000000000005</v>
      </c>
      <c r="L464" s="67">
        <v>578.45000000000005</v>
      </c>
      <c r="M464" s="67">
        <v>578.45000000000005</v>
      </c>
      <c r="N464" s="67">
        <v>578.45000000000005</v>
      </c>
      <c r="O464" s="67">
        <v>578.45000000000005</v>
      </c>
      <c r="P464" s="67">
        <v>578.45000000000005</v>
      </c>
      <c r="Q464" s="67">
        <v>578.45000000000005</v>
      </c>
      <c r="R464" s="67">
        <v>578.45000000000005</v>
      </c>
      <c r="S464" s="67">
        <v>578.45000000000005</v>
      </c>
      <c r="T464" s="67">
        <v>578.45000000000005</v>
      </c>
      <c r="U464" s="67">
        <v>578.45000000000005</v>
      </c>
      <c r="V464" s="67">
        <v>578.45000000000005</v>
      </c>
      <c r="W464" s="67">
        <v>578.45000000000005</v>
      </c>
      <c r="X464" s="67">
        <v>578.45000000000005</v>
      </c>
      <c r="Y464" s="67">
        <v>578.45000000000005</v>
      </c>
      <c r="Z464" s="67">
        <v>578.45000000000005</v>
      </c>
      <c r="AA464" s="67">
        <v>578.45000000000005</v>
      </c>
      <c r="AB464" s="67">
        <v>578.45000000000005</v>
      </c>
      <c r="AC464" s="67">
        <v>578.45000000000005</v>
      </c>
      <c r="AD464" s="67">
        <v>578.45000000000005</v>
      </c>
      <c r="AE464" s="67">
        <v>643.02</v>
      </c>
      <c r="AF464" s="67">
        <v>643.02</v>
      </c>
      <c r="AG464" s="67">
        <v>643.02</v>
      </c>
      <c r="AH464" s="67">
        <v>643.02</v>
      </c>
      <c r="AI464" s="67">
        <v>643.02</v>
      </c>
      <c r="AJ464" s="67">
        <v>643.02</v>
      </c>
      <c r="AK464" s="67">
        <v>643.02</v>
      </c>
      <c r="AL464" s="67">
        <v>658.06</v>
      </c>
      <c r="AM464" s="67">
        <v>672.21</v>
      </c>
      <c r="AN464" s="67">
        <v>689.01</v>
      </c>
      <c r="AO464" s="67">
        <v>706.7</v>
      </c>
      <c r="AP464" s="67">
        <v>722.62</v>
      </c>
      <c r="AQ464" s="67">
        <v>739.43</v>
      </c>
      <c r="AR464" s="67">
        <v>757.12</v>
      </c>
      <c r="AS464" s="67">
        <v>774.81</v>
      </c>
      <c r="AT464" s="67">
        <v>792.5</v>
      </c>
      <c r="AU464" s="67">
        <v>810.19</v>
      </c>
      <c r="AV464" s="67">
        <v>819.92</v>
      </c>
      <c r="AW464" s="67">
        <v>829.65</v>
      </c>
      <c r="AX464" s="67">
        <v>862.37</v>
      </c>
      <c r="AY464" s="67">
        <v>895.98</v>
      </c>
      <c r="AZ464" s="67">
        <v>931.36</v>
      </c>
      <c r="BA464" s="67">
        <v>967.63</v>
      </c>
      <c r="BB464" s="67">
        <v>1005.66</v>
      </c>
      <c r="BC464" s="67">
        <v>1044.58</v>
      </c>
      <c r="BD464" s="67">
        <v>1085.26</v>
      </c>
      <c r="BE464" s="67">
        <v>1127.72</v>
      </c>
      <c r="BF464" s="67">
        <v>1171.94</v>
      </c>
      <c r="BG464" s="67">
        <v>1217.94</v>
      </c>
      <c r="BH464" s="67">
        <v>1265.7</v>
      </c>
      <c r="BI464" s="67">
        <v>1315.23</v>
      </c>
      <c r="BJ464" s="67">
        <v>1366.53</v>
      </c>
      <c r="BK464" s="67">
        <v>1419.6</v>
      </c>
      <c r="BL464" s="67">
        <v>1475.32</v>
      </c>
      <c r="BM464" s="67">
        <v>1532.81</v>
      </c>
      <c r="BN464" s="67">
        <v>1592.96</v>
      </c>
      <c r="BO464" s="67">
        <v>1654.87</v>
      </c>
      <c r="BP464" s="67">
        <v>1719.44</v>
      </c>
      <c r="BQ464" s="67">
        <v>1786.66</v>
      </c>
      <c r="BR464" s="67">
        <v>1856.53</v>
      </c>
      <c r="BS464" s="67">
        <v>1929.06</v>
      </c>
      <c r="BT464" s="67">
        <v>1929.06</v>
      </c>
      <c r="BU464" s="67">
        <v>1929.06</v>
      </c>
      <c r="BV464" s="67">
        <v>1929.06</v>
      </c>
      <c r="BW464" s="67">
        <v>1929.06</v>
      </c>
      <c r="BX464" s="67">
        <v>1929.06</v>
      </c>
      <c r="BY464" s="67">
        <v>1929.06</v>
      </c>
      <c r="BZ464" s="67">
        <v>1929.06</v>
      </c>
      <c r="CA464" s="67">
        <v>1929.06</v>
      </c>
      <c r="CB464" s="67">
        <v>1929.06</v>
      </c>
      <c r="CC464" s="67">
        <v>1929.06</v>
      </c>
      <c r="CD464" s="67">
        <v>1929.06</v>
      </c>
      <c r="CE464" s="67">
        <v>1929.06</v>
      </c>
      <c r="CF464" s="67">
        <v>1929.06</v>
      </c>
      <c r="CG464" s="67">
        <v>1929.06</v>
      </c>
      <c r="CH464" s="67">
        <v>1929.06</v>
      </c>
      <c r="CI464" s="67">
        <v>1929.06</v>
      </c>
      <c r="CJ464" s="67">
        <v>1929.06</v>
      </c>
      <c r="CK464" s="67">
        <v>1929.06</v>
      </c>
      <c r="CL464" s="67">
        <v>1929.06</v>
      </c>
      <c r="CM464" s="67">
        <v>1929.06</v>
      </c>
      <c r="CN464" s="67">
        <v>1929.06</v>
      </c>
      <c r="CO464" s="67">
        <v>1929.06</v>
      </c>
      <c r="CP464" s="67">
        <v>1929.06</v>
      </c>
      <c r="CQ464" s="67">
        <v>1929.06</v>
      </c>
      <c r="CR464" s="67">
        <v>1929.06</v>
      </c>
      <c r="CS464" s="67">
        <v>1929.06</v>
      </c>
      <c r="CT464" s="67">
        <v>1929.06</v>
      </c>
      <c r="CU464" s="67">
        <v>1929.06</v>
      </c>
      <c r="CV464" s="67">
        <v>1929.06</v>
      </c>
      <c r="CW464" s="67">
        <v>1929.06</v>
      </c>
      <c r="CX464" s="67">
        <v>1929.06</v>
      </c>
      <c r="CY464" s="67">
        <v>1929.06</v>
      </c>
      <c r="CZ464" s="67">
        <v>1929.06</v>
      </c>
      <c r="DA464" s="67">
        <v>1929.06</v>
      </c>
      <c r="DB464" s="67">
        <v>1929.06</v>
      </c>
      <c r="DC464" s="67">
        <v>1929.06</v>
      </c>
      <c r="DD464" s="67">
        <v>1929.06</v>
      </c>
      <c r="DE464" s="67">
        <v>1929.06</v>
      </c>
      <c r="DF464" s="67">
        <v>1929.06</v>
      </c>
      <c r="DI464" s="3"/>
      <c r="DJ464" s="3"/>
      <c r="DK464" s="3"/>
      <c r="DL464" s="3"/>
      <c r="DM464" s="3"/>
      <c r="DN464" s="3"/>
      <c r="DO464" s="3"/>
      <c r="DP464" s="3"/>
      <c r="DQ464" s="3"/>
      <c r="DR464" s="3"/>
      <c r="DS464" s="3"/>
      <c r="DT464" s="3"/>
      <c r="DU464" s="3"/>
      <c r="DV464" s="3"/>
      <c r="DW464" s="3"/>
      <c r="DX464" s="3"/>
      <c r="DY464" s="3"/>
      <c r="DZ464" s="3"/>
      <c r="EA464" s="3"/>
      <c r="EB464" s="3"/>
      <c r="EC464" s="3"/>
      <c r="ED464" s="3"/>
      <c r="EE464" s="3"/>
      <c r="EF464" s="3"/>
      <c r="EG464" s="3"/>
      <c r="EH464" s="3"/>
      <c r="EI464" s="3"/>
      <c r="EJ464" s="3"/>
      <c r="EK464" s="3"/>
      <c r="EL464" s="3"/>
      <c r="EM464" s="3"/>
      <c r="EN464" s="3"/>
      <c r="EO464" s="3"/>
      <c r="EP464" s="3"/>
      <c r="EQ464" s="3"/>
      <c r="ER464" s="3"/>
      <c r="ES464" s="3"/>
      <c r="ET464" s="3"/>
      <c r="EU464" s="3"/>
      <c r="EV464" s="3"/>
      <c r="EW464" s="3"/>
      <c r="EX464" s="3"/>
      <c r="EY464" s="3"/>
      <c r="EZ464" s="3"/>
      <c r="FA464" s="3"/>
      <c r="FB464" s="3"/>
    </row>
    <row r="465" spans="1:158" ht="11.25" customHeight="1" x14ac:dyDescent="0.25">
      <c r="A465" s="2" t="str">
        <f t="shared" si="7"/>
        <v>4-41842DC0080040</v>
      </c>
      <c r="B465" s="67">
        <v>4</v>
      </c>
      <c r="C465" s="67" t="s">
        <v>405</v>
      </c>
      <c r="D465" s="67" t="s">
        <v>100</v>
      </c>
      <c r="E465" s="67" t="s">
        <v>249</v>
      </c>
      <c r="F465" s="67" t="s">
        <v>130</v>
      </c>
      <c r="G465" s="67" t="s">
        <v>356</v>
      </c>
      <c r="H465" s="67" t="s">
        <v>403</v>
      </c>
      <c r="I465" s="67" t="s">
        <v>357</v>
      </c>
      <c r="J465" s="67">
        <v>595.4</v>
      </c>
      <c r="K465" s="67">
        <v>595.4</v>
      </c>
      <c r="L465" s="67">
        <v>595.4</v>
      </c>
      <c r="M465" s="67">
        <v>595.4</v>
      </c>
      <c r="N465" s="67">
        <v>595.4</v>
      </c>
      <c r="O465" s="67">
        <v>595.4</v>
      </c>
      <c r="P465" s="67">
        <v>595.4</v>
      </c>
      <c r="Q465" s="67">
        <v>595.4</v>
      </c>
      <c r="R465" s="67">
        <v>595.4</v>
      </c>
      <c r="S465" s="67">
        <v>595.4</v>
      </c>
      <c r="T465" s="67">
        <v>595.4</v>
      </c>
      <c r="U465" s="67">
        <v>595.4</v>
      </c>
      <c r="V465" s="67">
        <v>595.4</v>
      </c>
      <c r="W465" s="67">
        <v>595.4</v>
      </c>
      <c r="X465" s="67">
        <v>595.4</v>
      </c>
      <c r="Y465" s="67">
        <v>595.4</v>
      </c>
      <c r="Z465" s="67">
        <v>595.4</v>
      </c>
      <c r="AA465" s="67">
        <v>595.4</v>
      </c>
      <c r="AB465" s="67">
        <v>595.4</v>
      </c>
      <c r="AC465" s="67">
        <v>595.4</v>
      </c>
      <c r="AD465" s="67">
        <v>595.4</v>
      </c>
      <c r="AE465" s="67">
        <v>661.86</v>
      </c>
      <c r="AF465" s="67">
        <v>661.86</v>
      </c>
      <c r="AG465" s="67">
        <v>661.86</v>
      </c>
      <c r="AH465" s="67">
        <v>661.86</v>
      </c>
      <c r="AI465" s="67">
        <v>661.86</v>
      </c>
      <c r="AJ465" s="67">
        <v>661.86</v>
      </c>
      <c r="AK465" s="67">
        <v>661.86</v>
      </c>
      <c r="AL465" s="67">
        <v>677.34</v>
      </c>
      <c r="AM465" s="67">
        <v>691.9</v>
      </c>
      <c r="AN465" s="67">
        <v>709.2</v>
      </c>
      <c r="AO465" s="67">
        <v>727.41</v>
      </c>
      <c r="AP465" s="67">
        <v>743.8</v>
      </c>
      <c r="AQ465" s="67">
        <v>761.09</v>
      </c>
      <c r="AR465" s="67">
        <v>779.3</v>
      </c>
      <c r="AS465" s="67">
        <v>797.51</v>
      </c>
      <c r="AT465" s="67">
        <v>815.72</v>
      </c>
      <c r="AU465" s="67">
        <v>833.93</v>
      </c>
      <c r="AV465" s="67">
        <v>843.94</v>
      </c>
      <c r="AW465" s="67">
        <v>853.96</v>
      </c>
      <c r="AX465" s="67">
        <v>887.64</v>
      </c>
      <c r="AY465" s="67">
        <v>922.24</v>
      </c>
      <c r="AZ465" s="67">
        <v>958.65</v>
      </c>
      <c r="BA465" s="67">
        <v>995.98</v>
      </c>
      <c r="BB465" s="67">
        <v>1035.1300000000001</v>
      </c>
      <c r="BC465" s="67">
        <v>1075.18</v>
      </c>
      <c r="BD465" s="67">
        <v>1117.06</v>
      </c>
      <c r="BE465" s="67">
        <v>1160.76</v>
      </c>
      <c r="BF465" s="67">
        <v>1206.28</v>
      </c>
      <c r="BG465" s="67">
        <v>1253.6199999999999</v>
      </c>
      <c r="BH465" s="67">
        <v>1302.78</v>
      </c>
      <c r="BI465" s="67">
        <v>1353.77</v>
      </c>
      <c r="BJ465" s="67">
        <v>1406.57</v>
      </c>
      <c r="BK465" s="67">
        <v>1461.19</v>
      </c>
      <c r="BL465" s="67">
        <v>1518.55</v>
      </c>
      <c r="BM465" s="67">
        <v>1577.72</v>
      </c>
      <c r="BN465" s="67">
        <v>1639.63</v>
      </c>
      <c r="BO465" s="67">
        <v>1703.36</v>
      </c>
      <c r="BP465" s="67">
        <v>1769.82</v>
      </c>
      <c r="BQ465" s="67">
        <v>1839.01</v>
      </c>
      <c r="BR465" s="67">
        <v>1910.93</v>
      </c>
      <c r="BS465" s="67">
        <v>1985.58</v>
      </c>
      <c r="BT465" s="67">
        <v>1985.58</v>
      </c>
      <c r="BU465" s="67">
        <v>1985.58</v>
      </c>
      <c r="BV465" s="67">
        <v>1985.58</v>
      </c>
      <c r="BW465" s="67">
        <v>1985.58</v>
      </c>
      <c r="BX465" s="67">
        <v>1985.58</v>
      </c>
      <c r="BY465" s="67">
        <v>1985.58</v>
      </c>
      <c r="BZ465" s="67">
        <v>1985.58</v>
      </c>
      <c r="CA465" s="67">
        <v>1985.58</v>
      </c>
      <c r="CB465" s="67">
        <v>1985.58</v>
      </c>
      <c r="CC465" s="67">
        <v>1985.58</v>
      </c>
      <c r="CD465" s="67">
        <v>1985.58</v>
      </c>
      <c r="CE465" s="67">
        <v>1985.58</v>
      </c>
      <c r="CF465" s="67">
        <v>1985.58</v>
      </c>
      <c r="CG465" s="67">
        <v>1985.58</v>
      </c>
      <c r="CH465" s="67">
        <v>1985.58</v>
      </c>
      <c r="CI465" s="67">
        <v>1985.58</v>
      </c>
      <c r="CJ465" s="67">
        <v>1985.58</v>
      </c>
      <c r="CK465" s="67">
        <v>1985.58</v>
      </c>
      <c r="CL465" s="67">
        <v>1985.58</v>
      </c>
      <c r="CM465" s="67">
        <v>1985.58</v>
      </c>
      <c r="CN465" s="67">
        <v>1985.58</v>
      </c>
      <c r="CO465" s="67">
        <v>1985.58</v>
      </c>
      <c r="CP465" s="67">
        <v>1985.58</v>
      </c>
      <c r="CQ465" s="67">
        <v>1985.58</v>
      </c>
      <c r="CR465" s="67">
        <v>1985.58</v>
      </c>
      <c r="CS465" s="67">
        <v>1985.58</v>
      </c>
      <c r="CT465" s="67">
        <v>1985.58</v>
      </c>
      <c r="CU465" s="67">
        <v>1985.58</v>
      </c>
      <c r="CV465" s="67">
        <v>1985.58</v>
      </c>
      <c r="CW465" s="67">
        <v>1985.58</v>
      </c>
      <c r="CX465" s="67">
        <v>1985.58</v>
      </c>
      <c r="CY465" s="67">
        <v>1985.58</v>
      </c>
      <c r="CZ465" s="67">
        <v>1985.58</v>
      </c>
      <c r="DA465" s="67">
        <v>1985.58</v>
      </c>
      <c r="DB465" s="67">
        <v>1985.58</v>
      </c>
      <c r="DC465" s="67">
        <v>1985.58</v>
      </c>
      <c r="DD465" s="67">
        <v>1985.58</v>
      </c>
      <c r="DE465" s="67">
        <v>1985.58</v>
      </c>
      <c r="DF465" s="67">
        <v>1985.58</v>
      </c>
      <c r="DI465" s="3"/>
      <c r="DJ465" s="3"/>
      <c r="DK465" s="3"/>
      <c r="DL465" s="3"/>
      <c r="DM465" s="3"/>
      <c r="DN465" s="3"/>
      <c r="DO465" s="3"/>
      <c r="DP465" s="3"/>
      <c r="DQ465" s="3"/>
      <c r="DR465" s="3"/>
      <c r="DS465" s="3"/>
      <c r="DT465" s="3"/>
      <c r="DU465" s="3"/>
      <c r="DV465" s="3"/>
      <c r="DW465" s="3"/>
      <c r="DX465" s="3"/>
      <c r="DY465" s="3"/>
      <c r="DZ465" s="3"/>
      <c r="EA465" s="3"/>
      <c r="EB465" s="3"/>
      <c r="EC465" s="3"/>
      <c r="ED465" s="3"/>
      <c r="EE465" s="3"/>
      <c r="EF465" s="3"/>
      <c r="EG465" s="3"/>
      <c r="EH465" s="3"/>
      <c r="EI465" s="3"/>
      <c r="EJ465" s="3"/>
      <c r="EK465" s="3"/>
      <c r="EL465" s="3"/>
      <c r="EM465" s="3"/>
      <c r="EN465" s="3"/>
      <c r="EO465" s="3"/>
      <c r="EP465" s="3"/>
      <c r="EQ465" s="3"/>
      <c r="ER465" s="3"/>
      <c r="ES465" s="3"/>
      <c r="ET465" s="3"/>
      <c r="EU465" s="3"/>
      <c r="EV465" s="3"/>
      <c r="EW465" s="3"/>
      <c r="EX465" s="3"/>
      <c r="EY465" s="3"/>
      <c r="EZ465" s="3"/>
      <c r="FA465" s="3"/>
      <c r="FB465" s="3"/>
    </row>
    <row r="466" spans="1:158" ht="11.25" customHeight="1" x14ac:dyDescent="0.25">
      <c r="A466" s="2" t="str">
        <f t="shared" si="7"/>
        <v>1-41842DC0080008</v>
      </c>
      <c r="B466" s="67">
        <v>1</v>
      </c>
      <c r="C466" s="67" t="s">
        <v>405</v>
      </c>
      <c r="D466" s="67" t="s">
        <v>101</v>
      </c>
      <c r="E466" s="67" t="s">
        <v>250</v>
      </c>
      <c r="F466" s="67" t="s">
        <v>130</v>
      </c>
      <c r="G466" s="67" t="s">
        <v>356</v>
      </c>
      <c r="H466" s="67" t="s">
        <v>403</v>
      </c>
      <c r="I466" s="67" t="s">
        <v>357</v>
      </c>
      <c r="J466" s="67">
        <v>550.11</v>
      </c>
      <c r="K466" s="67">
        <v>550.11</v>
      </c>
      <c r="L466" s="67">
        <v>550.11</v>
      </c>
      <c r="M466" s="67">
        <v>550.11</v>
      </c>
      <c r="N466" s="67">
        <v>550.11</v>
      </c>
      <c r="O466" s="67">
        <v>550.11</v>
      </c>
      <c r="P466" s="67">
        <v>550.11</v>
      </c>
      <c r="Q466" s="67">
        <v>550.11</v>
      </c>
      <c r="R466" s="67">
        <v>550.11</v>
      </c>
      <c r="S466" s="67">
        <v>550.11</v>
      </c>
      <c r="T466" s="67">
        <v>550.11</v>
      </c>
      <c r="U466" s="67">
        <v>550.11</v>
      </c>
      <c r="V466" s="67">
        <v>550.11</v>
      </c>
      <c r="W466" s="67">
        <v>550.11</v>
      </c>
      <c r="X466" s="67">
        <v>550.11</v>
      </c>
      <c r="Y466" s="67">
        <v>550.11</v>
      </c>
      <c r="Z466" s="67">
        <v>550.11</v>
      </c>
      <c r="AA466" s="67">
        <v>550.11</v>
      </c>
      <c r="AB466" s="67">
        <v>550.11</v>
      </c>
      <c r="AC466" s="67">
        <v>550.11</v>
      </c>
      <c r="AD466" s="67">
        <v>550.11</v>
      </c>
      <c r="AE466" s="67">
        <v>611.52</v>
      </c>
      <c r="AF466" s="67">
        <v>611.52</v>
      </c>
      <c r="AG466" s="67">
        <v>611.52</v>
      </c>
      <c r="AH466" s="67">
        <v>611.52</v>
      </c>
      <c r="AI466" s="67">
        <v>611.52</v>
      </c>
      <c r="AJ466" s="67">
        <v>611.52</v>
      </c>
      <c r="AK466" s="67">
        <v>611.52</v>
      </c>
      <c r="AL466" s="67">
        <v>625.82000000000005</v>
      </c>
      <c r="AM466" s="67">
        <v>639.27</v>
      </c>
      <c r="AN466" s="67">
        <v>655.26</v>
      </c>
      <c r="AO466" s="67">
        <v>672.08</v>
      </c>
      <c r="AP466" s="67">
        <v>687.22</v>
      </c>
      <c r="AQ466" s="67">
        <v>703.2</v>
      </c>
      <c r="AR466" s="67">
        <v>720.02</v>
      </c>
      <c r="AS466" s="67">
        <v>736.85</v>
      </c>
      <c r="AT466" s="67">
        <v>753.67</v>
      </c>
      <c r="AU466" s="67">
        <v>770.49</v>
      </c>
      <c r="AV466" s="67">
        <v>779.75</v>
      </c>
      <c r="AW466" s="67">
        <v>789</v>
      </c>
      <c r="AX466" s="67">
        <v>820.12</v>
      </c>
      <c r="AY466" s="67">
        <v>852.08</v>
      </c>
      <c r="AZ466" s="67">
        <v>885.73</v>
      </c>
      <c r="BA466" s="67">
        <v>920.22</v>
      </c>
      <c r="BB466" s="67">
        <v>956.39</v>
      </c>
      <c r="BC466" s="67">
        <v>993.4</v>
      </c>
      <c r="BD466" s="67">
        <v>1032.0899999999999</v>
      </c>
      <c r="BE466" s="67">
        <v>1072.47</v>
      </c>
      <c r="BF466" s="67">
        <v>1114.52</v>
      </c>
      <c r="BG466" s="67">
        <v>1158.26</v>
      </c>
      <c r="BH466" s="67">
        <v>1203.69</v>
      </c>
      <c r="BI466" s="67">
        <v>1250.79</v>
      </c>
      <c r="BJ466" s="67">
        <v>1299.58</v>
      </c>
      <c r="BK466" s="67">
        <v>1350.05</v>
      </c>
      <c r="BL466" s="67">
        <v>1403.04</v>
      </c>
      <c r="BM466" s="67">
        <v>1457.71</v>
      </c>
      <c r="BN466" s="67">
        <v>1514.91</v>
      </c>
      <c r="BO466" s="67">
        <v>1573.79</v>
      </c>
      <c r="BP466" s="67">
        <v>1635.2</v>
      </c>
      <c r="BQ466" s="67">
        <v>1699.12</v>
      </c>
      <c r="BR466" s="67">
        <v>1765.57</v>
      </c>
      <c r="BS466" s="67">
        <v>1834.55</v>
      </c>
      <c r="BT466" s="67">
        <v>1834.55</v>
      </c>
      <c r="BU466" s="67">
        <v>1834.55</v>
      </c>
      <c r="BV466" s="67">
        <v>1834.55</v>
      </c>
      <c r="BW466" s="67">
        <v>1834.55</v>
      </c>
      <c r="BX466" s="67">
        <v>1834.55</v>
      </c>
      <c r="BY466" s="67">
        <v>1834.55</v>
      </c>
      <c r="BZ466" s="67">
        <v>1834.55</v>
      </c>
      <c r="CA466" s="67">
        <v>1834.55</v>
      </c>
      <c r="CB466" s="67">
        <v>1834.55</v>
      </c>
      <c r="CC466" s="67">
        <v>1834.55</v>
      </c>
      <c r="CD466" s="67">
        <v>1834.55</v>
      </c>
      <c r="CE466" s="67">
        <v>1834.55</v>
      </c>
      <c r="CF466" s="67">
        <v>1834.55</v>
      </c>
      <c r="CG466" s="67">
        <v>1834.55</v>
      </c>
      <c r="CH466" s="67">
        <v>1834.55</v>
      </c>
      <c r="CI466" s="67">
        <v>1834.55</v>
      </c>
      <c r="CJ466" s="67">
        <v>1834.55</v>
      </c>
      <c r="CK466" s="67">
        <v>1834.55</v>
      </c>
      <c r="CL466" s="67">
        <v>1834.55</v>
      </c>
      <c r="CM466" s="67">
        <v>1834.55</v>
      </c>
      <c r="CN466" s="67">
        <v>1834.55</v>
      </c>
      <c r="CO466" s="67">
        <v>1834.55</v>
      </c>
      <c r="CP466" s="67">
        <v>1834.55</v>
      </c>
      <c r="CQ466" s="67">
        <v>1834.55</v>
      </c>
      <c r="CR466" s="67">
        <v>1834.55</v>
      </c>
      <c r="CS466" s="67">
        <v>1834.55</v>
      </c>
      <c r="CT466" s="67">
        <v>1834.55</v>
      </c>
      <c r="CU466" s="67">
        <v>1834.55</v>
      </c>
      <c r="CV466" s="67">
        <v>1834.55</v>
      </c>
      <c r="CW466" s="67">
        <v>1834.55</v>
      </c>
      <c r="CX466" s="67">
        <v>1834.55</v>
      </c>
      <c r="CY466" s="67">
        <v>1834.55</v>
      </c>
      <c r="CZ466" s="67">
        <v>1834.55</v>
      </c>
      <c r="DA466" s="67">
        <v>1834.55</v>
      </c>
      <c r="DB466" s="67">
        <v>1834.55</v>
      </c>
      <c r="DC466" s="67">
        <v>1834.55</v>
      </c>
      <c r="DD466" s="67">
        <v>1834.55</v>
      </c>
      <c r="DE466" s="67">
        <v>1834.55</v>
      </c>
      <c r="DF466" s="67">
        <v>1834.55</v>
      </c>
      <c r="DI466" s="3"/>
      <c r="DJ466" s="3"/>
      <c r="DK466" s="3"/>
      <c r="DL466" s="3"/>
      <c r="DM466" s="3"/>
      <c r="DN466" s="3"/>
      <c r="DO466" s="3"/>
      <c r="DP466" s="3"/>
      <c r="DQ466" s="3"/>
      <c r="DR466" s="3"/>
      <c r="DS466" s="3"/>
      <c r="DT466" s="3"/>
      <c r="DU466" s="3"/>
      <c r="DV466" s="3"/>
      <c r="DW466" s="3"/>
      <c r="DX466" s="3"/>
      <c r="DY466" s="3"/>
      <c r="DZ466" s="3"/>
      <c r="EA466" s="3"/>
      <c r="EB466" s="3"/>
      <c r="EC466" s="3"/>
      <c r="ED466" s="3"/>
      <c r="EE466" s="3"/>
      <c r="EF466" s="3"/>
      <c r="EG466" s="3"/>
      <c r="EH466" s="3"/>
      <c r="EI466" s="3"/>
      <c r="EJ466" s="3"/>
      <c r="EK466" s="3"/>
      <c r="EL466" s="3"/>
      <c r="EM466" s="3"/>
      <c r="EN466" s="3"/>
      <c r="EO466" s="3"/>
      <c r="EP466" s="3"/>
      <c r="EQ466" s="3"/>
      <c r="ER466" s="3"/>
      <c r="ES466" s="3"/>
      <c r="ET466" s="3"/>
      <c r="EU466" s="3"/>
      <c r="EV466" s="3"/>
      <c r="EW466" s="3"/>
      <c r="EX466" s="3"/>
      <c r="EY466" s="3"/>
      <c r="EZ466" s="3"/>
      <c r="FA466" s="3"/>
      <c r="FB466" s="3"/>
    </row>
    <row r="467" spans="1:158" ht="11.25" customHeight="1" x14ac:dyDescent="0.25">
      <c r="A467" s="2" t="str">
        <f t="shared" si="7"/>
        <v>2-41842DC0080008</v>
      </c>
      <c r="B467" s="67">
        <v>2</v>
      </c>
      <c r="C467" s="67" t="s">
        <v>405</v>
      </c>
      <c r="D467" s="67" t="s">
        <v>101</v>
      </c>
      <c r="E467" s="67" t="s">
        <v>250</v>
      </c>
      <c r="F467" s="67" t="s">
        <v>130</v>
      </c>
      <c r="G467" s="67" t="s">
        <v>356</v>
      </c>
      <c r="H467" s="67" t="s">
        <v>403</v>
      </c>
      <c r="I467" s="67" t="s">
        <v>357</v>
      </c>
      <c r="J467" s="67">
        <v>566.05999999999995</v>
      </c>
      <c r="K467" s="67">
        <v>566.05999999999995</v>
      </c>
      <c r="L467" s="67">
        <v>566.05999999999995</v>
      </c>
      <c r="M467" s="67">
        <v>566.05999999999995</v>
      </c>
      <c r="N467" s="67">
        <v>566.05999999999995</v>
      </c>
      <c r="O467" s="67">
        <v>566.05999999999995</v>
      </c>
      <c r="P467" s="67">
        <v>566.05999999999995</v>
      </c>
      <c r="Q467" s="67">
        <v>566.05999999999995</v>
      </c>
      <c r="R467" s="67">
        <v>566.05999999999995</v>
      </c>
      <c r="S467" s="67">
        <v>566.05999999999995</v>
      </c>
      <c r="T467" s="67">
        <v>566.05999999999995</v>
      </c>
      <c r="U467" s="67">
        <v>566.05999999999995</v>
      </c>
      <c r="V467" s="67">
        <v>566.05999999999995</v>
      </c>
      <c r="W467" s="67">
        <v>566.05999999999995</v>
      </c>
      <c r="X467" s="67">
        <v>566.05999999999995</v>
      </c>
      <c r="Y467" s="67">
        <v>566.05999999999995</v>
      </c>
      <c r="Z467" s="67">
        <v>566.05999999999995</v>
      </c>
      <c r="AA467" s="67">
        <v>566.05999999999995</v>
      </c>
      <c r="AB467" s="67">
        <v>566.05999999999995</v>
      </c>
      <c r="AC467" s="67">
        <v>566.05999999999995</v>
      </c>
      <c r="AD467" s="67">
        <v>566.05999999999995</v>
      </c>
      <c r="AE467" s="67">
        <v>629.25</v>
      </c>
      <c r="AF467" s="67">
        <v>629.25</v>
      </c>
      <c r="AG467" s="67">
        <v>629.25</v>
      </c>
      <c r="AH467" s="67">
        <v>629.25</v>
      </c>
      <c r="AI467" s="67">
        <v>629.25</v>
      </c>
      <c r="AJ467" s="67">
        <v>629.25</v>
      </c>
      <c r="AK467" s="67">
        <v>629.25</v>
      </c>
      <c r="AL467" s="67">
        <v>643.96</v>
      </c>
      <c r="AM467" s="67">
        <v>657.81</v>
      </c>
      <c r="AN467" s="67">
        <v>674.26</v>
      </c>
      <c r="AO467" s="67">
        <v>691.57</v>
      </c>
      <c r="AP467" s="67">
        <v>707.15</v>
      </c>
      <c r="AQ467" s="67">
        <v>723.59</v>
      </c>
      <c r="AR467" s="67">
        <v>740.9</v>
      </c>
      <c r="AS467" s="67">
        <v>758.21</v>
      </c>
      <c r="AT467" s="67">
        <v>775.52</v>
      </c>
      <c r="AU467" s="67">
        <v>792.83</v>
      </c>
      <c r="AV467" s="67">
        <v>802.36</v>
      </c>
      <c r="AW467" s="67">
        <v>811.88</v>
      </c>
      <c r="AX467" s="67">
        <v>843.9</v>
      </c>
      <c r="AY467" s="67">
        <v>876.79</v>
      </c>
      <c r="AZ467" s="67">
        <v>911.41</v>
      </c>
      <c r="BA467" s="67">
        <v>946.9</v>
      </c>
      <c r="BB467" s="67">
        <v>984.12</v>
      </c>
      <c r="BC467" s="67">
        <v>1022.2</v>
      </c>
      <c r="BD467" s="67">
        <v>1062.02</v>
      </c>
      <c r="BE467" s="67">
        <v>1103.56</v>
      </c>
      <c r="BF467" s="67">
        <v>1146.8399999999999</v>
      </c>
      <c r="BG467" s="67">
        <v>1191.8499999999999</v>
      </c>
      <c r="BH467" s="67">
        <v>1238.5899999999999</v>
      </c>
      <c r="BI467" s="67">
        <v>1287.06</v>
      </c>
      <c r="BJ467" s="67">
        <v>1337.26</v>
      </c>
      <c r="BK467" s="67">
        <v>1389.19</v>
      </c>
      <c r="BL467" s="67">
        <v>1443.72</v>
      </c>
      <c r="BM467" s="67">
        <v>1499.98</v>
      </c>
      <c r="BN467" s="67">
        <v>1558.84</v>
      </c>
      <c r="BO467" s="67">
        <v>1619.43</v>
      </c>
      <c r="BP467" s="67">
        <v>1682.61</v>
      </c>
      <c r="BQ467" s="67">
        <v>1748.39</v>
      </c>
      <c r="BR467" s="67">
        <v>1816.77</v>
      </c>
      <c r="BS467" s="67">
        <v>1887.74</v>
      </c>
      <c r="BT467" s="67">
        <v>1887.74</v>
      </c>
      <c r="BU467" s="67">
        <v>1887.74</v>
      </c>
      <c r="BV467" s="67">
        <v>1887.74</v>
      </c>
      <c r="BW467" s="67">
        <v>1887.74</v>
      </c>
      <c r="BX467" s="67">
        <v>1887.74</v>
      </c>
      <c r="BY467" s="67">
        <v>1887.74</v>
      </c>
      <c r="BZ467" s="67">
        <v>1887.74</v>
      </c>
      <c r="CA467" s="67">
        <v>1887.74</v>
      </c>
      <c r="CB467" s="67">
        <v>1887.74</v>
      </c>
      <c r="CC467" s="67">
        <v>1887.74</v>
      </c>
      <c r="CD467" s="67">
        <v>1887.74</v>
      </c>
      <c r="CE467" s="67">
        <v>1887.74</v>
      </c>
      <c r="CF467" s="67">
        <v>1887.74</v>
      </c>
      <c r="CG467" s="67">
        <v>1887.74</v>
      </c>
      <c r="CH467" s="67">
        <v>1887.74</v>
      </c>
      <c r="CI467" s="67">
        <v>1887.74</v>
      </c>
      <c r="CJ467" s="67">
        <v>1887.74</v>
      </c>
      <c r="CK467" s="67">
        <v>1887.74</v>
      </c>
      <c r="CL467" s="67">
        <v>1887.74</v>
      </c>
      <c r="CM467" s="67">
        <v>1887.74</v>
      </c>
      <c r="CN467" s="67">
        <v>1887.74</v>
      </c>
      <c r="CO467" s="67">
        <v>1887.74</v>
      </c>
      <c r="CP467" s="67">
        <v>1887.74</v>
      </c>
      <c r="CQ467" s="67">
        <v>1887.74</v>
      </c>
      <c r="CR467" s="67">
        <v>1887.74</v>
      </c>
      <c r="CS467" s="67">
        <v>1887.74</v>
      </c>
      <c r="CT467" s="67">
        <v>1887.74</v>
      </c>
      <c r="CU467" s="67">
        <v>1887.74</v>
      </c>
      <c r="CV467" s="67">
        <v>1887.74</v>
      </c>
      <c r="CW467" s="67">
        <v>1887.74</v>
      </c>
      <c r="CX467" s="67">
        <v>1887.74</v>
      </c>
      <c r="CY467" s="67">
        <v>1887.74</v>
      </c>
      <c r="CZ467" s="67">
        <v>1887.74</v>
      </c>
      <c r="DA467" s="67">
        <v>1887.74</v>
      </c>
      <c r="DB467" s="67">
        <v>1887.74</v>
      </c>
      <c r="DC467" s="67">
        <v>1887.74</v>
      </c>
      <c r="DD467" s="67">
        <v>1887.74</v>
      </c>
      <c r="DE467" s="67">
        <v>1887.74</v>
      </c>
      <c r="DF467" s="67">
        <v>1887.74</v>
      </c>
      <c r="DI467" s="3"/>
      <c r="DJ467" s="3"/>
      <c r="DK467" s="3"/>
      <c r="DL467" s="3"/>
      <c r="DM467" s="3"/>
      <c r="DN467" s="3"/>
      <c r="DO467" s="3"/>
      <c r="DP467" s="3"/>
      <c r="DQ467" s="3"/>
      <c r="DR467" s="3"/>
      <c r="DS467" s="3"/>
      <c r="DT467" s="3"/>
      <c r="DU467" s="3"/>
      <c r="DV467" s="3"/>
      <c r="DW467" s="3"/>
      <c r="DX467" s="3"/>
      <c r="DY467" s="3"/>
      <c r="DZ467" s="3"/>
      <c r="EA467" s="3"/>
      <c r="EB467" s="3"/>
      <c r="EC467" s="3"/>
      <c r="ED467" s="3"/>
      <c r="EE467" s="3"/>
      <c r="EF467" s="3"/>
      <c r="EG467" s="3"/>
      <c r="EH467" s="3"/>
      <c r="EI467" s="3"/>
      <c r="EJ467" s="3"/>
      <c r="EK467" s="3"/>
      <c r="EL467" s="3"/>
      <c r="EM467" s="3"/>
      <c r="EN467" s="3"/>
      <c r="EO467" s="3"/>
      <c r="EP467" s="3"/>
      <c r="EQ467" s="3"/>
      <c r="ER467" s="3"/>
      <c r="ES467" s="3"/>
      <c r="ET467" s="3"/>
      <c r="EU467" s="3"/>
      <c r="EV467" s="3"/>
      <c r="EW467" s="3"/>
      <c r="EX467" s="3"/>
      <c r="EY467" s="3"/>
      <c r="EZ467" s="3"/>
      <c r="FA467" s="3"/>
      <c r="FB467" s="3"/>
    </row>
    <row r="468" spans="1:158" ht="11.25" customHeight="1" x14ac:dyDescent="0.25">
      <c r="A468" s="2" t="str">
        <f t="shared" si="7"/>
        <v>3-41842DC0080008</v>
      </c>
      <c r="B468" s="67">
        <v>3</v>
      </c>
      <c r="C468" s="67" t="s">
        <v>405</v>
      </c>
      <c r="D468" s="67" t="s">
        <v>101</v>
      </c>
      <c r="E468" s="67" t="s">
        <v>250</v>
      </c>
      <c r="F468" s="67" t="s">
        <v>130</v>
      </c>
      <c r="G468" s="67" t="s">
        <v>356</v>
      </c>
      <c r="H468" s="67" t="s">
        <v>403</v>
      </c>
      <c r="I468" s="67" t="s">
        <v>357</v>
      </c>
      <c r="J468" s="67">
        <v>582.02</v>
      </c>
      <c r="K468" s="67">
        <v>582.02</v>
      </c>
      <c r="L468" s="67">
        <v>582.02</v>
      </c>
      <c r="M468" s="67">
        <v>582.02</v>
      </c>
      <c r="N468" s="67">
        <v>582.02</v>
      </c>
      <c r="O468" s="67">
        <v>582.02</v>
      </c>
      <c r="P468" s="67">
        <v>582.02</v>
      </c>
      <c r="Q468" s="67">
        <v>582.02</v>
      </c>
      <c r="R468" s="67">
        <v>582.02</v>
      </c>
      <c r="S468" s="67">
        <v>582.02</v>
      </c>
      <c r="T468" s="67">
        <v>582.02</v>
      </c>
      <c r="U468" s="67">
        <v>582.02</v>
      </c>
      <c r="V468" s="67">
        <v>582.02</v>
      </c>
      <c r="W468" s="67">
        <v>582.02</v>
      </c>
      <c r="X468" s="67">
        <v>582.02</v>
      </c>
      <c r="Y468" s="67">
        <v>582.02</v>
      </c>
      <c r="Z468" s="67">
        <v>582.02</v>
      </c>
      <c r="AA468" s="67">
        <v>582.02</v>
      </c>
      <c r="AB468" s="67">
        <v>582.02</v>
      </c>
      <c r="AC468" s="67">
        <v>582.02</v>
      </c>
      <c r="AD468" s="67">
        <v>582.02</v>
      </c>
      <c r="AE468" s="67">
        <v>646.98</v>
      </c>
      <c r="AF468" s="67">
        <v>646.98</v>
      </c>
      <c r="AG468" s="67">
        <v>646.98</v>
      </c>
      <c r="AH468" s="67">
        <v>646.98</v>
      </c>
      <c r="AI468" s="67">
        <v>646.98</v>
      </c>
      <c r="AJ468" s="67">
        <v>646.98</v>
      </c>
      <c r="AK468" s="67">
        <v>646.98</v>
      </c>
      <c r="AL468" s="67">
        <v>662.11</v>
      </c>
      <c r="AM468" s="67">
        <v>676.35</v>
      </c>
      <c r="AN468" s="67">
        <v>693.26</v>
      </c>
      <c r="AO468" s="67">
        <v>711.06</v>
      </c>
      <c r="AP468" s="67">
        <v>727.08</v>
      </c>
      <c r="AQ468" s="67">
        <v>743.99</v>
      </c>
      <c r="AR468" s="67">
        <v>761.79</v>
      </c>
      <c r="AS468" s="67">
        <v>779.58</v>
      </c>
      <c r="AT468" s="67">
        <v>797.38</v>
      </c>
      <c r="AU468" s="67">
        <v>815.18</v>
      </c>
      <c r="AV468" s="67">
        <v>824.97</v>
      </c>
      <c r="AW468" s="67">
        <v>834.76</v>
      </c>
      <c r="AX468" s="67">
        <v>867.69</v>
      </c>
      <c r="AY468" s="67">
        <v>901.51</v>
      </c>
      <c r="AZ468" s="67">
        <v>937.1</v>
      </c>
      <c r="BA468" s="67">
        <v>973.59</v>
      </c>
      <c r="BB468" s="67">
        <v>1011.86</v>
      </c>
      <c r="BC468" s="67">
        <v>1051.01</v>
      </c>
      <c r="BD468" s="67">
        <v>1091.95</v>
      </c>
      <c r="BE468" s="67">
        <v>1134.67</v>
      </c>
      <c r="BF468" s="67">
        <v>1179.17</v>
      </c>
      <c r="BG468" s="67">
        <v>1225.44</v>
      </c>
      <c r="BH468" s="67">
        <v>1273.5</v>
      </c>
      <c r="BI468" s="67">
        <v>1323.34</v>
      </c>
      <c r="BJ468" s="67">
        <v>1374.95</v>
      </c>
      <c r="BK468" s="67">
        <v>1428.35</v>
      </c>
      <c r="BL468" s="67">
        <v>1484.41</v>
      </c>
      <c r="BM468" s="67">
        <v>1542.26</v>
      </c>
      <c r="BN468" s="67">
        <v>1602.77</v>
      </c>
      <c r="BO468" s="67">
        <v>1665.07</v>
      </c>
      <c r="BP468" s="67">
        <v>1730.04</v>
      </c>
      <c r="BQ468" s="67">
        <v>1797.67</v>
      </c>
      <c r="BR468" s="67">
        <v>1867.98</v>
      </c>
      <c r="BS468" s="67">
        <v>1940.94</v>
      </c>
      <c r="BT468" s="67">
        <v>1940.94</v>
      </c>
      <c r="BU468" s="67">
        <v>1940.94</v>
      </c>
      <c r="BV468" s="67">
        <v>1940.94</v>
      </c>
      <c r="BW468" s="67">
        <v>1940.94</v>
      </c>
      <c r="BX468" s="67">
        <v>1940.94</v>
      </c>
      <c r="BY468" s="67">
        <v>1940.94</v>
      </c>
      <c r="BZ468" s="67">
        <v>1940.94</v>
      </c>
      <c r="CA468" s="67">
        <v>1940.94</v>
      </c>
      <c r="CB468" s="67">
        <v>1940.94</v>
      </c>
      <c r="CC468" s="67">
        <v>1940.94</v>
      </c>
      <c r="CD468" s="67">
        <v>1940.94</v>
      </c>
      <c r="CE468" s="67">
        <v>1940.94</v>
      </c>
      <c r="CF468" s="67">
        <v>1940.94</v>
      </c>
      <c r="CG468" s="67">
        <v>1940.94</v>
      </c>
      <c r="CH468" s="67">
        <v>1940.94</v>
      </c>
      <c r="CI468" s="67">
        <v>1940.94</v>
      </c>
      <c r="CJ468" s="67">
        <v>1940.94</v>
      </c>
      <c r="CK468" s="67">
        <v>1940.94</v>
      </c>
      <c r="CL468" s="67">
        <v>1940.94</v>
      </c>
      <c r="CM468" s="67">
        <v>1940.94</v>
      </c>
      <c r="CN468" s="67">
        <v>1940.94</v>
      </c>
      <c r="CO468" s="67">
        <v>1940.94</v>
      </c>
      <c r="CP468" s="67">
        <v>1940.94</v>
      </c>
      <c r="CQ468" s="67">
        <v>1940.94</v>
      </c>
      <c r="CR468" s="67">
        <v>1940.94</v>
      </c>
      <c r="CS468" s="67">
        <v>1940.94</v>
      </c>
      <c r="CT468" s="67">
        <v>1940.94</v>
      </c>
      <c r="CU468" s="67">
        <v>1940.94</v>
      </c>
      <c r="CV468" s="67">
        <v>1940.94</v>
      </c>
      <c r="CW468" s="67">
        <v>1940.94</v>
      </c>
      <c r="CX468" s="67">
        <v>1940.94</v>
      </c>
      <c r="CY468" s="67">
        <v>1940.94</v>
      </c>
      <c r="CZ468" s="67">
        <v>1940.94</v>
      </c>
      <c r="DA468" s="67">
        <v>1940.94</v>
      </c>
      <c r="DB468" s="67">
        <v>1940.94</v>
      </c>
      <c r="DC468" s="67">
        <v>1940.94</v>
      </c>
      <c r="DD468" s="67">
        <v>1940.94</v>
      </c>
      <c r="DE468" s="67">
        <v>1940.94</v>
      </c>
      <c r="DF468" s="67">
        <v>1940.94</v>
      </c>
      <c r="DI468" s="3"/>
      <c r="DJ468" s="3"/>
      <c r="DK468" s="3"/>
      <c r="DL468" s="3"/>
      <c r="DM468" s="3"/>
      <c r="DN468" s="3"/>
      <c r="DO468" s="3"/>
      <c r="DP468" s="3"/>
      <c r="DQ468" s="3"/>
      <c r="DR468" s="3"/>
      <c r="DS468" s="3"/>
      <c r="DT468" s="3"/>
      <c r="DU468" s="3"/>
      <c r="DV468" s="3"/>
      <c r="DW468" s="3"/>
      <c r="DX468" s="3"/>
      <c r="DY468" s="3"/>
      <c r="DZ468" s="3"/>
      <c r="EA468" s="3"/>
      <c r="EB468" s="3"/>
      <c r="EC468" s="3"/>
      <c r="ED468" s="3"/>
      <c r="EE468" s="3"/>
      <c r="EF468" s="3"/>
      <c r="EG468" s="3"/>
      <c r="EH468" s="3"/>
      <c r="EI468" s="3"/>
      <c r="EJ468" s="3"/>
      <c r="EK468" s="3"/>
      <c r="EL468" s="3"/>
      <c r="EM468" s="3"/>
      <c r="EN468" s="3"/>
      <c r="EO468" s="3"/>
      <c r="EP468" s="3"/>
      <c r="EQ468" s="3"/>
      <c r="ER468" s="3"/>
      <c r="ES468" s="3"/>
      <c r="ET468" s="3"/>
      <c r="EU468" s="3"/>
      <c r="EV468" s="3"/>
      <c r="EW468" s="3"/>
      <c r="EX468" s="3"/>
      <c r="EY468" s="3"/>
      <c r="EZ468" s="3"/>
      <c r="FA468" s="3"/>
      <c r="FB468" s="3"/>
    </row>
    <row r="469" spans="1:158" ht="11.25" customHeight="1" x14ac:dyDescent="0.25">
      <c r="A469" s="2" t="str">
        <f t="shared" si="7"/>
        <v>4-41842DC0080008</v>
      </c>
      <c r="B469" s="67">
        <v>4</v>
      </c>
      <c r="C469" s="67" t="s">
        <v>405</v>
      </c>
      <c r="D469" s="67" t="s">
        <v>101</v>
      </c>
      <c r="E469" s="67" t="s">
        <v>250</v>
      </c>
      <c r="F469" s="67" t="s">
        <v>130</v>
      </c>
      <c r="G469" s="67" t="s">
        <v>356</v>
      </c>
      <c r="H469" s="67" t="s">
        <v>403</v>
      </c>
      <c r="I469" s="67" t="s">
        <v>357</v>
      </c>
      <c r="J469" s="67">
        <v>599.07000000000005</v>
      </c>
      <c r="K469" s="67">
        <v>599.07000000000005</v>
      </c>
      <c r="L469" s="67">
        <v>599.07000000000005</v>
      </c>
      <c r="M469" s="67">
        <v>599.07000000000005</v>
      </c>
      <c r="N469" s="67">
        <v>599.07000000000005</v>
      </c>
      <c r="O469" s="67">
        <v>599.07000000000005</v>
      </c>
      <c r="P469" s="67">
        <v>599.07000000000005</v>
      </c>
      <c r="Q469" s="67">
        <v>599.07000000000005</v>
      </c>
      <c r="R469" s="67">
        <v>599.07000000000005</v>
      </c>
      <c r="S469" s="67">
        <v>599.07000000000005</v>
      </c>
      <c r="T469" s="67">
        <v>599.07000000000005</v>
      </c>
      <c r="U469" s="67">
        <v>599.07000000000005</v>
      </c>
      <c r="V469" s="67">
        <v>599.07000000000005</v>
      </c>
      <c r="W469" s="67">
        <v>599.07000000000005</v>
      </c>
      <c r="X469" s="67">
        <v>599.07000000000005</v>
      </c>
      <c r="Y469" s="67">
        <v>599.07000000000005</v>
      </c>
      <c r="Z469" s="67">
        <v>599.07000000000005</v>
      </c>
      <c r="AA469" s="67">
        <v>599.07000000000005</v>
      </c>
      <c r="AB469" s="67">
        <v>599.07000000000005</v>
      </c>
      <c r="AC469" s="67">
        <v>599.07000000000005</v>
      </c>
      <c r="AD469" s="67">
        <v>599.07000000000005</v>
      </c>
      <c r="AE469" s="67">
        <v>665.94</v>
      </c>
      <c r="AF469" s="67">
        <v>665.94</v>
      </c>
      <c r="AG469" s="67">
        <v>665.94</v>
      </c>
      <c r="AH469" s="67">
        <v>665.94</v>
      </c>
      <c r="AI469" s="67">
        <v>665.94</v>
      </c>
      <c r="AJ469" s="67">
        <v>665.94</v>
      </c>
      <c r="AK469" s="67">
        <v>665.94</v>
      </c>
      <c r="AL469" s="67">
        <v>681.51</v>
      </c>
      <c r="AM469" s="67">
        <v>696.17</v>
      </c>
      <c r="AN469" s="67">
        <v>713.57</v>
      </c>
      <c r="AO469" s="67">
        <v>731.89</v>
      </c>
      <c r="AP469" s="67">
        <v>748.38</v>
      </c>
      <c r="AQ469" s="67">
        <v>765.79</v>
      </c>
      <c r="AR469" s="67">
        <v>784.11</v>
      </c>
      <c r="AS469" s="67">
        <v>802.43</v>
      </c>
      <c r="AT469" s="67">
        <v>820.75</v>
      </c>
      <c r="AU469" s="67">
        <v>839.07</v>
      </c>
      <c r="AV469" s="67">
        <v>849.14</v>
      </c>
      <c r="AW469" s="67">
        <v>859.22</v>
      </c>
      <c r="AX469" s="67">
        <v>893.11</v>
      </c>
      <c r="AY469" s="67">
        <v>927.92</v>
      </c>
      <c r="AZ469" s="67">
        <v>964.56</v>
      </c>
      <c r="BA469" s="67">
        <v>1002.12</v>
      </c>
      <c r="BB469" s="67">
        <v>1041.51</v>
      </c>
      <c r="BC469" s="67">
        <v>1081.81</v>
      </c>
      <c r="BD469" s="67">
        <v>1123.95</v>
      </c>
      <c r="BE469" s="67">
        <v>1167.92</v>
      </c>
      <c r="BF469" s="67">
        <v>1213.72</v>
      </c>
      <c r="BG469" s="67">
        <v>1261.3499999999999</v>
      </c>
      <c r="BH469" s="67">
        <v>1310.81</v>
      </c>
      <c r="BI469" s="67">
        <v>1362.11</v>
      </c>
      <c r="BJ469" s="67">
        <v>1415.24</v>
      </c>
      <c r="BK469" s="67">
        <v>1470.2</v>
      </c>
      <c r="BL469" s="67">
        <v>1527.91</v>
      </c>
      <c r="BM469" s="67">
        <v>1587.45</v>
      </c>
      <c r="BN469" s="67">
        <v>1649.74</v>
      </c>
      <c r="BO469" s="67">
        <v>1713.86</v>
      </c>
      <c r="BP469" s="67">
        <v>1780.73</v>
      </c>
      <c r="BQ469" s="67">
        <v>1850.34</v>
      </c>
      <c r="BR469" s="67">
        <v>1922.71</v>
      </c>
      <c r="BS469" s="67">
        <v>1997.82</v>
      </c>
      <c r="BT469" s="67">
        <v>1997.82</v>
      </c>
      <c r="BU469" s="67">
        <v>1997.82</v>
      </c>
      <c r="BV469" s="67">
        <v>1997.82</v>
      </c>
      <c r="BW469" s="67">
        <v>1997.82</v>
      </c>
      <c r="BX469" s="67">
        <v>1997.82</v>
      </c>
      <c r="BY469" s="67">
        <v>1997.82</v>
      </c>
      <c r="BZ469" s="67">
        <v>1997.82</v>
      </c>
      <c r="CA469" s="67">
        <v>1997.82</v>
      </c>
      <c r="CB469" s="67">
        <v>1997.82</v>
      </c>
      <c r="CC469" s="67">
        <v>1997.82</v>
      </c>
      <c r="CD469" s="67">
        <v>1997.82</v>
      </c>
      <c r="CE469" s="67">
        <v>1997.82</v>
      </c>
      <c r="CF469" s="67">
        <v>1997.82</v>
      </c>
      <c r="CG469" s="67">
        <v>1997.82</v>
      </c>
      <c r="CH469" s="67">
        <v>1997.82</v>
      </c>
      <c r="CI469" s="67">
        <v>1997.82</v>
      </c>
      <c r="CJ469" s="67">
        <v>1997.82</v>
      </c>
      <c r="CK469" s="67">
        <v>1997.82</v>
      </c>
      <c r="CL469" s="67">
        <v>1997.82</v>
      </c>
      <c r="CM469" s="67">
        <v>1997.82</v>
      </c>
      <c r="CN469" s="67">
        <v>1997.82</v>
      </c>
      <c r="CO469" s="67">
        <v>1997.82</v>
      </c>
      <c r="CP469" s="67">
        <v>1997.82</v>
      </c>
      <c r="CQ469" s="67">
        <v>1997.82</v>
      </c>
      <c r="CR469" s="67">
        <v>1997.82</v>
      </c>
      <c r="CS469" s="67">
        <v>1997.82</v>
      </c>
      <c r="CT469" s="67">
        <v>1997.82</v>
      </c>
      <c r="CU469" s="67">
        <v>1997.82</v>
      </c>
      <c r="CV469" s="67">
        <v>1997.82</v>
      </c>
      <c r="CW469" s="67">
        <v>1997.82</v>
      </c>
      <c r="CX469" s="67">
        <v>1997.82</v>
      </c>
      <c r="CY469" s="67">
        <v>1997.82</v>
      </c>
      <c r="CZ469" s="67">
        <v>1997.82</v>
      </c>
      <c r="DA469" s="67">
        <v>1997.82</v>
      </c>
      <c r="DB469" s="67">
        <v>1997.82</v>
      </c>
      <c r="DC469" s="67">
        <v>1997.82</v>
      </c>
      <c r="DD469" s="67">
        <v>1997.82</v>
      </c>
      <c r="DE469" s="67">
        <v>1997.82</v>
      </c>
      <c r="DF469" s="67">
        <v>1997.82</v>
      </c>
      <c r="DI469" s="3"/>
      <c r="DJ469" s="3"/>
      <c r="DK469" s="3"/>
      <c r="DL469" s="3"/>
      <c r="DM469" s="3"/>
      <c r="DN469" s="3"/>
      <c r="DO469" s="3"/>
      <c r="DP469" s="3"/>
      <c r="DQ469" s="3"/>
      <c r="DR469" s="3"/>
      <c r="DS469" s="3"/>
      <c r="DT469" s="3"/>
      <c r="DU469" s="3"/>
      <c r="DV469" s="3"/>
      <c r="DW469" s="3"/>
      <c r="DX469" s="3"/>
      <c r="DY469" s="3"/>
      <c r="DZ469" s="3"/>
      <c r="EA469" s="3"/>
      <c r="EB469" s="3"/>
      <c r="EC469" s="3"/>
      <c r="ED469" s="3"/>
      <c r="EE469" s="3"/>
      <c r="EF469" s="3"/>
      <c r="EG469" s="3"/>
      <c r="EH469" s="3"/>
      <c r="EI469" s="3"/>
      <c r="EJ469" s="3"/>
      <c r="EK469" s="3"/>
      <c r="EL469" s="3"/>
      <c r="EM469" s="3"/>
      <c r="EN469" s="3"/>
      <c r="EO469" s="3"/>
      <c r="EP469" s="3"/>
      <c r="EQ469" s="3"/>
      <c r="ER469" s="3"/>
      <c r="ES469" s="3"/>
      <c r="ET469" s="3"/>
      <c r="EU469" s="3"/>
      <c r="EV469" s="3"/>
      <c r="EW469" s="3"/>
      <c r="EX469" s="3"/>
      <c r="EY469" s="3"/>
      <c r="EZ469" s="3"/>
      <c r="FA469" s="3"/>
      <c r="FB469" s="3"/>
    </row>
    <row r="470" spans="1:158" ht="11.25" customHeight="1" x14ac:dyDescent="0.25">
      <c r="A470" s="2" t="str">
        <f t="shared" si="7"/>
        <v>1-41842DC0080037</v>
      </c>
      <c r="B470" s="67">
        <v>1</v>
      </c>
      <c r="C470" s="67" t="s">
        <v>405</v>
      </c>
      <c r="D470" s="67" t="s">
        <v>411</v>
      </c>
      <c r="E470" s="67" t="s">
        <v>251</v>
      </c>
      <c r="F470" s="67" t="s">
        <v>128</v>
      </c>
      <c r="G470" s="67" t="s">
        <v>356</v>
      </c>
      <c r="H470" s="67" t="s">
        <v>403</v>
      </c>
      <c r="I470" s="67" t="s">
        <v>357</v>
      </c>
      <c r="J470" s="67">
        <v>427.89</v>
      </c>
      <c r="K470" s="67">
        <v>427.89</v>
      </c>
      <c r="L470" s="67">
        <v>427.89</v>
      </c>
      <c r="M470" s="67">
        <v>427.89</v>
      </c>
      <c r="N470" s="67">
        <v>427.89</v>
      </c>
      <c r="O470" s="67">
        <v>427.89</v>
      </c>
      <c r="P470" s="67">
        <v>427.89</v>
      </c>
      <c r="Q470" s="67">
        <v>427.89</v>
      </c>
      <c r="R470" s="67">
        <v>427.89</v>
      </c>
      <c r="S470" s="67">
        <v>427.89</v>
      </c>
      <c r="T470" s="67">
        <v>427.89</v>
      </c>
      <c r="U470" s="67">
        <v>427.89</v>
      </c>
      <c r="V470" s="67">
        <v>427.89</v>
      </c>
      <c r="W470" s="67">
        <v>427.89</v>
      </c>
      <c r="X470" s="67">
        <v>427.89</v>
      </c>
      <c r="Y470" s="67">
        <v>427.89</v>
      </c>
      <c r="Z470" s="67">
        <v>427.89</v>
      </c>
      <c r="AA470" s="67">
        <v>427.89</v>
      </c>
      <c r="AB470" s="67">
        <v>427.89</v>
      </c>
      <c r="AC470" s="67">
        <v>427.89</v>
      </c>
      <c r="AD470" s="67">
        <v>427.89</v>
      </c>
      <c r="AE470" s="67">
        <v>475.65</v>
      </c>
      <c r="AF470" s="67">
        <v>475.65</v>
      </c>
      <c r="AG470" s="67">
        <v>475.65</v>
      </c>
      <c r="AH470" s="67">
        <v>475.65</v>
      </c>
      <c r="AI470" s="67">
        <v>475.65</v>
      </c>
      <c r="AJ470" s="67">
        <v>475.65</v>
      </c>
      <c r="AK470" s="67">
        <v>475.65</v>
      </c>
      <c r="AL470" s="67">
        <v>486.78</v>
      </c>
      <c r="AM470" s="67">
        <v>497.25</v>
      </c>
      <c r="AN470" s="67">
        <v>509.68</v>
      </c>
      <c r="AO470" s="67">
        <v>522.76</v>
      </c>
      <c r="AP470" s="67">
        <v>534.54</v>
      </c>
      <c r="AQ470" s="67">
        <v>546.97</v>
      </c>
      <c r="AR470" s="67">
        <v>560.05999999999995</v>
      </c>
      <c r="AS470" s="67">
        <v>573.14</v>
      </c>
      <c r="AT470" s="67">
        <v>586.23</v>
      </c>
      <c r="AU470" s="67">
        <v>599.30999999999995</v>
      </c>
      <c r="AV470" s="67">
        <v>606.51</v>
      </c>
      <c r="AW470" s="67">
        <v>613.71</v>
      </c>
      <c r="AX470" s="67">
        <v>637.91</v>
      </c>
      <c r="AY470" s="67">
        <v>662.78</v>
      </c>
      <c r="AZ470" s="67">
        <v>688.95</v>
      </c>
      <c r="BA470" s="67">
        <v>715.77</v>
      </c>
      <c r="BB470" s="67">
        <v>743.9</v>
      </c>
      <c r="BC470" s="67">
        <v>772.69</v>
      </c>
      <c r="BD470" s="67">
        <v>802.79</v>
      </c>
      <c r="BE470" s="67">
        <v>834.19</v>
      </c>
      <c r="BF470" s="67">
        <v>866.91</v>
      </c>
      <c r="BG470" s="67">
        <v>900.93</v>
      </c>
      <c r="BH470" s="67">
        <v>936.26</v>
      </c>
      <c r="BI470" s="67">
        <v>972.9</v>
      </c>
      <c r="BJ470" s="67">
        <v>1010.85</v>
      </c>
      <c r="BK470" s="67">
        <v>1050.0999999999999</v>
      </c>
      <c r="BL470" s="67">
        <v>1091.32</v>
      </c>
      <c r="BM470" s="67">
        <v>1133.8499999999999</v>
      </c>
      <c r="BN470" s="67">
        <v>1178.3399999999999</v>
      </c>
      <c r="BO470" s="67">
        <v>1224.1400000000001</v>
      </c>
      <c r="BP470" s="67">
        <v>1271.9000000000001</v>
      </c>
      <c r="BQ470" s="67">
        <v>1321.63</v>
      </c>
      <c r="BR470" s="67">
        <v>1373.31</v>
      </c>
      <c r="BS470" s="67">
        <v>1426.95</v>
      </c>
      <c r="BT470" s="67">
        <v>1426.95</v>
      </c>
      <c r="BU470" s="67">
        <v>1426.95</v>
      </c>
      <c r="BV470" s="67">
        <v>1426.95</v>
      </c>
      <c r="BW470" s="67">
        <v>1426.95</v>
      </c>
      <c r="BX470" s="67">
        <v>1426.95</v>
      </c>
      <c r="BY470" s="67">
        <v>1426.95</v>
      </c>
      <c r="BZ470" s="67">
        <v>1426.95</v>
      </c>
      <c r="CA470" s="67">
        <v>1426.95</v>
      </c>
      <c r="CB470" s="67">
        <v>1426.95</v>
      </c>
      <c r="CC470" s="67">
        <v>1426.95</v>
      </c>
      <c r="CD470" s="67">
        <v>1426.95</v>
      </c>
      <c r="CE470" s="67">
        <v>1426.95</v>
      </c>
      <c r="CF470" s="67">
        <v>1426.95</v>
      </c>
      <c r="CG470" s="67">
        <v>1426.95</v>
      </c>
      <c r="CH470" s="67">
        <v>1426.95</v>
      </c>
      <c r="CI470" s="67">
        <v>1426.95</v>
      </c>
      <c r="CJ470" s="67">
        <v>1426.95</v>
      </c>
      <c r="CK470" s="67">
        <v>1426.95</v>
      </c>
      <c r="CL470" s="67">
        <v>1426.95</v>
      </c>
      <c r="CM470" s="67">
        <v>1426.95</v>
      </c>
      <c r="CN470" s="67">
        <v>1426.95</v>
      </c>
      <c r="CO470" s="67">
        <v>1426.95</v>
      </c>
      <c r="CP470" s="67">
        <v>1426.95</v>
      </c>
      <c r="CQ470" s="67">
        <v>1426.95</v>
      </c>
      <c r="CR470" s="67">
        <v>1426.95</v>
      </c>
      <c r="CS470" s="67">
        <v>1426.95</v>
      </c>
      <c r="CT470" s="67">
        <v>1426.95</v>
      </c>
      <c r="CU470" s="67">
        <v>1426.95</v>
      </c>
      <c r="CV470" s="67">
        <v>1426.95</v>
      </c>
      <c r="CW470" s="67">
        <v>1426.95</v>
      </c>
      <c r="CX470" s="67">
        <v>1426.95</v>
      </c>
      <c r="CY470" s="67">
        <v>1426.95</v>
      </c>
      <c r="CZ470" s="67">
        <v>1426.95</v>
      </c>
      <c r="DA470" s="67">
        <v>1426.95</v>
      </c>
      <c r="DB470" s="67">
        <v>1426.95</v>
      </c>
      <c r="DC470" s="67">
        <v>1426.95</v>
      </c>
      <c r="DD470" s="67">
        <v>1426.95</v>
      </c>
      <c r="DE470" s="67">
        <v>1426.95</v>
      </c>
      <c r="DF470" s="67">
        <v>1426.95</v>
      </c>
      <c r="DI470" s="3"/>
      <c r="DJ470" s="3"/>
      <c r="DK470" s="3"/>
      <c r="DL470" s="3"/>
      <c r="DM470" s="3"/>
      <c r="DN470" s="3"/>
      <c r="DO470" s="3"/>
      <c r="DP470" s="3"/>
      <c r="DQ470" s="3"/>
      <c r="DR470" s="3"/>
      <c r="DS470" s="3"/>
      <c r="DT470" s="3"/>
      <c r="DU470" s="3"/>
      <c r="DV470" s="3"/>
      <c r="DW470" s="3"/>
      <c r="DX470" s="3"/>
      <c r="DY470" s="3"/>
      <c r="DZ470" s="3"/>
      <c r="EA470" s="3"/>
      <c r="EB470" s="3"/>
      <c r="EC470" s="3"/>
      <c r="ED470" s="3"/>
      <c r="EE470" s="3"/>
      <c r="EF470" s="3"/>
      <c r="EG470" s="3"/>
      <c r="EH470" s="3"/>
      <c r="EI470" s="3"/>
      <c r="EJ470" s="3"/>
      <c r="EK470" s="3"/>
      <c r="EL470" s="3"/>
      <c r="EM470" s="3"/>
      <c r="EN470" s="3"/>
      <c r="EO470" s="3"/>
      <c r="EP470" s="3"/>
      <c r="EQ470" s="3"/>
      <c r="ER470" s="3"/>
      <c r="ES470" s="3"/>
      <c r="ET470" s="3"/>
      <c r="EU470" s="3"/>
      <c r="EV470" s="3"/>
      <c r="EW470" s="3"/>
      <c r="EX470" s="3"/>
      <c r="EY470" s="3"/>
      <c r="EZ470" s="3"/>
      <c r="FA470" s="3"/>
      <c r="FB470" s="3"/>
    </row>
    <row r="471" spans="1:158" ht="11.25" customHeight="1" x14ac:dyDescent="0.25">
      <c r="A471" s="2" t="str">
        <f t="shared" si="7"/>
        <v>2-41842DC0080037</v>
      </c>
      <c r="B471" s="67">
        <v>2</v>
      </c>
      <c r="C471" s="67" t="s">
        <v>405</v>
      </c>
      <c r="D471" s="67" t="s">
        <v>411</v>
      </c>
      <c r="E471" s="67" t="s">
        <v>251</v>
      </c>
      <c r="F471" s="67" t="s">
        <v>128</v>
      </c>
      <c r="G471" s="67" t="s">
        <v>356</v>
      </c>
      <c r="H471" s="67" t="s">
        <v>403</v>
      </c>
      <c r="I471" s="67" t="s">
        <v>357</v>
      </c>
      <c r="J471" s="67">
        <v>440.3</v>
      </c>
      <c r="K471" s="67">
        <v>440.3</v>
      </c>
      <c r="L471" s="67">
        <v>440.3</v>
      </c>
      <c r="M471" s="67">
        <v>440.3</v>
      </c>
      <c r="N471" s="67">
        <v>440.3</v>
      </c>
      <c r="O471" s="67">
        <v>440.3</v>
      </c>
      <c r="P471" s="67">
        <v>440.3</v>
      </c>
      <c r="Q471" s="67">
        <v>440.3</v>
      </c>
      <c r="R471" s="67">
        <v>440.3</v>
      </c>
      <c r="S471" s="67">
        <v>440.3</v>
      </c>
      <c r="T471" s="67">
        <v>440.3</v>
      </c>
      <c r="U471" s="67">
        <v>440.3</v>
      </c>
      <c r="V471" s="67">
        <v>440.3</v>
      </c>
      <c r="W471" s="67">
        <v>440.3</v>
      </c>
      <c r="X471" s="67">
        <v>440.3</v>
      </c>
      <c r="Y471" s="67">
        <v>440.3</v>
      </c>
      <c r="Z471" s="67">
        <v>440.3</v>
      </c>
      <c r="AA471" s="67">
        <v>440.3</v>
      </c>
      <c r="AB471" s="67">
        <v>440.3</v>
      </c>
      <c r="AC471" s="67">
        <v>440.3</v>
      </c>
      <c r="AD471" s="67">
        <v>440.3</v>
      </c>
      <c r="AE471" s="67">
        <v>489.45</v>
      </c>
      <c r="AF471" s="67">
        <v>489.45</v>
      </c>
      <c r="AG471" s="67">
        <v>489.45</v>
      </c>
      <c r="AH471" s="67">
        <v>489.45</v>
      </c>
      <c r="AI471" s="67">
        <v>489.45</v>
      </c>
      <c r="AJ471" s="67">
        <v>489.45</v>
      </c>
      <c r="AK471" s="67">
        <v>489.45</v>
      </c>
      <c r="AL471" s="67">
        <v>500.89</v>
      </c>
      <c r="AM471" s="67">
        <v>511.66</v>
      </c>
      <c r="AN471" s="67">
        <v>524.45000000000005</v>
      </c>
      <c r="AO471" s="67">
        <v>537.91999999999996</v>
      </c>
      <c r="AP471" s="67">
        <v>550.04</v>
      </c>
      <c r="AQ471" s="67">
        <v>562.83000000000004</v>
      </c>
      <c r="AR471" s="67">
        <v>576.29</v>
      </c>
      <c r="AS471" s="67">
        <v>589.76</v>
      </c>
      <c r="AT471" s="67">
        <v>603.22</v>
      </c>
      <c r="AU471" s="67">
        <v>616.69000000000005</v>
      </c>
      <c r="AV471" s="67">
        <v>624.09</v>
      </c>
      <c r="AW471" s="67">
        <v>631.5</v>
      </c>
      <c r="AX471" s="67">
        <v>656.41</v>
      </c>
      <c r="AY471" s="67">
        <v>681.99</v>
      </c>
      <c r="AZ471" s="67">
        <v>708.92</v>
      </c>
      <c r="BA471" s="67">
        <v>736.52</v>
      </c>
      <c r="BB471" s="67">
        <v>765.47</v>
      </c>
      <c r="BC471" s="67">
        <v>795.1</v>
      </c>
      <c r="BD471" s="67">
        <v>826.07</v>
      </c>
      <c r="BE471" s="67">
        <v>858.38</v>
      </c>
      <c r="BF471" s="67">
        <v>892.04</v>
      </c>
      <c r="BG471" s="67">
        <v>927.05</v>
      </c>
      <c r="BH471" s="67">
        <v>963.41</v>
      </c>
      <c r="BI471" s="67">
        <v>1001.11</v>
      </c>
      <c r="BJ471" s="67">
        <v>1040.1600000000001</v>
      </c>
      <c r="BK471" s="67">
        <v>1080.55</v>
      </c>
      <c r="BL471" s="67">
        <v>1122.96</v>
      </c>
      <c r="BM471" s="67">
        <v>1166.72</v>
      </c>
      <c r="BN471" s="67">
        <v>1212.51</v>
      </c>
      <c r="BO471" s="67">
        <v>1259.6300000000001</v>
      </c>
      <c r="BP471" s="67">
        <v>1308.78</v>
      </c>
      <c r="BQ471" s="67">
        <v>1359.94</v>
      </c>
      <c r="BR471" s="67">
        <v>1413.13</v>
      </c>
      <c r="BS471" s="67">
        <v>1468.34</v>
      </c>
      <c r="BT471" s="67">
        <v>1468.34</v>
      </c>
      <c r="BU471" s="67">
        <v>1468.34</v>
      </c>
      <c r="BV471" s="67">
        <v>1468.34</v>
      </c>
      <c r="BW471" s="67">
        <v>1468.34</v>
      </c>
      <c r="BX471" s="67">
        <v>1468.34</v>
      </c>
      <c r="BY471" s="67">
        <v>1468.34</v>
      </c>
      <c r="BZ471" s="67">
        <v>1468.34</v>
      </c>
      <c r="CA471" s="67">
        <v>1468.34</v>
      </c>
      <c r="CB471" s="67">
        <v>1468.34</v>
      </c>
      <c r="CC471" s="67">
        <v>1468.34</v>
      </c>
      <c r="CD471" s="67">
        <v>1468.34</v>
      </c>
      <c r="CE471" s="67">
        <v>1468.34</v>
      </c>
      <c r="CF471" s="67">
        <v>1468.34</v>
      </c>
      <c r="CG471" s="67">
        <v>1468.34</v>
      </c>
      <c r="CH471" s="67">
        <v>1468.34</v>
      </c>
      <c r="CI471" s="67">
        <v>1468.34</v>
      </c>
      <c r="CJ471" s="67">
        <v>1468.34</v>
      </c>
      <c r="CK471" s="67">
        <v>1468.34</v>
      </c>
      <c r="CL471" s="67">
        <v>1468.34</v>
      </c>
      <c r="CM471" s="67">
        <v>1468.34</v>
      </c>
      <c r="CN471" s="67">
        <v>1468.34</v>
      </c>
      <c r="CO471" s="67">
        <v>1468.34</v>
      </c>
      <c r="CP471" s="67">
        <v>1468.34</v>
      </c>
      <c r="CQ471" s="67">
        <v>1468.34</v>
      </c>
      <c r="CR471" s="67">
        <v>1468.34</v>
      </c>
      <c r="CS471" s="67">
        <v>1468.34</v>
      </c>
      <c r="CT471" s="67">
        <v>1468.34</v>
      </c>
      <c r="CU471" s="67">
        <v>1468.34</v>
      </c>
      <c r="CV471" s="67">
        <v>1468.34</v>
      </c>
      <c r="CW471" s="67">
        <v>1468.34</v>
      </c>
      <c r="CX471" s="67">
        <v>1468.34</v>
      </c>
      <c r="CY471" s="67">
        <v>1468.34</v>
      </c>
      <c r="CZ471" s="67">
        <v>1468.34</v>
      </c>
      <c r="DA471" s="67">
        <v>1468.34</v>
      </c>
      <c r="DB471" s="67">
        <v>1468.34</v>
      </c>
      <c r="DC471" s="67">
        <v>1468.34</v>
      </c>
      <c r="DD471" s="67">
        <v>1468.34</v>
      </c>
      <c r="DE471" s="67">
        <v>1468.34</v>
      </c>
      <c r="DF471" s="67">
        <v>1468.34</v>
      </c>
      <c r="DI471" s="3"/>
      <c r="DJ471" s="3"/>
      <c r="DK471" s="3"/>
      <c r="DL471" s="3"/>
      <c r="DM471" s="3"/>
      <c r="DN471" s="3"/>
      <c r="DO471" s="3"/>
      <c r="DP471" s="3"/>
      <c r="DQ471" s="3"/>
      <c r="DR471" s="3"/>
      <c r="DS471" s="3"/>
      <c r="DT471" s="3"/>
      <c r="DU471" s="3"/>
      <c r="DV471" s="3"/>
      <c r="DW471" s="3"/>
      <c r="DX471" s="3"/>
      <c r="DY471" s="3"/>
      <c r="DZ471" s="3"/>
      <c r="EA471" s="3"/>
      <c r="EB471" s="3"/>
      <c r="EC471" s="3"/>
      <c r="ED471" s="3"/>
      <c r="EE471" s="3"/>
      <c r="EF471" s="3"/>
      <c r="EG471" s="3"/>
      <c r="EH471" s="3"/>
      <c r="EI471" s="3"/>
      <c r="EJ471" s="3"/>
      <c r="EK471" s="3"/>
      <c r="EL471" s="3"/>
      <c r="EM471" s="3"/>
      <c r="EN471" s="3"/>
      <c r="EO471" s="3"/>
      <c r="EP471" s="3"/>
      <c r="EQ471" s="3"/>
      <c r="ER471" s="3"/>
      <c r="ES471" s="3"/>
      <c r="ET471" s="3"/>
      <c r="EU471" s="3"/>
      <c r="EV471" s="3"/>
      <c r="EW471" s="3"/>
      <c r="EX471" s="3"/>
      <c r="EY471" s="3"/>
      <c r="EZ471" s="3"/>
      <c r="FA471" s="3"/>
      <c r="FB471" s="3"/>
    </row>
    <row r="472" spans="1:158" ht="11.25" customHeight="1" x14ac:dyDescent="0.25">
      <c r="A472" s="2" t="str">
        <f t="shared" si="7"/>
        <v>3-41842DC0080037</v>
      </c>
      <c r="B472" s="67">
        <v>3</v>
      </c>
      <c r="C472" s="67" t="s">
        <v>405</v>
      </c>
      <c r="D472" s="67" t="s">
        <v>411</v>
      </c>
      <c r="E472" s="67" t="s">
        <v>251</v>
      </c>
      <c r="F472" s="67" t="s">
        <v>128</v>
      </c>
      <c r="G472" s="67" t="s">
        <v>356</v>
      </c>
      <c r="H472" s="67" t="s">
        <v>403</v>
      </c>
      <c r="I472" s="67" t="s">
        <v>357</v>
      </c>
      <c r="J472" s="67">
        <v>452.71</v>
      </c>
      <c r="K472" s="67">
        <v>452.71</v>
      </c>
      <c r="L472" s="67">
        <v>452.71</v>
      </c>
      <c r="M472" s="67">
        <v>452.71</v>
      </c>
      <c r="N472" s="67">
        <v>452.71</v>
      </c>
      <c r="O472" s="67">
        <v>452.71</v>
      </c>
      <c r="P472" s="67">
        <v>452.71</v>
      </c>
      <c r="Q472" s="67">
        <v>452.71</v>
      </c>
      <c r="R472" s="67">
        <v>452.71</v>
      </c>
      <c r="S472" s="67">
        <v>452.71</v>
      </c>
      <c r="T472" s="67">
        <v>452.71</v>
      </c>
      <c r="U472" s="67">
        <v>452.71</v>
      </c>
      <c r="V472" s="67">
        <v>452.71</v>
      </c>
      <c r="W472" s="67">
        <v>452.71</v>
      </c>
      <c r="X472" s="67">
        <v>452.71</v>
      </c>
      <c r="Y472" s="67">
        <v>452.71</v>
      </c>
      <c r="Z472" s="67">
        <v>452.71</v>
      </c>
      <c r="AA472" s="67">
        <v>452.71</v>
      </c>
      <c r="AB472" s="67">
        <v>452.71</v>
      </c>
      <c r="AC472" s="67">
        <v>452.71</v>
      </c>
      <c r="AD472" s="67">
        <v>452.71</v>
      </c>
      <c r="AE472" s="67">
        <v>503.24</v>
      </c>
      <c r="AF472" s="67">
        <v>503.24</v>
      </c>
      <c r="AG472" s="67">
        <v>503.24</v>
      </c>
      <c r="AH472" s="67">
        <v>503.24</v>
      </c>
      <c r="AI472" s="67">
        <v>503.24</v>
      </c>
      <c r="AJ472" s="67">
        <v>503.24</v>
      </c>
      <c r="AK472" s="67">
        <v>503.24</v>
      </c>
      <c r="AL472" s="67">
        <v>515.01</v>
      </c>
      <c r="AM472" s="67">
        <v>526.08000000000004</v>
      </c>
      <c r="AN472" s="67">
        <v>539.24</v>
      </c>
      <c r="AO472" s="67">
        <v>553.08000000000004</v>
      </c>
      <c r="AP472" s="67">
        <v>565.54</v>
      </c>
      <c r="AQ472" s="67">
        <v>578.69000000000005</v>
      </c>
      <c r="AR472" s="67">
        <v>592.54</v>
      </c>
      <c r="AS472" s="67">
        <v>606.38</v>
      </c>
      <c r="AT472" s="67">
        <v>620.23</v>
      </c>
      <c r="AU472" s="67">
        <v>634.07000000000005</v>
      </c>
      <c r="AV472" s="67">
        <v>641.69000000000005</v>
      </c>
      <c r="AW472" s="67">
        <v>649.29999999999995</v>
      </c>
      <c r="AX472" s="67">
        <v>674.91</v>
      </c>
      <c r="AY472" s="67">
        <v>701.22</v>
      </c>
      <c r="AZ472" s="67">
        <v>728.9</v>
      </c>
      <c r="BA472" s="67">
        <v>757.29</v>
      </c>
      <c r="BB472" s="67">
        <v>787.05</v>
      </c>
      <c r="BC472" s="67">
        <v>817.51</v>
      </c>
      <c r="BD472" s="67">
        <v>849.35</v>
      </c>
      <c r="BE472" s="67">
        <v>882.58</v>
      </c>
      <c r="BF472" s="67">
        <v>917.19</v>
      </c>
      <c r="BG472" s="67">
        <v>953.18</v>
      </c>
      <c r="BH472" s="67">
        <v>990.56</v>
      </c>
      <c r="BI472" s="67">
        <v>1029.33</v>
      </c>
      <c r="BJ472" s="67">
        <v>1069.48</v>
      </c>
      <c r="BK472" s="67">
        <v>1111.01</v>
      </c>
      <c r="BL472" s="67">
        <v>1154.6199999999999</v>
      </c>
      <c r="BM472" s="67">
        <v>1199.6099999999999</v>
      </c>
      <c r="BN472" s="67">
        <v>1246.68</v>
      </c>
      <c r="BO472" s="67">
        <v>1295.1400000000001</v>
      </c>
      <c r="BP472" s="67">
        <v>1345.67</v>
      </c>
      <c r="BQ472" s="67">
        <v>1398.28</v>
      </c>
      <c r="BR472" s="67">
        <v>1452.96</v>
      </c>
      <c r="BS472" s="67">
        <v>1509.72</v>
      </c>
      <c r="BT472" s="67">
        <v>1509.72</v>
      </c>
      <c r="BU472" s="67">
        <v>1509.72</v>
      </c>
      <c r="BV472" s="67">
        <v>1509.72</v>
      </c>
      <c r="BW472" s="67">
        <v>1509.72</v>
      </c>
      <c r="BX472" s="67">
        <v>1509.72</v>
      </c>
      <c r="BY472" s="67">
        <v>1509.72</v>
      </c>
      <c r="BZ472" s="67">
        <v>1509.72</v>
      </c>
      <c r="CA472" s="67">
        <v>1509.72</v>
      </c>
      <c r="CB472" s="67">
        <v>1509.72</v>
      </c>
      <c r="CC472" s="67">
        <v>1509.72</v>
      </c>
      <c r="CD472" s="67">
        <v>1509.72</v>
      </c>
      <c r="CE472" s="67">
        <v>1509.72</v>
      </c>
      <c r="CF472" s="67">
        <v>1509.72</v>
      </c>
      <c r="CG472" s="67">
        <v>1509.72</v>
      </c>
      <c r="CH472" s="67">
        <v>1509.72</v>
      </c>
      <c r="CI472" s="67">
        <v>1509.72</v>
      </c>
      <c r="CJ472" s="67">
        <v>1509.72</v>
      </c>
      <c r="CK472" s="67">
        <v>1509.72</v>
      </c>
      <c r="CL472" s="67">
        <v>1509.72</v>
      </c>
      <c r="CM472" s="67">
        <v>1509.72</v>
      </c>
      <c r="CN472" s="67">
        <v>1509.72</v>
      </c>
      <c r="CO472" s="67">
        <v>1509.72</v>
      </c>
      <c r="CP472" s="67">
        <v>1509.72</v>
      </c>
      <c r="CQ472" s="67">
        <v>1509.72</v>
      </c>
      <c r="CR472" s="67">
        <v>1509.72</v>
      </c>
      <c r="CS472" s="67">
        <v>1509.72</v>
      </c>
      <c r="CT472" s="67">
        <v>1509.72</v>
      </c>
      <c r="CU472" s="67">
        <v>1509.72</v>
      </c>
      <c r="CV472" s="67">
        <v>1509.72</v>
      </c>
      <c r="CW472" s="67">
        <v>1509.72</v>
      </c>
      <c r="CX472" s="67">
        <v>1509.72</v>
      </c>
      <c r="CY472" s="67">
        <v>1509.72</v>
      </c>
      <c r="CZ472" s="67">
        <v>1509.72</v>
      </c>
      <c r="DA472" s="67">
        <v>1509.72</v>
      </c>
      <c r="DB472" s="67">
        <v>1509.72</v>
      </c>
      <c r="DC472" s="67">
        <v>1509.72</v>
      </c>
      <c r="DD472" s="67">
        <v>1509.72</v>
      </c>
      <c r="DE472" s="67">
        <v>1509.72</v>
      </c>
      <c r="DF472" s="67">
        <v>1509.72</v>
      </c>
      <c r="DI472" s="3"/>
      <c r="DJ472" s="3"/>
      <c r="DK472" s="3"/>
      <c r="DL472" s="3"/>
      <c r="DM472" s="3"/>
      <c r="DN472" s="3"/>
      <c r="DO472" s="3"/>
      <c r="DP472" s="3"/>
      <c r="DQ472" s="3"/>
      <c r="DR472" s="3"/>
      <c r="DS472" s="3"/>
      <c r="DT472" s="3"/>
      <c r="DU472" s="3"/>
      <c r="DV472" s="3"/>
      <c r="DW472" s="3"/>
      <c r="DX472" s="3"/>
      <c r="DY472" s="3"/>
      <c r="DZ472" s="3"/>
      <c r="EA472" s="3"/>
      <c r="EB472" s="3"/>
      <c r="EC472" s="3"/>
      <c r="ED472" s="3"/>
      <c r="EE472" s="3"/>
      <c r="EF472" s="3"/>
      <c r="EG472" s="3"/>
      <c r="EH472" s="3"/>
      <c r="EI472" s="3"/>
      <c r="EJ472" s="3"/>
      <c r="EK472" s="3"/>
      <c r="EL472" s="3"/>
      <c r="EM472" s="3"/>
      <c r="EN472" s="3"/>
      <c r="EO472" s="3"/>
      <c r="EP472" s="3"/>
      <c r="EQ472" s="3"/>
      <c r="ER472" s="3"/>
      <c r="ES472" s="3"/>
      <c r="ET472" s="3"/>
      <c r="EU472" s="3"/>
      <c r="EV472" s="3"/>
      <c r="EW472" s="3"/>
      <c r="EX472" s="3"/>
      <c r="EY472" s="3"/>
      <c r="EZ472" s="3"/>
      <c r="FA472" s="3"/>
      <c r="FB472" s="3"/>
    </row>
    <row r="473" spans="1:158" ht="11.25" customHeight="1" x14ac:dyDescent="0.25">
      <c r="A473" s="2" t="str">
        <f t="shared" si="7"/>
        <v>4-41842DC0080037</v>
      </c>
      <c r="B473" s="67">
        <v>4</v>
      </c>
      <c r="C473" s="67" t="s">
        <v>405</v>
      </c>
      <c r="D473" s="67" t="s">
        <v>411</v>
      </c>
      <c r="E473" s="67" t="s">
        <v>251</v>
      </c>
      <c r="F473" s="67" t="s">
        <v>128</v>
      </c>
      <c r="G473" s="67" t="s">
        <v>356</v>
      </c>
      <c r="H473" s="67" t="s">
        <v>403</v>
      </c>
      <c r="I473" s="67" t="s">
        <v>357</v>
      </c>
      <c r="J473" s="67">
        <v>465.97</v>
      </c>
      <c r="K473" s="67">
        <v>465.97</v>
      </c>
      <c r="L473" s="67">
        <v>465.97</v>
      </c>
      <c r="M473" s="67">
        <v>465.97</v>
      </c>
      <c r="N473" s="67">
        <v>465.97</v>
      </c>
      <c r="O473" s="67">
        <v>465.97</v>
      </c>
      <c r="P473" s="67">
        <v>465.97</v>
      </c>
      <c r="Q473" s="67">
        <v>465.97</v>
      </c>
      <c r="R473" s="67">
        <v>465.97</v>
      </c>
      <c r="S473" s="67">
        <v>465.97</v>
      </c>
      <c r="T473" s="67">
        <v>465.97</v>
      </c>
      <c r="U473" s="67">
        <v>465.97</v>
      </c>
      <c r="V473" s="67">
        <v>465.97</v>
      </c>
      <c r="W473" s="67">
        <v>465.97</v>
      </c>
      <c r="X473" s="67">
        <v>465.97</v>
      </c>
      <c r="Y473" s="67">
        <v>465.97</v>
      </c>
      <c r="Z473" s="67">
        <v>465.97</v>
      </c>
      <c r="AA473" s="67">
        <v>465.97</v>
      </c>
      <c r="AB473" s="67">
        <v>465.97</v>
      </c>
      <c r="AC473" s="67">
        <v>465.97</v>
      </c>
      <c r="AD473" s="67">
        <v>465.97</v>
      </c>
      <c r="AE473" s="67">
        <v>517.99</v>
      </c>
      <c r="AF473" s="67">
        <v>517.99</v>
      </c>
      <c r="AG473" s="67">
        <v>517.99</v>
      </c>
      <c r="AH473" s="67">
        <v>517.99</v>
      </c>
      <c r="AI473" s="67">
        <v>517.99</v>
      </c>
      <c r="AJ473" s="67">
        <v>517.99</v>
      </c>
      <c r="AK473" s="67">
        <v>517.99</v>
      </c>
      <c r="AL473" s="67">
        <v>530.1</v>
      </c>
      <c r="AM473" s="67">
        <v>541.5</v>
      </c>
      <c r="AN473" s="67">
        <v>555.04</v>
      </c>
      <c r="AO473" s="67">
        <v>569.29</v>
      </c>
      <c r="AP473" s="67">
        <v>582.11</v>
      </c>
      <c r="AQ473" s="67">
        <v>595.65</v>
      </c>
      <c r="AR473" s="67">
        <v>609.9</v>
      </c>
      <c r="AS473" s="67">
        <v>624.15</v>
      </c>
      <c r="AT473" s="67">
        <v>638.4</v>
      </c>
      <c r="AU473" s="67">
        <v>652.65</v>
      </c>
      <c r="AV473" s="67">
        <v>660.49</v>
      </c>
      <c r="AW473" s="67">
        <v>668.32</v>
      </c>
      <c r="AX473" s="67">
        <v>694.69</v>
      </c>
      <c r="AY473" s="67">
        <v>721.76</v>
      </c>
      <c r="AZ473" s="67">
        <v>750.26</v>
      </c>
      <c r="BA473" s="67">
        <v>779.47</v>
      </c>
      <c r="BB473" s="67">
        <v>810.11</v>
      </c>
      <c r="BC473" s="67">
        <v>841.46</v>
      </c>
      <c r="BD473" s="67">
        <v>874.24</v>
      </c>
      <c r="BE473" s="67">
        <v>908.44</v>
      </c>
      <c r="BF473" s="67">
        <v>944.06</v>
      </c>
      <c r="BG473" s="67">
        <v>981.11</v>
      </c>
      <c r="BH473" s="67">
        <v>1019.59</v>
      </c>
      <c r="BI473" s="67">
        <v>1059.49</v>
      </c>
      <c r="BJ473" s="67">
        <v>1100.81</v>
      </c>
      <c r="BK473" s="67">
        <v>1143.56</v>
      </c>
      <c r="BL473" s="67">
        <v>1188.45</v>
      </c>
      <c r="BM473" s="67">
        <v>1234.76</v>
      </c>
      <c r="BN473" s="67">
        <v>1283.21</v>
      </c>
      <c r="BO473" s="67">
        <v>1333.09</v>
      </c>
      <c r="BP473" s="67">
        <v>1385.1</v>
      </c>
      <c r="BQ473" s="67">
        <v>1439.25</v>
      </c>
      <c r="BR473" s="67">
        <v>1495.54</v>
      </c>
      <c r="BS473" s="67">
        <v>1553.96</v>
      </c>
      <c r="BT473" s="67">
        <v>1553.96</v>
      </c>
      <c r="BU473" s="67">
        <v>1553.96</v>
      </c>
      <c r="BV473" s="67">
        <v>1553.96</v>
      </c>
      <c r="BW473" s="67">
        <v>1553.96</v>
      </c>
      <c r="BX473" s="67">
        <v>1553.96</v>
      </c>
      <c r="BY473" s="67">
        <v>1553.96</v>
      </c>
      <c r="BZ473" s="67">
        <v>1553.96</v>
      </c>
      <c r="CA473" s="67">
        <v>1553.96</v>
      </c>
      <c r="CB473" s="67">
        <v>1553.96</v>
      </c>
      <c r="CC473" s="67">
        <v>1553.96</v>
      </c>
      <c r="CD473" s="67">
        <v>1553.96</v>
      </c>
      <c r="CE473" s="67">
        <v>1553.96</v>
      </c>
      <c r="CF473" s="67">
        <v>1553.96</v>
      </c>
      <c r="CG473" s="67">
        <v>1553.96</v>
      </c>
      <c r="CH473" s="67">
        <v>1553.96</v>
      </c>
      <c r="CI473" s="67">
        <v>1553.96</v>
      </c>
      <c r="CJ473" s="67">
        <v>1553.96</v>
      </c>
      <c r="CK473" s="67">
        <v>1553.96</v>
      </c>
      <c r="CL473" s="67">
        <v>1553.96</v>
      </c>
      <c r="CM473" s="67">
        <v>1553.96</v>
      </c>
      <c r="CN473" s="67">
        <v>1553.96</v>
      </c>
      <c r="CO473" s="67">
        <v>1553.96</v>
      </c>
      <c r="CP473" s="67">
        <v>1553.96</v>
      </c>
      <c r="CQ473" s="67">
        <v>1553.96</v>
      </c>
      <c r="CR473" s="67">
        <v>1553.96</v>
      </c>
      <c r="CS473" s="67">
        <v>1553.96</v>
      </c>
      <c r="CT473" s="67">
        <v>1553.96</v>
      </c>
      <c r="CU473" s="67">
        <v>1553.96</v>
      </c>
      <c r="CV473" s="67">
        <v>1553.96</v>
      </c>
      <c r="CW473" s="67">
        <v>1553.96</v>
      </c>
      <c r="CX473" s="67">
        <v>1553.96</v>
      </c>
      <c r="CY473" s="67">
        <v>1553.96</v>
      </c>
      <c r="CZ473" s="67">
        <v>1553.96</v>
      </c>
      <c r="DA473" s="67">
        <v>1553.96</v>
      </c>
      <c r="DB473" s="67">
        <v>1553.96</v>
      </c>
      <c r="DC473" s="67">
        <v>1553.96</v>
      </c>
      <c r="DD473" s="67">
        <v>1553.96</v>
      </c>
      <c r="DE473" s="67">
        <v>1553.96</v>
      </c>
      <c r="DF473" s="67">
        <v>1553.96</v>
      </c>
      <c r="DI473" s="3"/>
      <c r="DJ473" s="3"/>
      <c r="DK473" s="3"/>
      <c r="DL473" s="3"/>
      <c r="DM473" s="3"/>
      <c r="DN473" s="3"/>
      <c r="DO473" s="3"/>
      <c r="DP473" s="3"/>
      <c r="DQ473" s="3"/>
      <c r="DR473" s="3"/>
      <c r="DS473" s="3"/>
      <c r="DT473" s="3"/>
      <c r="DU473" s="3"/>
      <c r="DV473" s="3"/>
      <c r="DW473" s="3"/>
      <c r="DX473" s="3"/>
      <c r="DY473" s="3"/>
      <c r="DZ473" s="3"/>
      <c r="EA473" s="3"/>
      <c r="EB473" s="3"/>
      <c r="EC473" s="3"/>
      <c r="ED473" s="3"/>
      <c r="EE473" s="3"/>
      <c r="EF473" s="3"/>
      <c r="EG473" s="3"/>
      <c r="EH473" s="3"/>
      <c r="EI473" s="3"/>
      <c r="EJ473" s="3"/>
      <c r="EK473" s="3"/>
      <c r="EL473" s="3"/>
      <c r="EM473" s="3"/>
      <c r="EN473" s="3"/>
      <c r="EO473" s="3"/>
      <c r="EP473" s="3"/>
      <c r="EQ473" s="3"/>
      <c r="ER473" s="3"/>
      <c r="ES473" s="3"/>
      <c r="ET473" s="3"/>
      <c r="EU473" s="3"/>
      <c r="EV473" s="3"/>
      <c r="EW473" s="3"/>
      <c r="EX473" s="3"/>
      <c r="EY473" s="3"/>
      <c r="EZ473" s="3"/>
      <c r="FA473" s="3"/>
      <c r="FB473" s="3"/>
    </row>
    <row r="474" spans="1:158" ht="11.25" customHeight="1" x14ac:dyDescent="0.25">
      <c r="A474" s="2" t="str">
        <f t="shared" si="7"/>
        <v>1-41842DC0080041</v>
      </c>
      <c r="B474" s="67">
        <v>1</v>
      </c>
      <c r="C474" s="67" t="s">
        <v>405</v>
      </c>
      <c r="D474" s="67" t="s">
        <v>412</v>
      </c>
      <c r="E474" s="67" t="s">
        <v>252</v>
      </c>
      <c r="F474" s="67" t="s">
        <v>130</v>
      </c>
      <c r="G474" s="67" t="s">
        <v>356</v>
      </c>
      <c r="H474" s="67" t="s">
        <v>403</v>
      </c>
      <c r="I474" s="67" t="s">
        <v>357</v>
      </c>
      <c r="J474" s="67">
        <v>577.57000000000005</v>
      </c>
      <c r="K474" s="67">
        <v>577.57000000000005</v>
      </c>
      <c r="L474" s="67">
        <v>577.57000000000005</v>
      </c>
      <c r="M474" s="67">
        <v>577.57000000000005</v>
      </c>
      <c r="N474" s="67">
        <v>577.57000000000005</v>
      </c>
      <c r="O474" s="67">
        <v>577.57000000000005</v>
      </c>
      <c r="P474" s="67">
        <v>577.57000000000005</v>
      </c>
      <c r="Q474" s="67">
        <v>577.57000000000005</v>
      </c>
      <c r="R474" s="67">
        <v>577.57000000000005</v>
      </c>
      <c r="S474" s="67">
        <v>577.57000000000005</v>
      </c>
      <c r="T474" s="67">
        <v>577.57000000000005</v>
      </c>
      <c r="U474" s="67">
        <v>577.57000000000005</v>
      </c>
      <c r="V474" s="67">
        <v>577.57000000000005</v>
      </c>
      <c r="W474" s="67">
        <v>577.57000000000005</v>
      </c>
      <c r="X474" s="67">
        <v>577.57000000000005</v>
      </c>
      <c r="Y474" s="67">
        <v>577.57000000000005</v>
      </c>
      <c r="Z474" s="67">
        <v>577.57000000000005</v>
      </c>
      <c r="AA474" s="67">
        <v>577.57000000000005</v>
      </c>
      <c r="AB474" s="67">
        <v>577.57000000000005</v>
      </c>
      <c r="AC474" s="67">
        <v>577.57000000000005</v>
      </c>
      <c r="AD474" s="67">
        <v>577.57000000000005</v>
      </c>
      <c r="AE474" s="67">
        <v>642.04</v>
      </c>
      <c r="AF474" s="67">
        <v>642.04</v>
      </c>
      <c r="AG474" s="67">
        <v>642.04</v>
      </c>
      <c r="AH474" s="67">
        <v>642.04</v>
      </c>
      <c r="AI474" s="67">
        <v>642.04</v>
      </c>
      <c r="AJ474" s="67">
        <v>642.04</v>
      </c>
      <c r="AK474" s="67">
        <v>642.04</v>
      </c>
      <c r="AL474" s="67">
        <v>657.05</v>
      </c>
      <c r="AM474" s="67">
        <v>671.18</v>
      </c>
      <c r="AN474" s="67">
        <v>687.96</v>
      </c>
      <c r="AO474" s="67">
        <v>705.62</v>
      </c>
      <c r="AP474" s="67">
        <v>721.52</v>
      </c>
      <c r="AQ474" s="67">
        <v>738.3</v>
      </c>
      <c r="AR474" s="67">
        <v>755.96</v>
      </c>
      <c r="AS474" s="67">
        <v>773.62</v>
      </c>
      <c r="AT474" s="67">
        <v>791.28</v>
      </c>
      <c r="AU474" s="67">
        <v>808.95</v>
      </c>
      <c r="AV474" s="67">
        <v>818.66</v>
      </c>
      <c r="AW474" s="67">
        <v>828.38</v>
      </c>
      <c r="AX474" s="67">
        <v>861.05</v>
      </c>
      <c r="AY474" s="67">
        <v>894.61</v>
      </c>
      <c r="AZ474" s="67">
        <v>929.94</v>
      </c>
      <c r="BA474" s="67">
        <v>966.14</v>
      </c>
      <c r="BB474" s="67">
        <v>1004.12</v>
      </c>
      <c r="BC474" s="67">
        <v>1042.98</v>
      </c>
      <c r="BD474" s="67">
        <v>1083.5999999999999</v>
      </c>
      <c r="BE474" s="67">
        <v>1125.99</v>
      </c>
      <c r="BF474" s="67">
        <v>1170.1500000000001</v>
      </c>
      <c r="BG474" s="67">
        <v>1216.07</v>
      </c>
      <c r="BH474" s="67">
        <v>1263.76</v>
      </c>
      <c r="BI474" s="67">
        <v>1313.21</v>
      </c>
      <c r="BJ474" s="67">
        <v>1364.44</v>
      </c>
      <c r="BK474" s="67">
        <v>1417.42</v>
      </c>
      <c r="BL474" s="67">
        <v>1473.06</v>
      </c>
      <c r="BM474" s="67">
        <v>1530.46</v>
      </c>
      <c r="BN474" s="67">
        <v>1590.52</v>
      </c>
      <c r="BO474" s="67">
        <v>1652.34</v>
      </c>
      <c r="BP474" s="67">
        <v>1716.8</v>
      </c>
      <c r="BQ474" s="67">
        <v>1783.92</v>
      </c>
      <c r="BR474" s="67">
        <v>1853.69</v>
      </c>
      <c r="BS474" s="67">
        <v>1926.11</v>
      </c>
      <c r="BT474" s="67">
        <v>1926.11</v>
      </c>
      <c r="BU474" s="67">
        <v>1926.11</v>
      </c>
      <c r="BV474" s="67">
        <v>1926.11</v>
      </c>
      <c r="BW474" s="67">
        <v>1926.11</v>
      </c>
      <c r="BX474" s="67">
        <v>1926.11</v>
      </c>
      <c r="BY474" s="67">
        <v>1926.11</v>
      </c>
      <c r="BZ474" s="67">
        <v>1926.11</v>
      </c>
      <c r="CA474" s="67">
        <v>1926.11</v>
      </c>
      <c r="CB474" s="67">
        <v>1926.11</v>
      </c>
      <c r="CC474" s="67">
        <v>1926.11</v>
      </c>
      <c r="CD474" s="67">
        <v>1926.11</v>
      </c>
      <c r="CE474" s="67">
        <v>1926.11</v>
      </c>
      <c r="CF474" s="67">
        <v>1926.11</v>
      </c>
      <c r="CG474" s="67">
        <v>1926.11</v>
      </c>
      <c r="CH474" s="67">
        <v>1926.11</v>
      </c>
      <c r="CI474" s="67">
        <v>1926.11</v>
      </c>
      <c r="CJ474" s="67">
        <v>1926.11</v>
      </c>
      <c r="CK474" s="67">
        <v>1926.11</v>
      </c>
      <c r="CL474" s="67">
        <v>1926.11</v>
      </c>
      <c r="CM474" s="67">
        <v>1926.11</v>
      </c>
      <c r="CN474" s="67">
        <v>1926.11</v>
      </c>
      <c r="CO474" s="67">
        <v>1926.11</v>
      </c>
      <c r="CP474" s="67">
        <v>1926.11</v>
      </c>
      <c r="CQ474" s="67">
        <v>1926.11</v>
      </c>
      <c r="CR474" s="67">
        <v>1926.11</v>
      </c>
      <c r="CS474" s="67">
        <v>1926.11</v>
      </c>
      <c r="CT474" s="67">
        <v>1926.11</v>
      </c>
      <c r="CU474" s="67">
        <v>1926.11</v>
      </c>
      <c r="CV474" s="67">
        <v>1926.11</v>
      </c>
      <c r="CW474" s="67">
        <v>1926.11</v>
      </c>
      <c r="CX474" s="67">
        <v>1926.11</v>
      </c>
      <c r="CY474" s="67">
        <v>1926.11</v>
      </c>
      <c r="CZ474" s="67">
        <v>1926.11</v>
      </c>
      <c r="DA474" s="67">
        <v>1926.11</v>
      </c>
      <c r="DB474" s="67">
        <v>1926.11</v>
      </c>
      <c r="DC474" s="67">
        <v>1926.11</v>
      </c>
      <c r="DD474" s="67">
        <v>1926.11</v>
      </c>
      <c r="DE474" s="67">
        <v>1926.11</v>
      </c>
      <c r="DF474" s="67">
        <v>1926.11</v>
      </c>
      <c r="DI474" s="3"/>
      <c r="DJ474" s="3"/>
      <c r="DK474" s="3"/>
      <c r="DL474" s="3"/>
      <c r="DM474" s="3"/>
      <c r="DN474" s="3"/>
      <c r="DO474" s="3"/>
      <c r="DP474" s="3"/>
      <c r="DQ474" s="3"/>
      <c r="DR474" s="3"/>
      <c r="DS474" s="3"/>
      <c r="DT474" s="3"/>
      <c r="DU474" s="3"/>
      <c r="DV474" s="3"/>
      <c r="DW474" s="3"/>
      <c r="DX474" s="3"/>
      <c r="DY474" s="3"/>
      <c r="DZ474" s="3"/>
      <c r="EA474" s="3"/>
      <c r="EB474" s="3"/>
      <c r="EC474" s="3"/>
      <c r="ED474" s="3"/>
      <c r="EE474" s="3"/>
      <c r="EF474" s="3"/>
      <c r="EG474" s="3"/>
      <c r="EH474" s="3"/>
      <c r="EI474" s="3"/>
      <c r="EJ474" s="3"/>
      <c r="EK474" s="3"/>
      <c r="EL474" s="3"/>
      <c r="EM474" s="3"/>
      <c r="EN474" s="3"/>
      <c r="EO474" s="3"/>
      <c r="EP474" s="3"/>
      <c r="EQ474" s="3"/>
      <c r="ER474" s="3"/>
      <c r="ES474" s="3"/>
      <c r="ET474" s="3"/>
      <c r="EU474" s="3"/>
      <c r="EV474" s="3"/>
      <c r="EW474" s="3"/>
      <c r="EX474" s="3"/>
      <c r="EY474" s="3"/>
      <c r="EZ474" s="3"/>
      <c r="FA474" s="3"/>
      <c r="FB474" s="3"/>
    </row>
    <row r="475" spans="1:158" ht="11.25" customHeight="1" x14ac:dyDescent="0.25">
      <c r="A475" s="2" t="str">
        <f t="shared" si="7"/>
        <v>2-41842DC0080041</v>
      </c>
      <c r="B475" s="67">
        <v>2</v>
      </c>
      <c r="C475" s="67" t="s">
        <v>405</v>
      </c>
      <c r="D475" s="67" t="s">
        <v>412</v>
      </c>
      <c r="E475" s="67" t="s">
        <v>252</v>
      </c>
      <c r="F475" s="67" t="s">
        <v>130</v>
      </c>
      <c r="G475" s="67" t="s">
        <v>356</v>
      </c>
      <c r="H475" s="67" t="s">
        <v>403</v>
      </c>
      <c r="I475" s="67" t="s">
        <v>357</v>
      </c>
      <c r="J475" s="67">
        <v>594.32000000000005</v>
      </c>
      <c r="K475" s="67">
        <v>594.32000000000005</v>
      </c>
      <c r="L475" s="67">
        <v>594.32000000000005</v>
      </c>
      <c r="M475" s="67">
        <v>594.32000000000005</v>
      </c>
      <c r="N475" s="67">
        <v>594.32000000000005</v>
      </c>
      <c r="O475" s="67">
        <v>594.32000000000005</v>
      </c>
      <c r="P475" s="67">
        <v>594.32000000000005</v>
      </c>
      <c r="Q475" s="67">
        <v>594.32000000000005</v>
      </c>
      <c r="R475" s="67">
        <v>594.32000000000005</v>
      </c>
      <c r="S475" s="67">
        <v>594.32000000000005</v>
      </c>
      <c r="T475" s="67">
        <v>594.32000000000005</v>
      </c>
      <c r="U475" s="67">
        <v>594.32000000000005</v>
      </c>
      <c r="V475" s="67">
        <v>594.32000000000005</v>
      </c>
      <c r="W475" s="67">
        <v>594.32000000000005</v>
      </c>
      <c r="X475" s="67">
        <v>594.32000000000005</v>
      </c>
      <c r="Y475" s="67">
        <v>594.32000000000005</v>
      </c>
      <c r="Z475" s="67">
        <v>594.32000000000005</v>
      </c>
      <c r="AA475" s="67">
        <v>594.32000000000005</v>
      </c>
      <c r="AB475" s="67">
        <v>594.32000000000005</v>
      </c>
      <c r="AC475" s="67">
        <v>594.32000000000005</v>
      </c>
      <c r="AD475" s="67">
        <v>594.32000000000005</v>
      </c>
      <c r="AE475" s="67">
        <v>660.65</v>
      </c>
      <c r="AF475" s="67">
        <v>660.65</v>
      </c>
      <c r="AG475" s="67">
        <v>660.65</v>
      </c>
      <c r="AH475" s="67">
        <v>660.65</v>
      </c>
      <c r="AI475" s="67">
        <v>660.65</v>
      </c>
      <c r="AJ475" s="67">
        <v>660.65</v>
      </c>
      <c r="AK475" s="67">
        <v>660.65</v>
      </c>
      <c r="AL475" s="67">
        <v>676.1</v>
      </c>
      <c r="AM475" s="67">
        <v>690.64</v>
      </c>
      <c r="AN475" s="67">
        <v>707.91</v>
      </c>
      <c r="AO475" s="67">
        <v>726.08</v>
      </c>
      <c r="AP475" s="67">
        <v>742.44</v>
      </c>
      <c r="AQ475" s="67">
        <v>759.71</v>
      </c>
      <c r="AR475" s="67">
        <v>777.88</v>
      </c>
      <c r="AS475" s="67">
        <v>796.06</v>
      </c>
      <c r="AT475" s="67">
        <v>814.23</v>
      </c>
      <c r="AU475" s="67">
        <v>832.41</v>
      </c>
      <c r="AV475" s="67">
        <v>842.4</v>
      </c>
      <c r="AW475" s="67">
        <v>852.4</v>
      </c>
      <c r="AX475" s="67">
        <v>886.02</v>
      </c>
      <c r="AY475" s="67">
        <v>920.55</v>
      </c>
      <c r="AZ475" s="67">
        <v>956.9</v>
      </c>
      <c r="BA475" s="67">
        <v>994.16</v>
      </c>
      <c r="BB475" s="67">
        <v>1033.24</v>
      </c>
      <c r="BC475" s="67">
        <v>1073.22</v>
      </c>
      <c r="BD475" s="67">
        <v>1115.02</v>
      </c>
      <c r="BE475" s="67">
        <v>1158.6400000000001</v>
      </c>
      <c r="BF475" s="67">
        <v>1204.08</v>
      </c>
      <c r="BG475" s="67">
        <v>1251.33</v>
      </c>
      <c r="BH475" s="67">
        <v>1300.4100000000001</v>
      </c>
      <c r="BI475" s="67">
        <v>1351.3</v>
      </c>
      <c r="BJ475" s="67">
        <v>1404</v>
      </c>
      <c r="BK475" s="67">
        <v>1458.53</v>
      </c>
      <c r="BL475" s="67">
        <v>1515.78</v>
      </c>
      <c r="BM475" s="67">
        <v>1574.85</v>
      </c>
      <c r="BN475" s="67">
        <v>1636.64</v>
      </c>
      <c r="BO475" s="67">
        <v>1700.25</v>
      </c>
      <c r="BP475" s="67">
        <v>1766.59</v>
      </c>
      <c r="BQ475" s="67">
        <v>1835.65</v>
      </c>
      <c r="BR475" s="67">
        <v>1907.45</v>
      </c>
      <c r="BS475" s="67">
        <v>1981.95</v>
      </c>
      <c r="BT475" s="67">
        <v>1981.95</v>
      </c>
      <c r="BU475" s="67">
        <v>1981.95</v>
      </c>
      <c r="BV475" s="67">
        <v>1981.95</v>
      </c>
      <c r="BW475" s="67">
        <v>1981.95</v>
      </c>
      <c r="BX475" s="67">
        <v>1981.95</v>
      </c>
      <c r="BY475" s="67">
        <v>1981.95</v>
      </c>
      <c r="BZ475" s="67">
        <v>1981.95</v>
      </c>
      <c r="CA475" s="67">
        <v>1981.95</v>
      </c>
      <c r="CB475" s="67">
        <v>1981.95</v>
      </c>
      <c r="CC475" s="67">
        <v>1981.95</v>
      </c>
      <c r="CD475" s="67">
        <v>1981.95</v>
      </c>
      <c r="CE475" s="67">
        <v>1981.95</v>
      </c>
      <c r="CF475" s="67">
        <v>1981.95</v>
      </c>
      <c r="CG475" s="67">
        <v>1981.95</v>
      </c>
      <c r="CH475" s="67">
        <v>1981.95</v>
      </c>
      <c r="CI475" s="67">
        <v>1981.95</v>
      </c>
      <c r="CJ475" s="67">
        <v>1981.95</v>
      </c>
      <c r="CK475" s="67">
        <v>1981.95</v>
      </c>
      <c r="CL475" s="67">
        <v>1981.95</v>
      </c>
      <c r="CM475" s="67">
        <v>1981.95</v>
      </c>
      <c r="CN475" s="67">
        <v>1981.95</v>
      </c>
      <c r="CO475" s="67">
        <v>1981.95</v>
      </c>
      <c r="CP475" s="67">
        <v>1981.95</v>
      </c>
      <c r="CQ475" s="67">
        <v>1981.95</v>
      </c>
      <c r="CR475" s="67">
        <v>1981.95</v>
      </c>
      <c r="CS475" s="67">
        <v>1981.95</v>
      </c>
      <c r="CT475" s="67">
        <v>1981.95</v>
      </c>
      <c r="CU475" s="67">
        <v>1981.95</v>
      </c>
      <c r="CV475" s="67">
        <v>1981.95</v>
      </c>
      <c r="CW475" s="67">
        <v>1981.95</v>
      </c>
      <c r="CX475" s="67">
        <v>1981.95</v>
      </c>
      <c r="CY475" s="67">
        <v>1981.95</v>
      </c>
      <c r="CZ475" s="67">
        <v>1981.95</v>
      </c>
      <c r="DA475" s="67">
        <v>1981.95</v>
      </c>
      <c r="DB475" s="67">
        <v>1981.95</v>
      </c>
      <c r="DC475" s="67">
        <v>1981.95</v>
      </c>
      <c r="DD475" s="67">
        <v>1981.95</v>
      </c>
      <c r="DE475" s="67">
        <v>1981.95</v>
      </c>
      <c r="DF475" s="67">
        <v>1981.95</v>
      </c>
      <c r="DI475" s="3"/>
      <c r="DJ475" s="3"/>
      <c r="DK475" s="3"/>
      <c r="DL475" s="3"/>
      <c r="DM475" s="3"/>
      <c r="DN475" s="3"/>
      <c r="DO475" s="3"/>
      <c r="DP475" s="3"/>
      <c r="DQ475" s="3"/>
      <c r="DR475" s="3"/>
      <c r="DS475" s="3"/>
      <c r="DT475" s="3"/>
      <c r="DU475" s="3"/>
      <c r="DV475" s="3"/>
      <c r="DW475" s="3"/>
      <c r="DX475" s="3"/>
      <c r="DY475" s="3"/>
      <c r="DZ475" s="3"/>
      <c r="EA475" s="3"/>
      <c r="EB475" s="3"/>
      <c r="EC475" s="3"/>
      <c r="ED475" s="3"/>
      <c r="EE475" s="3"/>
      <c r="EF475" s="3"/>
      <c r="EG475" s="3"/>
      <c r="EH475" s="3"/>
      <c r="EI475" s="3"/>
      <c r="EJ475" s="3"/>
      <c r="EK475" s="3"/>
      <c r="EL475" s="3"/>
      <c r="EM475" s="3"/>
      <c r="EN475" s="3"/>
      <c r="EO475" s="3"/>
      <c r="EP475" s="3"/>
      <c r="EQ475" s="3"/>
      <c r="ER475" s="3"/>
      <c r="ES475" s="3"/>
      <c r="ET475" s="3"/>
      <c r="EU475" s="3"/>
      <c r="EV475" s="3"/>
      <c r="EW475" s="3"/>
      <c r="EX475" s="3"/>
      <c r="EY475" s="3"/>
      <c r="EZ475" s="3"/>
      <c r="FA475" s="3"/>
      <c r="FB475" s="3"/>
    </row>
    <row r="476" spans="1:158" ht="11.25" customHeight="1" x14ac:dyDescent="0.25">
      <c r="A476" s="2" t="str">
        <f t="shared" si="7"/>
        <v>3-41842DC0080041</v>
      </c>
      <c r="B476" s="67">
        <v>3</v>
      </c>
      <c r="C476" s="67" t="s">
        <v>405</v>
      </c>
      <c r="D476" s="67" t="s">
        <v>412</v>
      </c>
      <c r="E476" s="67" t="s">
        <v>252</v>
      </c>
      <c r="F476" s="67" t="s">
        <v>130</v>
      </c>
      <c r="G476" s="67" t="s">
        <v>356</v>
      </c>
      <c r="H476" s="67" t="s">
        <v>403</v>
      </c>
      <c r="I476" s="67" t="s">
        <v>357</v>
      </c>
      <c r="J476" s="67">
        <v>611.05999999999995</v>
      </c>
      <c r="K476" s="67">
        <v>611.05999999999995</v>
      </c>
      <c r="L476" s="67">
        <v>611.05999999999995</v>
      </c>
      <c r="M476" s="67">
        <v>611.05999999999995</v>
      </c>
      <c r="N476" s="67">
        <v>611.05999999999995</v>
      </c>
      <c r="O476" s="67">
        <v>611.05999999999995</v>
      </c>
      <c r="P476" s="67">
        <v>611.05999999999995</v>
      </c>
      <c r="Q476" s="67">
        <v>611.05999999999995</v>
      </c>
      <c r="R476" s="67">
        <v>611.05999999999995</v>
      </c>
      <c r="S476" s="67">
        <v>611.05999999999995</v>
      </c>
      <c r="T476" s="67">
        <v>611.05999999999995</v>
      </c>
      <c r="U476" s="67">
        <v>611.05999999999995</v>
      </c>
      <c r="V476" s="67">
        <v>611.05999999999995</v>
      </c>
      <c r="W476" s="67">
        <v>611.05999999999995</v>
      </c>
      <c r="X476" s="67">
        <v>611.05999999999995</v>
      </c>
      <c r="Y476" s="67">
        <v>611.05999999999995</v>
      </c>
      <c r="Z476" s="67">
        <v>611.05999999999995</v>
      </c>
      <c r="AA476" s="67">
        <v>611.05999999999995</v>
      </c>
      <c r="AB476" s="67">
        <v>611.05999999999995</v>
      </c>
      <c r="AC476" s="67">
        <v>611.05999999999995</v>
      </c>
      <c r="AD476" s="67">
        <v>611.05999999999995</v>
      </c>
      <c r="AE476" s="67">
        <v>679.27</v>
      </c>
      <c r="AF476" s="67">
        <v>679.27</v>
      </c>
      <c r="AG476" s="67">
        <v>679.27</v>
      </c>
      <c r="AH476" s="67">
        <v>679.27</v>
      </c>
      <c r="AI476" s="67">
        <v>679.27</v>
      </c>
      <c r="AJ476" s="67">
        <v>679.27</v>
      </c>
      <c r="AK476" s="67">
        <v>679.27</v>
      </c>
      <c r="AL476" s="67">
        <v>695.15</v>
      </c>
      <c r="AM476" s="67">
        <v>710.1</v>
      </c>
      <c r="AN476" s="67">
        <v>727.86</v>
      </c>
      <c r="AO476" s="67">
        <v>746.54</v>
      </c>
      <c r="AP476" s="67">
        <v>763.36</v>
      </c>
      <c r="AQ476" s="67">
        <v>781.11</v>
      </c>
      <c r="AR476" s="67">
        <v>799.8</v>
      </c>
      <c r="AS476" s="67">
        <v>818.49</v>
      </c>
      <c r="AT476" s="67">
        <v>837.17</v>
      </c>
      <c r="AU476" s="67">
        <v>855.86</v>
      </c>
      <c r="AV476" s="67">
        <v>866.14</v>
      </c>
      <c r="AW476" s="67">
        <v>876.42</v>
      </c>
      <c r="AX476" s="67">
        <v>910.99</v>
      </c>
      <c r="AY476" s="67">
        <v>946.49</v>
      </c>
      <c r="AZ476" s="67">
        <v>983.87</v>
      </c>
      <c r="BA476" s="67">
        <v>1022.18</v>
      </c>
      <c r="BB476" s="67">
        <v>1062.3499999999999</v>
      </c>
      <c r="BC476" s="67">
        <v>1103.46</v>
      </c>
      <c r="BD476" s="67">
        <v>1146.44</v>
      </c>
      <c r="BE476" s="67">
        <v>1191.29</v>
      </c>
      <c r="BF476" s="67">
        <v>1238.01</v>
      </c>
      <c r="BG476" s="67">
        <v>1286.5999999999999</v>
      </c>
      <c r="BH476" s="67">
        <v>1337.05</v>
      </c>
      <c r="BI476" s="67">
        <v>1389.37</v>
      </c>
      <c r="BJ476" s="67">
        <v>1443.57</v>
      </c>
      <c r="BK476" s="67">
        <v>1499.63</v>
      </c>
      <c r="BL476" s="67">
        <v>1558.49</v>
      </c>
      <c r="BM476" s="67">
        <v>1619.22</v>
      </c>
      <c r="BN476" s="67">
        <v>1682.76</v>
      </c>
      <c r="BO476" s="67">
        <v>1748.16</v>
      </c>
      <c r="BP476" s="67">
        <v>1816.37</v>
      </c>
      <c r="BQ476" s="67">
        <v>1887.38</v>
      </c>
      <c r="BR476" s="67">
        <v>1961.19</v>
      </c>
      <c r="BS476" s="67">
        <v>2037.81</v>
      </c>
      <c r="BT476" s="67">
        <v>2037.81</v>
      </c>
      <c r="BU476" s="67">
        <v>2037.81</v>
      </c>
      <c r="BV476" s="67">
        <v>2037.81</v>
      </c>
      <c r="BW476" s="67">
        <v>2037.81</v>
      </c>
      <c r="BX476" s="67">
        <v>2037.81</v>
      </c>
      <c r="BY476" s="67">
        <v>2037.81</v>
      </c>
      <c r="BZ476" s="67">
        <v>2037.81</v>
      </c>
      <c r="CA476" s="67">
        <v>2037.81</v>
      </c>
      <c r="CB476" s="67">
        <v>2037.81</v>
      </c>
      <c r="CC476" s="67">
        <v>2037.81</v>
      </c>
      <c r="CD476" s="67">
        <v>2037.81</v>
      </c>
      <c r="CE476" s="67">
        <v>2037.81</v>
      </c>
      <c r="CF476" s="67">
        <v>2037.81</v>
      </c>
      <c r="CG476" s="67">
        <v>2037.81</v>
      </c>
      <c r="CH476" s="67">
        <v>2037.81</v>
      </c>
      <c r="CI476" s="67">
        <v>2037.81</v>
      </c>
      <c r="CJ476" s="67">
        <v>2037.81</v>
      </c>
      <c r="CK476" s="67">
        <v>2037.81</v>
      </c>
      <c r="CL476" s="67">
        <v>2037.81</v>
      </c>
      <c r="CM476" s="67">
        <v>2037.81</v>
      </c>
      <c r="CN476" s="67">
        <v>2037.81</v>
      </c>
      <c r="CO476" s="67">
        <v>2037.81</v>
      </c>
      <c r="CP476" s="67">
        <v>2037.81</v>
      </c>
      <c r="CQ476" s="67">
        <v>2037.81</v>
      </c>
      <c r="CR476" s="67">
        <v>2037.81</v>
      </c>
      <c r="CS476" s="67">
        <v>2037.81</v>
      </c>
      <c r="CT476" s="67">
        <v>2037.81</v>
      </c>
      <c r="CU476" s="67">
        <v>2037.81</v>
      </c>
      <c r="CV476" s="67">
        <v>2037.81</v>
      </c>
      <c r="CW476" s="67">
        <v>2037.81</v>
      </c>
      <c r="CX476" s="67">
        <v>2037.81</v>
      </c>
      <c r="CY476" s="67">
        <v>2037.81</v>
      </c>
      <c r="CZ476" s="67">
        <v>2037.81</v>
      </c>
      <c r="DA476" s="67">
        <v>2037.81</v>
      </c>
      <c r="DB476" s="67">
        <v>2037.81</v>
      </c>
      <c r="DC476" s="67">
        <v>2037.81</v>
      </c>
      <c r="DD476" s="67">
        <v>2037.81</v>
      </c>
      <c r="DE476" s="67">
        <v>2037.81</v>
      </c>
      <c r="DF476" s="67">
        <v>2037.81</v>
      </c>
      <c r="DI476" s="3"/>
      <c r="DJ476" s="3"/>
      <c r="DK476" s="3"/>
      <c r="DL476" s="3"/>
      <c r="DM476" s="3"/>
      <c r="DN476" s="3"/>
      <c r="DO476" s="3"/>
      <c r="DP476" s="3"/>
      <c r="DQ476" s="3"/>
      <c r="DR476" s="3"/>
      <c r="DS476" s="3"/>
      <c r="DT476" s="3"/>
      <c r="DU476" s="3"/>
      <c r="DV476" s="3"/>
      <c r="DW476" s="3"/>
      <c r="DX476" s="3"/>
      <c r="DY476" s="3"/>
      <c r="DZ476" s="3"/>
      <c r="EA476" s="3"/>
      <c r="EB476" s="3"/>
      <c r="EC476" s="3"/>
      <c r="ED476" s="3"/>
      <c r="EE476" s="3"/>
      <c r="EF476" s="3"/>
      <c r="EG476" s="3"/>
      <c r="EH476" s="3"/>
      <c r="EI476" s="3"/>
      <c r="EJ476" s="3"/>
      <c r="EK476" s="3"/>
      <c r="EL476" s="3"/>
      <c r="EM476" s="3"/>
      <c r="EN476" s="3"/>
      <c r="EO476" s="3"/>
      <c r="EP476" s="3"/>
      <c r="EQ476" s="3"/>
      <c r="ER476" s="3"/>
      <c r="ES476" s="3"/>
      <c r="ET476" s="3"/>
      <c r="EU476" s="3"/>
      <c r="EV476" s="3"/>
      <c r="EW476" s="3"/>
      <c r="EX476" s="3"/>
      <c r="EY476" s="3"/>
      <c r="EZ476" s="3"/>
      <c r="FA476" s="3"/>
      <c r="FB476" s="3"/>
    </row>
    <row r="477" spans="1:158" ht="11.25" customHeight="1" x14ac:dyDescent="0.25">
      <c r="A477" s="2" t="str">
        <f t="shared" si="7"/>
        <v>4-41842DC0080041</v>
      </c>
      <c r="B477" s="67">
        <v>4</v>
      </c>
      <c r="C477" s="67" t="s">
        <v>405</v>
      </c>
      <c r="D477" s="67" t="s">
        <v>412</v>
      </c>
      <c r="E477" s="67" t="s">
        <v>252</v>
      </c>
      <c r="F477" s="67" t="s">
        <v>130</v>
      </c>
      <c r="G477" s="67" t="s">
        <v>356</v>
      </c>
      <c r="H477" s="67" t="s">
        <v>403</v>
      </c>
      <c r="I477" s="67" t="s">
        <v>357</v>
      </c>
      <c r="J477" s="67">
        <v>628.97</v>
      </c>
      <c r="K477" s="67">
        <v>628.97</v>
      </c>
      <c r="L477" s="67">
        <v>628.97</v>
      </c>
      <c r="M477" s="67">
        <v>628.97</v>
      </c>
      <c r="N477" s="67">
        <v>628.97</v>
      </c>
      <c r="O477" s="67">
        <v>628.97</v>
      </c>
      <c r="P477" s="67">
        <v>628.97</v>
      </c>
      <c r="Q477" s="67">
        <v>628.97</v>
      </c>
      <c r="R477" s="67">
        <v>628.97</v>
      </c>
      <c r="S477" s="67">
        <v>628.97</v>
      </c>
      <c r="T477" s="67">
        <v>628.97</v>
      </c>
      <c r="U477" s="67">
        <v>628.97</v>
      </c>
      <c r="V477" s="67">
        <v>628.97</v>
      </c>
      <c r="W477" s="67">
        <v>628.97</v>
      </c>
      <c r="X477" s="67">
        <v>628.97</v>
      </c>
      <c r="Y477" s="67">
        <v>628.97</v>
      </c>
      <c r="Z477" s="67">
        <v>628.97</v>
      </c>
      <c r="AA477" s="67">
        <v>628.97</v>
      </c>
      <c r="AB477" s="67">
        <v>628.97</v>
      </c>
      <c r="AC477" s="67">
        <v>628.97</v>
      </c>
      <c r="AD477" s="67">
        <v>628.97</v>
      </c>
      <c r="AE477" s="67">
        <v>699.17</v>
      </c>
      <c r="AF477" s="67">
        <v>699.17</v>
      </c>
      <c r="AG477" s="67">
        <v>699.17</v>
      </c>
      <c r="AH477" s="67">
        <v>699.17</v>
      </c>
      <c r="AI477" s="67">
        <v>699.17</v>
      </c>
      <c r="AJ477" s="67">
        <v>699.17</v>
      </c>
      <c r="AK477" s="67">
        <v>699.17</v>
      </c>
      <c r="AL477" s="67">
        <v>715.52</v>
      </c>
      <c r="AM477" s="67">
        <v>730.91</v>
      </c>
      <c r="AN477" s="67">
        <v>749.18</v>
      </c>
      <c r="AO477" s="67">
        <v>768.42</v>
      </c>
      <c r="AP477" s="67">
        <v>785.73</v>
      </c>
      <c r="AQ477" s="67">
        <v>804</v>
      </c>
      <c r="AR477" s="67">
        <v>823.24</v>
      </c>
      <c r="AS477" s="67">
        <v>842.47</v>
      </c>
      <c r="AT477" s="67">
        <v>861.7</v>
      </c>
      <c r="AU477" s="67">
        <v>880.94</v>
      </c>
      <c r="AV477" s="67">
        <v>891.52</v>
      </c>
      <c r="AW477" s="67">
        <v>902.1</v>
      </c>
      <c r="AX477" s="67">
        <v>937.68</v>
      </c>
      <c r="AY477" s="67">
        <v>974.23</v>
      </c>
      <c r="AZ477" s="67">
        <v>1012.69</v>
      </c>
      <c r="BA477" s="67">
        <v>1052.1300000000001</v>
      </c>
      <c r="BB477" s="67">
        <v>1093.48</v>
      </c>
      <c r="BC477" s="67">
        <v>1135.8</v>
      </c>
      <c r="BD477" s="67">
        <v>1180.03</v>
      </c>
      <c r="BE477" s="67">
        <v>1226.2</v>
      </c>
      <c r="BF477" s="67">
        <v>1274.28</v>
      </c>
      <c r="BG477" s="67">
        <v>1324.29</v>
      </c>
      <c r="BH477" s="67">
        <v>1376.23</v>
      </c>
      <c r="BI477" s="67">
        <v>1430.08</v>
      </c>
      <c r="BJ477" s="67">
        <v>1485.86</v>
      </c>
      <c r="BK477" s="67">
        <v>1543.57</v>
      </c>
      <c r="BL477" s="67">
        <v>1604.15</v>
      </c>
      <c r="BM477" s="67">
        <v>1666.67</v>
      </c>
      <c r="BN477" s="67">
        <v>1732.06</v>
      </c>
      <c r="BO477" s="67">
        <v>1799.38</v>
      </c>
      <c r="BP477" s="67">
        <v>1869.59</v>
      </c>
      <c r="BQ477" s="67">
        <v>1942.68</v>
      </c>
      <c r="BR477" s="67">
        <v>2018.66</v>
      </c>
      <c r="BS477" s="67">
        <v>2097.5100000000002</v>
      </c>
      <c r="BT477" s="67">
        <v>2097.5100000000002</v>
      </c>
      <c r="BU477" s="67">
        <v>2097.5100000000002</v>
      </c>
      <c r="BV477" s="67">
        <v>2097.5100000000002</v>
      </c>
      <c r="BW477" s="67">
        <v>2097.5100000000002</v>
      </c>
      <c r="BX477" s="67">
        <v>2097.5100000000002</v>
      </c>
      <c r="BY477" s="67">
        <v>2097.5100000000002</v>
      </c>
      <c r="BZ477" s="67">
        <v>2097.5100000000002</v>
      </c>
      <c r="CA477" s="67">
        <v>2097.5100000000002</v>
      </c>
      <c r="CB477" s="67">
        <v>2097.5100000000002</v>
      </c>
      <c r="CC477" s="67">
        <v>2097.5100000000002</v>
      </c>
      <c r="CD477" s="67">
        <v>2097.5100000000002</v>
      </c>
      <c r="CE477" s="67">
        <v>2097.5100000000002</v>
      </c>
      <c r="CF477" s="67">
        <v>2097.5100000000002</v>
      </c>
      <c r="CG477" s="67">
        <v>2097.5100000000002</v>
      </c>
      <c r="CH477" s="67">
        <v>2097.5100000000002</v>
      </c>
      <c r="CI477" s="67">
        <v>2097.5100000000002</v>
      </c>
      <c r="CJ477" s="67">
        <v>2097.5100000000002</v>
      </c>
      <c r="CK477" s="67">
        <v>2097.5100000000002</v>
      </c>
      <c r="CL477" s="67">
        <v>2097.5100000000002</v>
      </c>
      <c r="CM477" s="67">
        <v>2097.5100000000002</v>
      </c>
      <c r="CN477" s="67">
        <v>2097.5100000000002</v>
      </c>
      <c r="CO477" s="67">
        <v>2097.5100000000002</v>
      </c>
      <c r="CP477" s="67">
        <v>2097.5100000000002</v>
      </c>
      <c r="CQ477" s="67">
        <v>2097.5100000000002</v>
      </c>
      <c r="CR477" s="67">
        <v>2097.5100000000002</v>
      </c>
      <c r="CS477" s="67">
        <v>2097.5100000000002</v>
      </c>
      <c r="CT477" s="67">
        <v>2097.5100000000002</v>
      </c>
      <c r="CU477" s="67">
        <v>2097.5100000000002</v>
      </c>
      <c r="CV477" s="67">
        <v>2097.5100000000002</v>
      </c>
      <c r="CW477" s="67">
        <v>2097.5100000000002</v>
      </c>
      <c r="CX477" s="67">
        <v>2097.5100000000002</v>
      </c>
      <c r="CY477" s="67">
        <v>2097.5100000000002</v>
      </c>
      <c r="CZ477" s="67">
        <v>2097.5100000000002</v>
      </c>
      <c r="DA477" s="67">
        <v>2097.5100000000002</v>
      </c>
      <c r="DB477" s="67">
        <v>2097.5100000000002</v>
      </c>
      <c r="DC477" s="67">
        <v>2097.5100000000002</v>
      </c>
      <c r="DD477" s="67">
        <v>2097.5100000000002</v>
      </c>
      <c r="DE477" s="67">
        <v>2097.5100000000002</v>
      </c>
      <c r="DF477" s="67">
        <v>2097.5100000000002</v>
      </c>
    </row>
    <row r="478" spans="1:158" ht="11.25" customHeight="1" x14ac:dyDescent="0.25">
      <c r="A478" s="2" t="str">
        <f t="shared" si="7"/>
        <v>1-41842DC0080001</v>
      </c>
      <c r="B478" s="67">
        <v>1</v>
      </c>
      <c r="C478" s="67" t="s">
        <v>405</v>
      </c>
      <c r="D478" s="67" t="s">
        <v>406</v>
      </c>
      <c r="E478" s="67" t="s">
        <v>253</v>
      </c>
      <c r="F478" s="67" t="s">
        <v>130</v>
      </c>
      <c r="G478" s="67" t="s">
        <v>356</v>
      </c>
      <c r="H478" s="67" t="s">
        <v>403</v>
      </c>
      <c r="I478" s="67" t="s">
        <v>357</v>
      </c>
      <c r="J478" s="67">
        <v>560.79999999999995</v>
      </c>
      <c r="K478" s="67">
        <v>560.79999999999995</v>
      </c>
      <c r="L478" s="67">
        <v>560.79999999999995</v>
      </c>
      <c r="M478" s="67">
        <v>560.79999999999995</v>
      </c>
      <c r="N478" s="67">
        <v>560.79999999999995</v>
      </c>
      <c r="O478" s="67">
        <v>560.79999999999995</v>
      </c>
      <c r="P478" s="67">
        <v>560.79999999999995</v>
      </c>
      <c r="Q478" s="67">
        <v>560.79999999999995</v>
      </c>
      <c r="R478" s="67">
        <v>560.79999999999995</v>
      </c>
      <c r="S478" s="67">
        <v>560.79999999999995</v>
      </c>
      <c r="T478" s="67">
        <v>560.79999999999995</v>
      </c>
      <c r="U478" s="67">
        <v>560.79999999999995</v>
      </c>
      <c r="V478" s="67">
        <v>560.79999999999995</v>
      </c>
      <c r="W478" s="67">
        <v>560.79999999999995</v>
      </c>
      <c r="X478" s="67">
        <v>560.79999999999995</v>
      </c>
      <c r="Y478" s="67">
        <v>560.79999999999995</v>
      </c>
      <c r="Z478" s="67">
        <v>560.79999999999995</v>
      </c>
      <c r="AA478" s="67">
        <v>560.79999999999995</v>
      </c>
      <c r="AB478" s="67">
        <v>560.79999999999995</v>
      </c>
      <c r="AC478" s="67">
        <v>560.79999999999995</v>
      </c>
      <c r="AD478" s="67">
        <v>560.79999999999995</v>
      </c>
      <c r="AE478" s="67">
        <v>623.4</v>
      </c>
      <c r="AF478" s="67">
        <v>623.4</v>
      </c>
      <c r="AG478" s="67">
        <v>623.4</v>
      </c>
      <c r="AH478" s="67">
        <v>623.4</v>
      </c>
      <c r="AI478" s="67">
        <v>623.4</v>
      </c>
      <c r="AJ478" s="67">
        <v>623.4</v>
      </c>
      <c r="AK478" s="67">
        <v>623.4</v>
      </c>
      <c r="AL478" s="67">
        <v>637.97</v>
      </c>
      <c r="AM478" s="67">
        <v>651.69000000000005</v>
      </c>
      <c r="AN478" s="67">
        <v>667.98</v>
      </c>
      <c r="AO478" s="67">
        <v>685.13</v>
      </c>
      <c r="AP478" s="67">
        <v>700.57</v>
      </c>
      <c r="AQ478" s="67">
        <v>716.86</v>
      </c>
      <c r="AR478" s="67">
        <v>734.01</v>
      </c>
      <c r="AS478" s="67">
        <v>751.16</v>
      </c>
      <c r="AT478" s="67">
        <v>768.31</v>
      </c>
      <c r="AU478" s="67">
        <v>785.46</v>
      </c>
      <c r="AV478" s="67">
        <v>794.89</v>
      </c>
      <c r="AW478" s="67">
        <v>804.33</v>
      </c>
      <c r="AX478" s="67">
        <v>836.05</v>
      </c>
      <c r="AY478" s="67">
        <v>868.64</v>
      </c>
      <c r="AZ478" s="67">
        <v>902.94</v>
      </c>
      <c r="BA478" s="67">
        <v>938.09</v>
      </c>
      <c r="BB478" s="67">
        <v>974.97</v>
      </c>
      <c r="BC478" s="67">
        <v>1012.7</v>
      </c>
      <c r="BD478" s="67">
        <v>1052.1400000000001</v>
      </c>
      <c r="BE478" s="67">
        <v>1093.3</v>
      </c>
      <c r="BF478" s="67">
        <v>1136.17</v>
      </c>
      <c r="BG478" s="67">
        <v>1180.76</v>
      </c>
      <c r="BH478" s="67">
        <v>1227.07</v>
      </c>
      <c r="BI478" s="67">
        <v>1275.0899999999999</v>
      </c>
      <c r="BJ478" s="67">
        <v>1324.82</v>
      </c>
      <c r="BK478" s="67">
        <v>1376.27</v>
      </c>
      <c r="BL478" s="67">
        <v>1430.29</v>
      </c>
      <c r="BM478" s="67">
        <v>1486.03</v>
      </c>
      <c r="BN478" s="67">
        <v>1544.34</v>
      </c>
      <c r="BO478" s="67">
        <v>1604.36</v>
      </c>
      <c r="BP478" s="67">
        <v>1666.96</v>
      </c>
      <c r="BQ478" s="67">
        <v>1732.13</v>
      </c>
      <c r="BR478" s="67">
        <v>1799.87</v>
      </c>
      <c r="BS478" s="67">
        <v>1870.19</v>
      </c>
      <c r="BT478" s="67">
        <v>1870.19</v>
      </c>
      <c r="BU478" s="67">
        <v>1870.19</v>
      </c>
      <c r="BV478" s="67">
        <v>1870.19</v>
      </c>
      <c r="BW478" s="67">
        <v>1870.19</v>
      </c>
      <c r="BX478" s="67">
        <v>1870.19</v>
      </c>
      <c r="BY478" s="67">
        <v>1870.19</v>
      </c>
      <c r="BZ478" s="67">
        <v>1870.19</v>
      </c>
      <c r="CA478" s="67">
        <v>1870.19</v>
      </c>
      <c r="CB478" s="67">
        <v>1870.19</v>
      </c>
      <c r="CC478" s="67">
        <v>1870.19</v>
      </c>
      <c r="CD478" s="67">
        <v>1870.19</v>
      </c>
      <c r="CE478" s="67">
        <v>1870.19</v>
      </c>
      <c r="CF478" s="67">
        <v>1870.19</v>
      </c>
      <c r="CG478" s="67">
        <v>1870.19</v>
      </c>
      <c r="CH478" s="67">
        <v>1870.19</v>
      </c>
      <c r="CI478" s="67">
        <v>1870.19</v>
      </c>
      <c r="CJ478" s="67">
        <v>1870.19</v>
      </c>
      <c r="CK478" s="67">
        <v>1870.19</v>
      </c>
      <c r="CL478" s="67">
        <v>1870.19</v>
      </c>
      <c r="CM478" s="67">
        <v>1870.19</v>
      </c>
      <c r="CN478" s="67">
        <v>1870.19</v>
      </c>
      <c r="CO478" s="67">
        <v>1870.19</v>
      </c>
      <c r="CP478" s="67">
        <v>1870.19</v>
      </c>
      <c r="CQ478" s="67">
        <v>1870.19</v>
      </c>
      <c r="CR478" s="67">
        <v>1870.19</v>
      </c>
      <c r="CS478" s="67">
        <v>1870.19</v>
      </c>
      <c r="CT478" s="67">
        <v>1870.19</v>
      </c>
      <c r="CU478" s="67">
        <v>1870.19</v>
      </c>
      <c r="CV478" s="67">
        <v>1870.19</v>
      </c>
      <c r="CW478" s="67">
        <v>1870.19</v>
      </c>
      <c r="CX478" s="67">
        <v>1870.19</v>
      </c>
      <c r="CY478" s="67">
        <v>1870.19</v>
      </c>
      <c r="CZ478" s="67">
        <v>1870.19</v>
      </c>
      <c r="DA478" s="67">
        <v>1870.19</v>
      </c>
      <c r="DB478" s="67">
        <v>1870.19</v>
      </c>
      <c r="DC478" s="67">
        <v>1870.19</v>
      </c>
      <c r="DD478" s="67">
        <v>1870.19</v>
      </c>
      <c r="DE478" s="67">
        <v>1870.19</v>
      </c>
      <c r="DF478" s="67">
        <v>1870.19</v>
      </c>
    </row>
    <row r="479" spans="1:158" ht="11.25" customHeight="1" x14ac:dyDescent="0.25">
      <c r="A479" s="2" t="str">
        <f t="shared" si="7"/>
        <v>2-41842DC0080001</v>
      </c>
      <c r="B479" s="67">
        <v>2</v>
      </c>
      <c r="C479" s="67" t="s">
        <v>405</v>
      </c>
      <c r="D479" s="67" t="s">
        <v>406</v>
      </c>
      <c r="E479" s="67" t="s">
        <v>253</v>
      </c>
      <c r="F479" s="67" t="s">
        <v>130</v>
      </c>
      <c r="G479" s="67" t="s">
        <v>356</v>
      </c>
      <c r="H479" s="67" t="s">
        <v>403</v>
      </c>
      <c r="I479" s="67" t="s">
        <v>357</v>
      </c>
      <c r="J479" s="67">
        <v>577.05999999999995</v>
      </c>
      <c r="K479" s="67">
        <v>577.05999999999995</v>
      </c>
      <c r="L479" s="67">
        <v>577.05999999999995</v>
      </c>
      <c r="M479" s="67">
        <v>577.05999999999995</v>
      </c>
      <c r="N479" s="67">
        <v>577.05999999999995</v>
      </c>
      <c r="O479" s="67">
        <v>577.05999999999995</v>
      </c>
      <c r="P479" s="67">
        <v>577.05999999999995</v>
      </c>
      <c r="Q479" s="67">
        <v>577.05999999999995</v>
      </c>
      <c r="R479" s="67">
        <v>577.05999999999995</v>
      </c>
      <c r="S479" s="67">
        <v>577.05999999999995</v>
      </c>
      <c r="T479" s="67">
        <v>577.05999999999995</v>
      </c>
      <c r="U479" s="67">
        <v>577.05999999999995</v>
      </c>
      <c r="V479" s="67">
        <v>577.05999999999995</v>
      </c>
      <c r="W479" s="67">
        <v>577.05999999999995</v>
      </c>
      <c r="X479" s="67">
        <v>577.05999999999995</v>
      </c>
      <c r="Y479" s="67">
        <v>577.05999999999995</v>
      </c>
      <c r="Z479" s="67">
        <v>577.05999999999995</v>
      </c>
      <c r="AA479" s="67">
        <v>577.05999999999995</v>
      </c>
      <c r="AB479" s="67">
        <v>577.05999999999995</v>
      </c>
      <c r="AC479" s="67">
        <v>577.05999999999995</v>
      </c>
      <c r="AD479" s="67">
        <v>577.05999999999995</v>
      </c>
      <c r="AE479" s="67">
        <v>641.47</v>
      </c>
      <c r="AF479" s="67">
        <v>641.47</v>
      </c>
      <c r="AG479" s="67">
        <v>641.47</v>
      </c>
      <c r="AH479" s="67">
        <v>641.47</v>
      </c>
      <c r="AI479" s="67">
        <v>641.47</v>
      </c>
      <c r="AJ479" s="67">
        <v>641.47</v>
      </c>
      <c r="AK479" s="67">
        <v>641.47</v>
      </c>
      <c r="AL479" s="67">
        <v>656.47</v>
      </c>
      <c r="AM479" s="67">
        <v>670.59</v>
      </c>
      <c r="AN479" s="67">
        <v>687.35</v>
      </c>
      <c r="AO479" s="67">
        <v>705</v>
      </c>
      <c r="AP479" s="67">
        <v>720.88</v>
      </c>
      <c r="AQ479" s="67">
        <v>737.64</v>
      </c>
      <c r="AR479" s="67">
        <v>755.29</v>
      </c>
      <c r="AS479" s="67">
        <v>772.94</v>
      </c>
      <c r="AT479" s="67">
        <v>790.59</v>
      </c>
      <c r="AU479" s="67">
        <v>808.23</v>
      </c>
      <c r="AV479" s="67">
        <v>817.94</v>
      </c>
      <c r="AW479" s="67">
        <v>827.64</v>
      </c>
      <c r="AX479" s="67">
        <v>860.29</v>
      </c>
      <c r="AY479" s="67">
        <v>893.82</v>
      </c>
      <c r="AZ479" s="67">
        <v>929.11</v>
      </c>
      <c r="BA479" s="67">
        <v>965.29</v>
      </c>
      <c r="BB479" s="67">
        <v>1003.23</v>
      </c>
      <c r="BC479" s="67">
        <v>1042.06</v>
      </c>
      <c r="BD479" s="67">
        <v>1082.6400000000001</v>
      </c>
      <c r="BE479" s="67">
        <v>1125</v>
      </c>
      <c r="BF479" s="67">
        <v>1169.1099999999999</v>
      </c>
      <c r="BG479" s="67">
        <v>1215</v>
      </c>
      <c r="BH479" s="67">
        <v>1262.6400000000001</v>
      </c>
      <c r="BI479" s="67">
        <v>1312.05</v>
      </c>
      <c r="BJ479" s="67">
        <v>1363.23</v>
      </c>
      <c r="BK479" s="67">
        <v>1416.17</v>
      </c>
      <c r="BL479" s="67">
        <v>1471.76</v>
      </c>
      <c r="BM479" s="67">
        <v>1529.11</v>
      </c>
      <c r="BN479" s="67">
        <v>1589.11</v>
      </c>
      <c r="BO479" s="67">
        <v>1650.88</v>
      </c>
      <c r="BP479" s="67">
        <v>1715.29</v>
      </c>
      <c r="BQ479" s="67">
        <v>1782.35</v>
      </c>
      <c r="BR479" s="67">
        <v>1852.05</v>
      </c>
      <c r="BS479" s="67">
        <v>1924.41</v>
      </c>
      <c r="BT479" s="67">
        <v>1924.41</v>
      </c>
      <c r="BU479" s="67">
        <v>1924.41</v>
      </c>
      <c r="BV479" s="67">
        <v>1924.41</v>
      </c>
      <c r="BW479" s="67">
        <v>1924.41</v>
      </c>
      <c r="BX479" s="67">
        <v>1924.41</v>
      </c>
      <c r="BY479" s="67">
        <v>1924.41</v>
      </c>
      <c r="BZ479" s="67">
        <v>1924.41</v>
      </c>
      <c r="CA479" s="67">
        <v>1924.41</v>
      </c>
      <c r="CB479" s="67">
        <v>1924.41</v>
      </c>
      <c r="CC479" s="67">
        <v>1924.41</v>
      </c>
      <c r="CD479" s="67">
        <v>1924.41</v>
      </c>
      <c r="CE479" s="67">
        <v>1924.41</v>
      </c>
      <c r="CF479" s="67">
        <v>1924.41</v>
      </c>
      <c r="CG479" s="67">
        <v>1924.41</v>
      </c>
      <c r="CH479" s="67">
        <v>1924.41</v>
      </c>
      <c r="CI479" s="67">
        <v>1924.41</v>
      </c>
      <c r="CJ479" s="67">
        <v>1924.41</v>
      </c>
      <c r="CK479" s="67">
        <v>1924.41</v>
      </c>
      <c r="CL479" s="67">
        <v>1924.41</v>
      </c>
      <c r="CM479" s="67">
        <v>1924.41</v>
      </c>
      <c r="CN479" s="67">
        <v>1924.41</v>
      </c>
      <c r="CO479" s="67">
        <v>1924.41</v>
      </c>
      <c r="CP479" s="67">
        <v>1924.41</v>
      </c>
      <c r="CQ479" s="67">
        <v>1924.41</v>
      </c>
      <c r="CR479" s="67">
        <v>1924.41</v>
      </c>
      <c r="CS479" s="67">
        <v>1924.41</v>
      </c>
      <c r="CT479" s="67">
        <v>1924.41</v>
      </c>
      <c r="CU479" s="67">
        <v>1924.41</v>
      </c>
      <c r="CV479" s="67">
        <v>1924.41</v>
      </c>
      <c r="CW479" s="67">
        <v>1924.41</v>
      </c>
      <c r="CX479" s="67">
        <v>1924.41</v>
      </c>
      <c r="CY479" s="67">
        <v>1924.41</v>
      </c>
      <c r="CZ479" s="67">
        <v>1924.41</v>
      </c>
      <c r="DA479" s="67">
        <v>1924.41</v>
      </c>
      <c r="DB479" s="67">
        <v>1924.41</v>
      </c>
      <c r="DC479" s="67">
        <v>1924.41</v>
      </c>
      <c r="DD479" s="67">
        <v>1924.41</v>
      </c>
      <c r="DE479" s="67">
        <v>1924.41</v>
      </c>
      <c r="DF479" s="67">
        <v>1924.41</v>
      </c>
    </row>
    <row r="480" spans="1:158" ht="11.25" customHeight="1" x14ac:dyDescent="0.25">
      <c r="A480" s="2" t="str">
        <f t="shared" si="7"/>
        <v>3-41842DC0080001</v>
      </c>
      <c r="B480" s="67">
        <v>3</v>
      </c>
      <c r="C480" s="67" t="s">
        <v>405</v>
      </c>
      <c r="D480" s="67" t="s">
        <v>406</v>
      </c>
      <c r="E480" s="67" t="s">
        <v>253</v>
      </c>
      <c r="F480" s="67" t="s">
        <v>130</v>
      </c>
      <c r="G480" s="67" t="s">
        <v>356</v>
      </c>
      <c r="H480" s="67" t="s">
        <v>403</v>
      </c>
      <c r="I480" s="67" t="s">
        <v>357</v>
      </c>
      <c r="J480" s="67">
        <v>593.32000000000005</v>
      </c>
      <c r="K480" s="67">
        <v>593.32000000000005</v>
      </c>
      <c r="L480" s="67">
        <v>593.32000000000005</v>
      </c>
      <c r="M480" s="67">
        <v>593.32000000000005</v>
      </c>
      <c r="N480" s="67">
        <v>593.32000000000005</v>
      </c>
      <c r="O480" s="67">
        <v>593.32000000000005</v>
      </c>
      <c r="P480" s="67">
        <v>593.32000000000005</v>
      </c>
      <c r="Q480" s="67">
        <v>593.32000000000005</v>
      </c>
      <c r="R480" s="67">
        <v>593.32000000000005</v>
      </c>
      <c r="S480" s="67">
        <v>593.32000000000005</v>
      </c>
      <c r="T480" s="67">
        <v>593.32000000000005</v>
      </c>
      <c r="U480" s="67">
        <v>593.32000000000005</v>
      </c>
      <c r="V480" s="67">
        <v>593.32000000000005</v>
      </c>
      <c r="W480" s="67">
        <v>593.32000000000005</v>
      </c>
      <c r="X480" s="67">
        <v>593.32000000000005</v>
      </c>
      <c r="Y480" s="67">
        <v>593.32000000000005</v>
      </c>
      <c r="Z480" s="67">
        <v>593.32000000000005</v>
      </c>
      <c r="AA480" s="67">
        <v>593.32000000000005</v>
      </c>
      <c r="AB480" s="67">
        <v>593.32000000000005</v>
      </c>
      <c r="AC480" s="67">
        <v>593.32000000000005</v>
      </c>
      <c r="AD480" s="67">
        <v>593.32000000000005</v>
      </c>
      <c r="AE480" s="67">
        <v>659.55</v>
      </c>
      <c r="AF480" s="67">
        <v>659.55</v>
      </c>
      <c r="AG480" s="67">
        <v>659.55</v>
      </c>
      <c r="AH480" s="67">
        <v>659.55</v>
      </c>
      <c r="AI480" s="67">
        <v>659.55</v>
      </c>
      <c r="AJ480" s="67">
        <v>659.55</v>
      </c>
      <c r="AK480" s="67">
        <v>659.55</v>
      </c>
      <c r="AL480" s="67">
        <v>674.97</v>
      </c>
      <c r="AM480" s="67">
        <v>689.49</v>
      </c>
      <c r="AN480" s="67">
        <v>706.73</v>
      </c>
      <c r="AO480" s="67">
        <v>724.87</v>
      </c>
      <c r="AP480" s="67">
        <v>741.2</v>
      </c>
      <c r="AQ480" s="67">
        <v>758.44</v>
      </c>
      <c r="AR480" s="67">
        <v>776.58</v>
      </c>
      <c r="AS480" s="67">
        <v>794.73</v>
      </c>
      <c r="AT480" s="67">
        <v>812.87</v>
      </c>
      <c r="AU480" s="67">
        <v>831.01</v>
      </c>
      <c r="AV480" s="67">
        <v>840.99</v>
      </c>
      <c r="AW480" s="67">
        <v>850.97</v>
      </c>
      <c r="AX480" s="67">
        <v>884.54</v>
      </c>
      <c r="AY480" s="67">
        <v>919.02</v>
      </c>
      <c r="AZ480" s="67">
        <v>955.3</v>
      </c>
      <c r="BA480" s="67">
        <v>992.5</v>
      </c>
      <c r="BB480" s="67">
        <v>1031.51</v>
      </c>
      <c r="BC480" s="67">
        <v>1071.43</v>
      </c>
      <c r="BD480" s="67">
        <v>1113.1600000000001</v>
      </c>
      <c r="BE480" s="67">
        <v>1156.71</v>
      </c>
      <c r="BF480" s="67">
        <v>1202.07</v>
      </c>
      <c r="BG480" s="67">
        <v>1249.24</v>
      </c>
      <c r="BH480" s="67">
        <v>1298.23</v>
      </c>
      <c r="BI480" s="67">
        <v>1349.04</v>
      </c>
      <c r="BJ480" s="67">
        <v>1401.66</v>
      </c>
      <c r="BK480" s="67">
        <v>1456.09</v>
      </c>
      <c r="BL480" s="67">
        <v>1513.25</v>
      </c>
      <c r="BM480" s="67">
        <v>1572.22</v>
      </c>
      <c r="BN480" s="67">
        <v>1633.91</v>
      </c>
      <c r="BO480" s="67">
        <v>1697.41</v>
      </c>
      <c r="BP480" s="67">
        <v>1763.64</v>
      </c>
      <c r="BQ480" s="67">
        <v>1832.59</v>
      </c>
      <c r="BR480" s="67">
        <v>1904.26</v>
      </c>
      <c r="BS480" s="67">
        <v>1978.65</v>
      </c>
      <c r="BT480" s="67">
        <v>1978.65</v>
      </c>
      <c r="BU480" s="67">
        <v>1978.65</v>
      </c>
      <c r="BV480" s="67">
        <v>1978.65</v>
      </c>
      <c r="BW480" s="67">
        <v>1978.65</v>
      </c>
      <c r="BX480" s="67">
        <v>1978.65</v>
      </c>
      <c r="BY480" s="67">
        <v>1978.65</v>
      </c>
      <c r="BZ480" s="67">
        <v>1978.65</v>
      </c>
      <c r="CA480" s="67">
        <v>1978.65</v>
      </c>
      <c r="CB480" s="67">
        <v>1978.65</v>
      </c>
      <c r="CC480" s="67">
        <v>1978.65</v>
      </c>
      <c r="CD480" s="67">
        <v>1978.65</v>
      </c>
      <c r="CE480" s="67">
        <v>1978.65</v>
      </c>
      <c r="CF480" s="67">
        <v>1978.65</v>
      </c>
      <c r="CG480" s="67">
        <v>1978.65</v>
      </c>
      <c r="CH480" s="67">
        <v>1978.65</v>
      </c>
      <c r="CI480" s="67">
        <v>1978.65</v>
      </c>
      <c r="CJ480" s="67">
        <v>1978.65</v>
      </c>
      <c r="CK480" s="67">
        <v>1978.65</v>
      </c>
      <c r="CL480" s="67">
        <v>1978.65</v>
      </c>
      <c r="CM480" s="67">
        <v>1978.65</v>
      </c>
      <c r="CN480" s="67">
        <v>1978.65</v>
      </c>
      <c r="CO480" s="67">
        <v>1978.65</v>
      </c>
      <c r="CP480" s="67">
        <v>1978.65</v>
      </c>
      <c r="CQ480" s="67">
        <v>1978.65</v>
      </c>
      <c r="CR480" s="67">
        <v>1978.65</v>
      </c>
      <c r="CS480" s="67">
        <v>1978.65</v>
      </c>
      <c r="CT480" s="67">
        <v>1978.65</v>
      </c>
      <c r="CU480" s="67">
        <v>1978.65</v>
      </c>
      <c r="CV480" s="67">
        <v>1978.65</v>
      </c>
      <c r="CW480" s="67">
        <v>1978.65</v>
      </c>
      <c r="CX480" s="67">
        <v>1978.65</v>
      </c>
      <c r="CY480" s="67">
        <v>1978.65</v>
      </c>
      <c r="CZ480" s="67">
        <v>1978.65</v>
      </c>
      <c r="DA480" s="67">
        <v>1978.65</v>
      </c>
      <c r="DB480" s="67">
        <v>1978.65</v>
      </c>
      <c r="DC480" s="67">
        <v>1978.65</v>
      </c>
      <c r="DD480" s="67">
        <v>1978.65</v>
      </c>
      <c r="DE480" s="67">
        <v>1978.65</v>
      </c>
      <c r="DF480" s="67">
        <v>1978.65</v>
      </c>
    </row>
    <row r="481" spans="1:110" ht="11.25" customHeight="1" x14ac:dyDescent="0.25">
      <c r="A481" s="2" t="str">
        <f t="shared" si="7"/>
        <v>4-41842DC0080001</v>
      </c>
      <c r="B481" s="67">
        <v>4</v>
      </c>
      <c r="C481" s="67" t="s">
        <v>405</v>
      </c>
      <c r="D481" s="67" t="s">
        <v>406</v>
      </c>
      <c r="E481" s="67" t="s">
        <v>253</v>
      </c>
      <c r="F481" s="67" t="s">
        <v>130</v>
      </c>
      <c r="G481" s="67" t="s">
        <v>356</v>
      </c>
      <c r="H481" s="67" t="s">
        <v>403</v>
      </c>
      <c r="I481" s="67" t="s">
        <v>357</v>
      </c>
      <c r="J481" s="67">
        <v>610.71</v>
      </c>
      <c r="K481" s="67">
        <v>610.71</v>
      </c>
      <c r="L481" s="67">
        <v>610.71</v>
      </c>
      <c r="M481" s="67">
        <v>610.71</v>
      </c>
      <c r="N481" s="67">
        <v>610.71</v>
      </c>
      <c r="O481" s="67">
        <v>610.71</v>
      </c>
      <c r="P481" s="67">
        <v>610.71</v>
      </c>
      <c r="Q481" s="67">
        <v>610.71</v>
      </c>
      <c r="R481" s="67">
        <v>610.71</v>
      </c>
      <c r="S481" s="67">
        <v>610.71</v>
      </c>
      <c r="T481" s="67">
        <v>610.71</v>
      </c>
      <c r="U481" s="67">
        <v>610.71</v>
      </c>
      <c r="V481" s="67">
        <v>610.71</v>
      </c>
      <c r="W481" s="67">
        <v>610.71</v>
      </c>
      <c r="X481" s="67">
        <v>610.71</v>
      </c>
      <c r="Y481" s="67">
        <v>610.71</v>
      </c>
      <c r="Z481" s="67">
        <v>610.71</v>
      </c>
      <c r="AA481" s="67">
        <v>610.71</v>
      </c>
      <c r="AB481" s="67">
        <v>610.71</v>
      </c>
      <c r="AC481" s="67">
        <v>610.71</v>
      </c>
      <c r="AD481" s="67">
        <v>610.71</v>
      </c>
      <c r="AE481" s="67">
        <v>678.88</v>
      </c>
      <c r="AF481" s="67">
        <v>678.88</v>
      </c>
      <c r="AG481" s="67">
        <v>678.88</v>
      </c>
      <c r="AH481" s="67">
        <v>678.88</v>
      </c>
      <c r="AI481" s="67">
        <v>678.88</v>
      </c>
      <c r="AJ481" s="67">
        <v>678.88</v>
      </c>
      <c r="AK481" s="67">
        <v>678.88</v>
      </c>
      <c r="AL481" s="67">
        <v>694.75</v>
      </c>
      <c r="AM481" s="67">
        <v>709.69</v>
      </c>
      <c r="AN481" s="67">
        <v>727.43</v>
      </c>
      <c r="AO481" s="67">
        <v>746.11</v>
      </c>
      <c r="AP481" s="67">
        <v>762.92</v>
      </c>
      <c r="AQ481" s="67">
        <v>780.66</v>
      </c>
      <c r="AR481" s="67">
        <v>799.34</v>
      </c>
      <c r="AS481" s="67">
        <v>818.01</v>
      </c>
      <c r="AT481" s="67">
        <v>836.69</v>
      </c>
      <c r="AU481" s="67">
        <v>855.36</v>
      </c>
      <c r="AV481" s="67">
        <v>865.64</v>
      </c>
      <c r="AW481" s="67">
        <v>875.91</v>
      </c>
      <c r="AX481" s="67">
        <v>910.46</v>
      </c>
      <c r="AY481" s="67">
        <v>945.94</v>
      </c>
      <c r="AZ481" s="67">
        <v>983.3</v>
      </c>
      <c r="BA481" s="67">
        <v>1021.58</v>
      </c>
      <c r="BB481" s="67">
        <v>1061.73</v>
      </c>
      <c r="BC481" s="67">
        <v>1102.82</v>
      </c>
      <c r="BD481" s="67">
        <v>1145.78</v>
      </c>
      <c r="BE481" s="67">
        <v>1190.5999999999999</v>
      </c>
      <c r="BF481" s="67">
        <v>1237.29</v>
      </c>
      <c r="BG481" s="67">
        <v>1285.8499999999999</v>
      </c>
      <c r="BH481" s="67">
        <v>1336.27</v>
      </c>
      <c r="BI481" s="67">
        <v>1388.57</v>
      </c>
      <c r="BJ481" s="67">
        <v>1442.73</v>
      </c>
      <c r="BK481" s="67">
        <v>1498.75</v>
      </c>
      <c r="BL481" s="67">
        <v>1557.58</v>
      </c>
      <c r="BM481" s="67">
        <v>1618.28</v>
      </c>
      <c r="BN481" s="67">
        <v>1681.78</v>
      </c>
      <c r="BO481" s="67">
        <v>1747.15</v>
      </c>
      <c r="BP481" s="67">
        <v>1815.31</v>
      </c>
      <c r="BQ481" s="67">
        <v>1886.28</v>
      </c>
      <c r="BR481" s="67">
        <v>1960.05</v>
      </c>
      <c r="BS481" s="67">
        <v>2036.63</v>
      </c>
      <c r="BT481" s="67">
        <v>2036.63</v>
      </c>
      <c r="BU481" s="67">
        <v>2036.63</v>
      </c>
      <c r="BV481" s="67">
        <v>2036.63</v>
      </c>
      <c r="BW481" s="67">
        <v>2036.63</v>
      </c>
      <c r="BX481" s="67">
        <v>2036.63</v>
      </c>
      <c r="BY481" s="67">
        <v>2036.63</v>
      </c>
      <c r="BZ481" s="67">
        <v>2036.63</v>
      </c>
      <c r="CA481" s="67">
        <v>2036.63</v>
      </c>
      <c r="CB481" s="67">
        <v>2036.63</v>
      </c>
      <c r="CC481" s="67">
        <v>2036.63</v>
      </c>
      <c r="CD481" s="67">
        <v>2036.63</v>
      </c>
      <c r="CE481" s="67">
        <v>2036.63</v>
      </c>
      <c r="CF481" s="67">
        <v>2036.63</v>
      </c>
      <c r="CG481" s="67">
        <v>2036.63</v>
      </c>
      <c r="CH481" s="67">
        <v>2036.63</v>
      </c>
      <c r="CI481" s="67">
        <v>2036.63</v>
      </c>
      <c r="CJ481" s="67">
        <v>2036.63</v>
      </c>
      <c r="CK481" s="67">
        <v>2036.63</v>
      </c>
      <c r="CL481" s="67">
        <v>2036.63</v>
      </c>
      <c r="CM481" s="67">
        <v>2036.63</v>
      </c>
      <c r="CN481" s="67">
        <v>2036.63</v>
      </c>
      <c r="CO481" s="67">
        <v>2036.63</v>
      </c>
      <c r="CP481" s="67">
        <v>2036.63</v>
      </c>
      <c r="CQ481" s="67">
        <v>2036.63</v>
      </c>
      <c r="CR481" s="67">
        <v>2036.63</v>
      </c>
      <c r="CS481" s="67">
        <v>2036.63</v>
      </c>
      <c r="CT481" s="67">
        <v>2036.63</v>
      </c>
      <c r="CU481" s="67">
        <v>2036.63</v>
      </c>
      <c r="CV481" s="67">
        <v>2036.63</v>
      </c>
      <c r="CW481" s="67">
        <v>2036.63</v>
      </c>
      <c r="CX481" s="67">
        <v>2036.63</v>
      </c>
      <c r="CY481" s="67">
        <v>2036.63</v>
      </c>
      <c r="CZ481" s="67">
        <v>2036.63</v>
      </c>
      <c r="DA481" s="67">
        <v>2036.63</v>
      </c>
      <c r="DB481" s="67">
        <v>2036.63</v>
      </c>
      <c r="DC481" s="67">
        <v>2036.63</v>
      </c>
      <c r="DD481" s="67">
        <v>2036.63</v>
      </c>
      <c r="DE481" s="67">
        <v>2036.63</v>
      </c>
      <c r="DF481" s="67">
        <v>2036.63</v>
      </c>
    </row>
    <row r="482" spans="1:110" ht="11.25" customHeight="1" x14ac:dyDescent="0.25">
      <c r="A482" s="2" t="str">
        <f t="shared" si="7"/>
        <v>1-41842DC0080023</v>
      </c>
      <c r="B482" s="67">
        <v>1</v>
      </c>
      <c r="C482" s="67" t="s">
        <v>405</v>
      </c>
      <c r="D482" s="67" t="s">
        <v>102</v>
      </c>
      <c r="E482" s="67" t="s">
        <v>254</v>
      </c>
      <c r="F482" s="67" t="s">
        <v>130</v>
      </c>
      <c r="G482" s="67" t="s">
        <v>356</v>
      </c>
      <c r="H482" s="67" t="s">
        <v>403</v>
      </c>
      <c r="I482" s="67" t="s">
        <v>357</v>
      </c>
      <c r="J482" s="67">
        <v>555.70000000000005</v>
      </c>
      <c r="K482" s="67">
        <v>555.70000000000005</v>
      </c>
      <c r="L482" s="67">
        <v>555.70000000000005</v>
      </c>
      <c r="M482" s="67">
        <v>555.70000000000005</v>
      </c>
      <c r="N482" s="67">
        <v>555.70000000000005</v>
      </c>
      <c r="O482" s="67">
        <v>555.70000000000005</v>
      </c>
      <c r="P482" s="67">
        <v>555.70000000000005</v>
      </c>
      <c r="Q482" s="67">
        <v>555.70000000000005</v>
      </c>
      <c r="R482" s="67">
        <v>555.70000000000005</v>
      </c>
      <c r="S482" s="67">
        <v>555.70000000000005</v>
      </c>
      <c r="T482" s="67">
        <v>555.70000000000005</v>
      </c>
      <c r="U482" s="67">
        <v>555.70000000000005</v>
      </c>
      <c r="V482" s="67">
        <v>555.70000000000005</v>
      </c>
      <c r="W482" s="67">
        <v>555.70000000000005</v>
      </c>
      <c r="X482" s="67">
        <v>555.70000000000005</v>
      </c>
      <c r="Y482" s="67">
        <v>555.70000000000005</v>
      </c>
      <c r="Z482" s="67">
        <v>555.70000000000005</v>
      </c>
      <c r="AA482" s="67">
        <v>555.70000000000005</v>
      </c>
      <c r="AB482" s="67">
        <v>555.70000000000005</v>
      </c>
      <c r="AC482" s="67">
        <v>555.70000000000005</v>
      </c>
      <c r="AD482" s="67">
        <v>555.70000000000005</v>
      </c>
      <c r="AE482" s="67">
        <v>617.73</v>
      </c>
      <c r="AF482" s="67">
        <v>617.73</v>
      </c>
      <c r="AG482" s="67">
        <v>617.73</v>
      </c>
      <c r="AH482" s="67">
        <v>617.73</v>
      </c>
      <c r="AI482" s="67">
        <v>617.73</v>
      </c>
      <c r="AJ482" s="67">
        <v>617.73</v>
      </c>
      <c r="AK482" s="67">
        <v>617.73</v>
      </c>
      <c r="AL482" s="67">
        <v>632.17999999999995</v>
      </c>
      <c r="AM482" s="67">
        <v>645.77</v>
      </c>
      <c r="AN482" s="67">
        <v>661.92</v>
      </c>
      <c r="AO482" s="67">
        <v>678.91</v>
      </c>
      <c r="AP482" s="67">
        <v>694.2</v>
      </c>
      <c r="AQ482" s="67">
        <v>710.35</v>
      </c>
      <c r="AR482" s="67">
        <v>727.34</v>
      </c>
      <c r="AS482" s="67">
        <v>744.34</v>
      </c>
      <c r="AT482" s="67">
        <v>761.33</v>
      </c>
      <c r="AU482" s="67">
        <v>778.33</v>
      </c>
      <c r="AV482" s="67">
        <v>787.67</v>
      </c>
      <c r="AW482" s="67">
        <v>797.02</v>
      </c>
      <c r="AX482" s="67">
        <v>828.46</v>
      </c>
      <c r="AY482" s="67">
        <v>860.75</v>
      </c>
      <c r="AZ482" s="67">
        <v>894.73</v>
      </c>
      <c r="BA482" s="67">
        <v>929.57</v>
      </c>
      <c r="BB482" s="67">
        <v>966.11</v>
      </c>
      <c r="BC482" s="67">
        <v>1003.5</v>
      </c>
      <c r="BD482" s="67">
        <v>1042.58</v>
      </c>
      <c r="BE482" s="67">
        <v>1083.3699999999999</v>
      </c>
      <c r="BF482" s="67">
        <v>1125.8499999999999</v>
      </c>
      <c r="BG482" s="67">
        <v>1170.04</v>
      </c>
      <c r="BH482" s="67">
        <v>1215.92</v>
      </c>
      <c r="BI482" s="67">
        <v>1263.5</v>
      </c>
      <c r="BJ482" s="67">
        <v>1312.79</v>
      </c>
      <c r="BK482" s="67">
        <v>1363.77</v>
      </c>
      <c r="BL482" s="67">
        <v>1417.3</v>
      </c>
      <c r="BM482" s="67">
        <v>1472.53</v>
      </c>
      <c r="BN482" s="67">
        <v>1530.31</v>
      </c>
      <c r="BO482" s="67">
        <v>1589.79</v>
      </c>
      <c r="BP482" s="67">
        <v>1651.82</v>
      </c>
      <c r="BQ482" s="67">
        <v>1716.39</v>
      </c>
      <c r="BR482" s="67">
        <v>1783.52</v>
      </c>
      <c r="BS482" s="67">
        <v>1853.19</v>
      </c>
      <c r="BT482" s="67">
        <v>1853.19</v>
      </c>
      <c r="BU482" s="67">
        <v>1853.19</v>
      </c>
      <c r="BV482" s="67">
        <v>1853.19</v>
      </c>
      <c r="BW482" s="67">
        <v>1853.19</v>
      </c>
      <c r="BX482" s="67">
        <v>1853.19</v>
      </c>
      <c r="BY482" s="67">
        <v>1853.19</v>
      </c>
      <c r="BZ482" s="67">
        <v>1853.19</v>
      </c>
      <c r="CA482" s="67">
        <v>1853.19</v>
      </c>
      <c r="CB482" s="67">
        <v>1853.19</v>
      </c>
      <c r="CC482" s="67">
        <v>1853.19</v>
      </c>
      <c r="CD482" s="67">
        <v>1853.19</v>
      </c>
      <c r="CE482" s="67">
        <v>1853.19</v>
      </c>
      <c r="CF482" s="67">
        <v>1853.19</v>
      </c>
      <c r="CG482" s="67">
        <v>1853.19</v>
      </c>
      <c r="CH482" s="67">
        <v>1853.19</v>
      </c>
      <c r="CI482" s="67">
        <v>1853.19</v>
      </c>
      <c r="CJ482" s="67">
        <v>1853.19</v>
      </c>
      <c r="CK482" s="67">
        <v>1853.19</v>
      </c>
      <c r="CL482" s="67">
        <v>1853.19</v>
      </c>
      <c r="CM482" s="67">
        <v>1853.19</v>
      </c>
      <c r="CN482" s="67">
        <v>1853.19</v>
      </c>
      <c r="CO482" s="67">
        <v>1853.19</v>
      </c>
      <c r="CP482" s="67">
        <v>1853.19</v>
      </c>
      <c r="CQ482" s="67">
        <v>1853.19</v>
      </c>
      <c r="CR482" s="67">
        <v>1853.19</v>
      </c>
      <c r="CS482" s="67">
        <v>1853.19</v>
      </c>
      <c r="CT482" s="67">
        <v>1853.19</v>
      </c>
      <c r="CU482" s="67">
        <v>1853.19</v>
      </c>
      <c r="CV482" s="67">
        <v>1853.19</v>
      </c>
      <c r="CW482" s="67">
        <v>1853.19</v>
      </c>
      <c r="CX482" s="67">
        <v>1853.19</v>
      </c>
      <c r="CY482" s="67">
        <v>1853.19</v>
      </c>
      <c r="CZ482" s="67">
        <v>1853.19</v>
      </c>
      <c r="DA482" s="67">
        <v>1853.19</v>
      </c>
      <c r="DB482" s="67">
        <v>1853.19</v>
      </c>
      <c r="DC482" s="67">
        <v>1853.19</v>
      </c>
      <c r="DD482" s="67">
        <v>1853.19</v>
      </c>
      <c r="DE482" s="67">
        <v>1853.19</v>
      </c>
      <c r="DF482" s="67">
        <v>1853.19</v>
      </c>
    </row>
    <row r="483" spans="1:110" ht="11.25" customHeight="1" x14ac:dyDescent="0.25">
      <c r="A483" s="2" t="str">
        <f t="shared" si="7"/>
        <v>2-41842DC0080023</v>
      </c>
      <c r="B483" s="67">
        <v>2</v>
      </c>
      <c r="C483" s="67" t="s">
        <v>405</v>
      </c>
      <c r="D483" s="67" t="s">
        <v>102</v>
      </c>
      <c r="E483" s="67" t="s">
        <v>254</v>
      </c>
      <c r="F483" s="67" t="s">
        <v>130</v>
      </c>
      <c r="G483" s="67" t="s">
        <v>356</v>
      </c>
      <c r="H483" s="67" t="s">
        <v>403</v>
      </c>
      <c r="I483" s="67" t="s">
        <v>357</v>
      </c>
      <c r="J483" s="67">
        <v>571.82000000000005</v>
      </c>
      <c r="K483" s="67">
        <v>571.82000000000005</v>
      </c>
      <c r="L483" s="67">
        <v>571.82000000000005</v>
      </c>
      <c r="M483" s="67">
        <v>571.82000000000005</v>
      </c>
      <c r="N483" s="67">
        <v>571.82000000000005</v>
      </c>
      <c r="O483" s="67">
        <v>571.82000000000005</v>
      </c>
      <c r="P483" s="67">
        <v>571.82000000000005</v>
      </c>
      <c r="Q483" s="67">
        <v>571.82000000000005</v>
      </c>
      <c r="R483" s="67">
        <v>571.82000000000005</v>
      </c>
      <c r="S483" s="67">
        <v>571.82000000000005</v>
      </c>
      <c r="T483" s="67">
        <v>571.82000000000005</v>
      </c>
      <c r="U483" s="67">
        <v>571.82000000000005</v>
      </c>
      <c r="V483" s="67">
        <v>571.82000000000005</v>
      </c>
      <c r="W483" s="67">
        <v>571.82000000000005</v>
      </c>
      <c r="X483" s="67">
        <v>571.82000000000005</v>
      </c>
      <c r="Y483" s="67">
        <v>571.82000000000005</v>
      </c>
      <c r="Z483" s="67">
        <v>571.82000000000005</v>
      </c>
      <c r="AA483" s="67">
        <v>571.82000000000005</v>
      </c>
      <c r="AB483" s="67">
        <v>571.82000000000005</v>
      </c>
      <c r="AC483" s="67">
        <v>571.82000000000005</v>
      </c>
      <c r="AD483" s="67">
        <v>571.82000000000005</v>
      </c>
      <c r="AE483" s="67">
        <v>635.65</v>
      </c>
      <c r="AF483" s="67">
        <v>635.65</v>
      </c>
      <c r="AG483" s="67">
        <v>635.65</v>
      </c>
      <c r="AH483" s="67">
        <v>635.65</v>
      </c>
      <c r="AI483" s="67">
        <v>635.65</v>
      </c>
      <c r="AJ483" s="67">
        <v>635.65</v>
      </c>
      <c r="AK483" s="67">
        <v>635.65</v>
      </c>
      <c r="AL483" s="67">
        <v>650.51</v>
      </c>
      <c r="AM483" s="67">
        <v>664.5</v>
      </c>
      <c r="AN483" s="67">
        <v>681.11</v>
      </c>
      <c r="AO483" s="67">
        <v>698.6</v>
      </c>
      <c r="AP483" s="67">
        <v>714.34</v>
      </c>
      <c r="AQ483" s="67">
        <v>730.95</v>
      </c>
      <c r="AR483" s="67">
        <v>748.44</v>
      </c>
      <c r="AS483" s="67">
        <v>765.92</v>
      </c>
      <c r="AT483" s="67">
        <v>783.41</v>
      </c>
      <c r="AU483" s="67">
        <v>800.9</v>
      </c>
      <c r="AV483" s="67">
        <v>810.51</v>
      </c>
      <c r="AW483" s="67">
        <v>820.13</v>
      </c>
      <c r="AX483" s="67">
        <v>852.48</v>
      </c>
      <c r="AY483" s="67">
        <v>885.71</v>
      </c>
      <c r="AZ483" s="67">
        <v>920.68</v>
      </c>
      <c r="BA483" s="67">
        <v>956.53</v>
      </c>
      <c r="BB483" s="67">
        <v>994.12</v>
      </c>
      <c r="BC483" s="67">
        <v>1032.5999999999999</v>
      </c>
      <c r="BD483" s="67">
        <v>1072.82</v>
      </c>
      <c r="BE483" s="67">
        <v>1114.78</v>
      </c>
      <c r="BF483" s="67">
        <v>1158.5</v>
      </c>
      <c r="BG483" s="67">
        <v>1203.97</v>
      </c>
      <c r="BH483" s="67">
        <v>1251.18</v>
      </c>
      <c r="BI483" s="67">
        <v>1300.1400000000001</v>
      </c>
      <c r="BJ483" s="67">
        <v>1350.86</v>
      </c>
      <c r="BK483" s="67">
        <v>1403.32</v>
      </c>
      <c r="BL483" s="67">
        <v>1458.4</v>
      </c>
      <c r="BM483" s="67">
        <v>1515.23</v>
      </c>
      <c r="BN483" s="67">
        <v>1574.69</v>
      </c>
      <c r="BO483" s="67">
        <v>1635.89</v>
      </c>
      <c r="BP483" s="67">
        <v>1699.72</v>
      </c>
      <c r="BQ483" s="67">
        <v>1766.17</v>
      </c>
      <c r="BR483" s="67">
        <v>1835.24</v>
      </c>
      <c r="BS483" s="67">
        <v>1906.94</v>
      </c>
      <c r="BT483" s="67">
        <v>1906.94</v>
      </c>
      <c r="BU483" s="67">
        <v>1906.94</v>
      </c>
      <c r="BV483" s="67">
        <v>1906.94</v>
      </c>
      <c r="BW483" s="67">
        <v>1906.94</v>
      </c>
      <c r="BX483" s="67">
        <v>1906.94</v>
      </c>
      <c r="BY483" s="67">
        <v>1906.94</v>
      </c>
      <c r="BZ483" s="67">
        <v>1906.94</v>
      </c>
      <c r="CA483" s="67">
        <v>1906.94</v>
      </c>
      <c r="CB483" s="67">
        <v>1906.94</v>
      </c>
      <c r="CC483" s="67">
        <v>1906.94</v>
      </c>
      <c r="CD483" s="67">
        <v>1906.94</v>
      </c>
      <c r="CE483" s="67">
        <v>1906.94</v>
      </c>
      <c r="CF483" s="67">
        <v>1906.94</v>
      </c>
      <c r="CG483" s="67">
        <v>1906.94</v>
      </c>
      <c r="CH483" s="67">
        <v>1906.94</v>
      </c>
      <c r="CI483" s="67">
        <v>1906.94</v>
      </c>
      <c r="CJ483" s="67">
        <v>1906.94</v>
      </c>
      <c r="CK483" s="67">
        <v>1906.94</v>
      </c>
      <c r="CL483" s="67">
        <v>1906.94</v>
      </c>
      <c r="CM483" s="67">
        <v>1906.94</v>
      </c>
      <c r="CN483" s="67">
        <v>1906.94</v>
      </c>
      <c r="CO483" s="67">
        <v>1906.94</v>
      </c>
      <c r="CP483" s="67">
        <v>1906.94</v>
      </c>
      <c r="CQ483" s="67">
        <v>1906.94</v>
      </c>
      <c r="CR483" s="67">
        <v>1906.94</v>
      </c>
      <c r="CS483" s="67">
        <v>1906.94</v>
      </c>
      <c r="CT483" s="67">
        <v>1906.94</v>
      </c>
      <c r="CU483" s="67">
        <v>1906.94</v>
      </c>
      <c r="CV483" s="67">
        <v>1906.94</v>
      </c>
      <c r="CW483" s="67">
        <v>1906.94</v>
      </c>
      <c r="CX483" s="67">
        <v>1906.94</v>
      </c>
      <c r="CY483" s="67">
        <v>1906.94</v>
      </c>
      <c r="CZ483" s="67">
        <v>1906.94</v>
      </c>
      <c r="DA483" s="67">
        <v>1906.94</v>
      </c>
      <c r="DB483" s="67">
        <v>1906.94</v>
      </c>
      <c r="DC483" s="67">
        <v>1906.94</v>
      </c>
      <c r="DD483" s="67">
        <v>1906.94</v>
      </c>
      <c r="DE483" s="67">
        <v>1906.94</v>
      </c>
      <c r="DF483" s="67">
        <v>1906.94</v>
      </c>
    </row>
    <row r="484" spans="1:110" ht="11.25" customHeight="1" x14ac:dyDescent="0.25">
      <c r="A484" s="2" t="str">
        <f t="shared" si="7"/>
        <v>3-41842DC0080023</v>
      </c>
      <c r="B484" s="67">
        <v>3</v>
      </c>
      <c r="C484" s="67" t="s">
        <v>405</v>
      </c>
      <c r="D484" s="67" t="s">
        <v>102</v>
      </c>
      <c r="E484" s="67" t="s">
        <v>254</v>
      </c>
      <c r="F484" s="67" t="s">
        <v>130</v>
      </c>
      <c r="G484" s="67" t="s">
        <v>356</v>
      </c>
      <c r="H484" s="67" t="s">
        <v>403</v>
      </c>
      <c r="I484" s="67" t="s">
        <v>357</v>
      </c>
      <c r="J484" s="67">
        <v>587.92999999999995</v>
      </c>
      <c r="K484" s="67">
        <v>587.92999999999995</v>
      </c>
      <c r="L484" s="67">
        <v>587.92999999999995</v>
      </c>
      <c r="M484" s="67">
        <v>587.92999999999995</v>
      </c>
      <c r="N484" s="67">
        <v>587.92999999999995</v>
      </c>
      <c r="O484" s="67">
        <v>587.92999999999995</v>
      </c>
      <c r="P484" s="67">
        <v>587.92999999999995</v>
      </c>
      <c r="Q484" s="67">
        <v>587.92999999999995</v>
      </c>
      <c r="R484" s="67">
        <v>587.92999999999995</v>
      </c>
      <c r="S484" s="67">
        <v>587.92999999999995</v>
      </c>
      <c r="T484" s="67">
        <v>587.92999999999995</v>
      </c>
      <c r="U484" s="67">
        <v>587.92999999999995</v>
      </c>
      <c r="V484" s="67">
        <v>587.92999999999995</v>
      </c>
      <c r="W484" s="67">
        <v>587.92999999999995</v>
      </c>
      <c r="X484" s="67">
        <v>587.92999999999995</v>
      </c>
      <c r="Y484" s="67">
        <v>587.92999999999995</v>
      </c>
      <c r="Z484" s="67">
        <v>587.92999999999995</v>
      </c>
      <c r="AA484" s="67">
        <v>587.92999999999995</v>
      </c>
      <c r="AB484" s="67">
        <v>587.92999999999995</v>
      </c>
      <c r="AC484" s="67">
        <v>587.92999999999995</v>
      </c>
      <c r="AD484" s="67">
        <v>587.92999999999995</v>
      </c>
      <c r="AE484" s="67">
        <v>653.55999999999995</v>
      </c>
      <c r="AF484" s="67">
        <v>653.55999999999995</v>
      </c>
      <c r="AG484" s="67">
        <v>653.55999999999995</v>
      </c>
      <c r="AH484" s="67">
        <v>653.55999999999995</v>
      </c>
      <c r="AI484" s="67">
        <v>653.55999999999995</v>
      </c>
      <c r="AJ484" s="67">
        <v>653.55999999999995</v>
      </c>
      <c r="AK484" s="67">
        <v>653.55999999999995</v>
      </c>
      <c r="AL484" s="67">
        <v>668.84</v>
      </c>
      <c r="AM484" s="67">
        <v>683.22</v>
      </c>
      <c r="AN484" s="67">
        <v>700.3</v>
      </c>
      <c r="AO484" s="67">
        <v>718.28</v>
      </c>
      <c r="AP484" s="67">
        <v>734.46</v>
      </c>
      <c r="AQ484" s="67">
        <v>751.55</v>
      </c>
      <c r="AR484" s="67">
        <v>769.52</v>
      </c>
      <c r="AS484" s="67">
        <v>787.5</v>
      </c>
      <c r="AT484" s="67">
        <v>805.48</v>
      </c>
      <c r="AU484" s="67">
        <v>823.46</v>
      </c>
      <c r="AV484" s="67">
        <v>833.35</v>
      </c>
      <c r="AW484" s="67">
        <v>843.24</v>
      </c>
      <c r="AX484" s="67">
        <v>876.5</v>
      </c>
      <c r="AY484" s="67">
        <v>910.66</v>
      </c>
      <c r="AZ484" s="67">
        <v>946.62</v>
      </c>
      <c r="BA484" s="67">
        <v>983.48</v>
      </c>
      <c r="BB484" s="67">
        <v>1022.14</v>
      </c>
      <c r="BC484" s="67">
        <v>1061.69</v>
      </c>
      <c r="BD484" s="67">
        <v>1103.05</v>
      </c>
      <c r="BE484" s="67">
        <v>1146.2</v>
      </c>
      <c r="BF484" s="67">
        <v>1191.1500000000001</v>
      </c>
      <c r="BG484" s="67">
        <v>1237.8900000000001</v>
      </c>
      <c r="BH484" s="67">
        <v>1286.44</v>
      </c>
      <c r="BI484" s="67">
        <v>1336.78</v>
      </c>
      <c r="BJ484" s="67">
        <v>1388.92</v>
      </c>
      <c r="BK484" s="67">
        <v>1442.86</v>
      </c>
      <c r="BL484" s="67">
        <v>1499.49</v>
      </c>
      <c r="BM484" s="67">
        <v>1557.93</v>
      </c>
      <c r="BN484" s="67">
        <v>1619.06</v>
      </c>
      <c r="BO484" s="67">
        <v>1681.99</v>
      </c>
      <c r="BP484" s="67">
        <v>1747.61</v>
      </c>
      <c r="BQ484" s="67">
        <v>1815.94</v>
      </c>
      <c r="BR484" s="67">
        <v>1886.95</v>
      </c>
      <c r="BS484" s="67">
        <v>1960.67</v>
      </c>
      <c r="BT484" s="67">
        <v>1960.67</v>
      </c>
      <c r="BU484" s="67">
        <v>1960.67</v>
      </c>
      <c r="BV484" s="67">
        <v>1960.67</v>
      </c>
      <c r="BW484" s="67">
        <v>1960.67</v>
      </c>
      <c r="BX484" s="67">
        <v>1960.67</v>
      </c>
      <c r="BY484" s="67">
        <v>1960.67</v>
      </c>
      <c r="BZ484" s="67">
        <v>1960.67</v>
      </c>
      <c r="CA484" s="67">
        <v>1960.67</v>
      </c>
      <c r="CB484" s="67">
        <v>1960.67</v>
      </c>
      <c r="CC484" s="67">
        <v>1960.67</v>
      </c>
      <c r="CD484" s="67">
        <v>1960.67</v>
      </c>
      <c r="CE484" s="67">
        <v>1960.67</v>
      </c>
      <c r="CF484" s="67">
        <v>1960.67</v>
      </c>
      <c r="CG484" s="67">
        <v>1960.67</v>
      </c>
      <c r="CH484" s="67">
        <v>1960.67</v>
      </c>
      <c r="CI484" s="67">
        <v>1960.67</v>
      </c>
      <c r="CJ484" s="67">
        <v>1960.67</v>
      </c>
      <c r="CK484" s="67">
        <v>1960.67</v>
      </c>
      <c r="CL484" s="67">
        <v>1960.67</v>
      </c>
      <c r="CM484" s="67">
        <v>1960.67</v>
      </c>
      <c r="CN484" s="67">
        <v>1960.67</v>
      </c>
      <c r="CO484" s="67">
        <v>1960.67</v>
      </c>
      <c r="CP484" s="67">
        <v>1960.67</v>
      </c>
      <c r="CQ484" s="67">
        <v>1960.67</v>
      </c>
      <c r="CR484" s="67">
        <v>1960.67</v>
      </c>
      <c r="CS484" s="67">
        <v>1960.67</v>
      </c>
      <c r="CT484" s="67">
        <v>1960.67</v>
      </c>
      <c r="CU484" s="67">
        <v>1960.67</v>
      </c>
      <c r="CV484" s="67">
        <v>1960.67</v>
      </c>
      <c r="CW484" s="67">
        <v>1960.67</v>
      </c>
      <c r="CX484" s="67">
        <v>1960.67</v>
      </c>
      <c r="CY484" s="67">
        <v>1960.67</v>
      </c>
      <c r="CZ484" s="67">
        <v>1960.67</v>
      </c>
      <c r="DA484" s="67">
        <v>1960.67</v>
      </c>
      <c r="DB484" s="67">
        <v>1960.67</v>
      </c>
      <c r="DC484" s="67">
        <v>1960.67</v>
      </c>
      <c r="DD484" s="67">
        <v>1960.67</v>
      </c>
      <c r="DE484" s="67">
        <v>1960.67</v>
      </c>
      <c r="DF484" s="67">
        <v>1960.67</v>
      </c>
    </row>
    <row r="485" spans="1:110" ht="11.25" customHeight="1" x14ac:dyDescent="0.25">
      <c r="A485" s="2" t="str">
        <f t="shared" si="7"/>
        <v>4-41842DC0080023</v>
      </c>
      <c r="B485" s="67">
        <v>4</v>
      </c>
      <c r="C485" s="67" t="s">
        <v>405</v>
      </c>
      <c r="D485" s="67" t="s">
        <v>102</v>
      </c>
      <c r="E485" s="67" t="s">
        <v>254</v>
      </c>
      <c r="F485" s="67" t="s">
        <v>130</v>
      </c>
      <c r="G485" s="67" t="s">
        <v>356</v>
      </c>
      <c r="H485" s="67" t="s">
        <v>403</v>
      </c>
      <c r="I485" s="67" t="s">
        <v>357</v>
      </c>
      <c r="J485" s="67">
        <v>605.16</v>
      </c>
      <c r="K485" s="67">
        <v>605.16</v>
      </c>
      <c r="L485" s="67">
        <v>605.16</v>
      </c>
      <c r="M485" s="67">
        <v>605.16</v>
      </c>
      <c r="N485" s="67">
        <v>605.16</v>
      </c>
      <c r="O485" s="67">
        <v>605.16</v>
      </c>
      <c r="P485" s="67">
        <v>605.16</v>
      </c>
      <c r="Q485" s="67">
        <v>605.16</v>
      </c>
      <c r="R485" s="67">
        <v>605.16</v>
      </c>
      <c r="S485" s="67">
        <v>605.16</v>
      </c>
      <c r="T485" s="67">
        <v>605.16</v>
      </c>
      <c r="U485" s="67">
        <v>605.16</v>
      </c>
      <c r="V485" s="67">
        <v>605.16</v>
      </c>
      <c r="W485" s="67">
        <v>605.16</v>
      </c>
      <c r="X485" s="67">
        <v>605.16</v>
      </c>
      <c r="Y485" s="67">
        <v>605.16</v>
      </c>
      <c r="Z485" s="67">
        <v>605.16</v>
      </c>
      <c r="AA485" s="67">
        <v>605.16</v>
      </c>
      <c r="AB485" s="67">
        <v>605.16</v>
      </c>
      <c r="AC485" s="67">
        <v>605.16</v>
      </c>
      <c r="AD485" s="67">
        <v>605.16</v>
      </c>
      <c r="AE485" s="67">
        <v>672.71</v>
      </c>
      <c r="AF485" s="67">
        <v>672.71</v>
      </c>
      <c r="AG485" s="67">
        <v>672.71</v>
      </c>
      <c r="AH485" s="67">
        <v>672.71</v>
      </c>
      <c r="AI485" s="67">
        <v>672.71</v>
      </c>
      <c r="AJ485" s="67">
        <v>672.71</v>
      </c>
      <c r="AK485" s="67">
        <v>672.71</v>
      </c>
      <c r="AL485" s="67">
        <v>688.44</v>
      </c>
      <c r="AM485" s="67">
        <v>703.24</v>
      </c>
      <c r="AN485" s="67">
        <v>720.82</v>
      </c>
      <c r="AO485" s="67">
        <v>739.33</v>
      </c>
      <c r="AP485" s="67">
        <v>755.99</v>
      </c>
      <c r="AQ485" s="67">
        <v>773.57</v>
      </c>
      <c r="AR485" s="67">
        <v>792.07</v>
      </c>
      <c r="AS485" s="67">
        <v>810.58</v>
      </c>
      <c r="AT485" s="67">
        <v>829.09</v>
      </c>
      <c r="AU485" s="67">
        <v>847.59</v>
      </c>
      <c r="AV485" s="67">
        <v>857.77</v>
      </c>
      <c r="AW485" s="67">
        <v>867.95</v>
      </c>
      <c r="AX485" s="67">
        <v>902.19</v>
      </c>
      <c r="AY485" s="67">
        <v>937.35</v>
      </c>
      <c r="AZ485" s="67">
        <v>974.36</v>
      </c>
      <c r="BA485" s="67">
        <v>1012.3</v>
      </c>
      <c r="BB485" s="67">
        <v>1052.0899999999999</v>
      </c>
      <c r="BC485" s="67">
        <v>1092.8</v>
      </c>
      <c r="BD485" s="67">
        <v>1135.3699999999999</v>
      </c>
      <c r="BE485" s="67">
        <v>1179.78</v>
      </c>
      <c r="BF485" s="67">
        <v>1226.05</v>
      </c>
      <c r="BG485" s="67">
        <v>1274.1600000000001</v>
      </c>
      <c r="BH485" s="67">
        <v>1324.13</v>
      </c>
      <c r="BI485" s="67">
        <v>1375.95</v>
      </c>
      <c r="BJ485" s="67">
        <v>1429.62</v>
      </c>
      <c r="BK485" s="67">
        <v>1485.14</v>
      </c>
      <c r="BL485" s="67">
        <v>1543.43</v>
      </c>
      <c r="BM485" s="67">
        <v>1603.58</v>
      </c>
      <c r="BN485" s="67">
        <v>1666.5</v>
      </c>
      <c r="BO485" s="67">
        <v>1731.27</v>
      </c>
      <c r="BP485" s="67">
        <v>1798.82</v>
      </c>
      <c r="BQ485" s="67">
        <v>1869.14</v>
      </c>
      <c r="BR485" s="67">
        <v>1942.24</v>
      </c>
      <c r="BS485" s="67">
        <v>2018.12</v>
      </c>
      <c r="BT485" s="67">
        <v>2018.12</v>
      </c>
      <c r="BU485" s="67">
        <v>2018.12</v>
      </c>
      <c r="BV485" s="67">
        <v>2018.12</v>
      </c>
      <c r="BW485" s="67">
        <v>2018.12</v>
      </c>
      <c r="BX485" s="67">
        <v>2018.12</v>
      </c>
      <c r="BY485" s="67">
        <v>2018.12</v>
      </c>
      <c r="BZ485" s="67">
        <v>2018.12</v>
      </c>
      <c r="CA485" s="67">
        <v>2018.12</v>
      </c>
      <c r="CB485" s="67">
        <v>2018.12</v>
      </c>
      <c r="CC485" s="67">
        <v>2018.12</v>
      </c>
      <c r="CD485" s="67">
        <v>2018.12</v>
      </c>
      <c r="CE485" s="67">
        <v>2018.12</v>
      </c>
      <c r="CF485" s="67">
        <v>2018.12</v>
      </c>
      <c r="CG485" s="67">
        <v>2018.12</v>
      </c>
      <c r="CH485" s="67">
        <v>2018.12</v>
      </c>
      <c r="CI485" s="67">
        <v>2018.12</v>
      </c>
      <c r="CJ485" s="67">
        <v>2018.12</v>
      </c>
      <c r="CK485" s="67">
        <v>2018.12</v>
      </c>
      <c r="CL485" s="67">
        <v>2018.12</v>
      </c>
      <c r="CM485" s="67">
        <v>2018.12</v>
      </c>
      <c r="CN485" s="67">
        <v>2018.12</v>
      </c>
      <c r="CO485" s="67">
        <v>2018.12</v>
      </c>
      <c r="CP485" s="67">
        <v>2018.12</v>
      </c>
      <c r="CQ485" s="67">
        <v>2018.12</v>
      </c>
      <c r="CR485" s="67">
        <v>2018.12</v>
      </c>
      <c r="CS485" s="67">
        <v>2018.12</v>
      </c>
      <c r="CT485" s="67">
        <v>2018.12</v>
      </c>
      <c r="CU485" s="67">
        <v>2018.12</v>
      </c>
      <c r="CV485" s="67">
        <v>2018.12</v>
      </c>
      <c r="CW485" s="67">
        <v>2018.12</v>
      </c>
      <c r="CX485" s="67">
        <v>2018.12</v>
      </c>
      <c r="CY485" s="67">
        <v>2018.12</v>
      </c>
      <c r="CZ485" s="67">
        <v>2018.12</v>
      </c>
      <c r="DA485" s="67">
        <v>2018.12</v>
      </c>
      <c r="DB485" s="67">
        <v>2018.12</v>
      </c>
      <c r="DC485" s="67">
        <v>2018.12</v>
      </c>
      <c r="DD485" s="67">
        <v>2018.12</v>
      </c>
      <c r="DE485" s="67">
        <v>2018.12</v>
      </c>
      <c r="DF485" s="67">
        <v>2018.12</v>
      </c>
    </row>
    <row r="486" spans="1:110" ht="11.25" customHeight="1" x14ac:dyDescent="0.25">
      <c r="A486" s="2" t="str">
        <f t="shared" si="7"/>
        <v>1-41842DC0080032</v>
      </c>
      <c r="B486" s="67">
        <v>1</v>
      </c>
      <c r="C486" s="67" t="s">
        <v>405</v>
      </c>
      <c r="D486" s="67" t="s">
        <v>408</v>
      </c>
      <c r="E486" s="67" t="s">
        <v>255</v>
      </c>
      <c r="F486" s="67" t="s">
        <v>137</v>
      </c>
      <c r="G486" s="67" t="s">
        <v>356</v>
      </c>
      <c r="H486" s="67" t="s">
        <v>403</v>
      </c>
      <c r="I486" s="67" t="s">
        <v>357</v>
      </c>
      <c r="J486" s="67">
        <v>492.99</v>
      </c>
      <c r="K486" s="67">
        <v>492.99</v>
      </c>
      <c r="L486" s="67">
        <v>492.99</v>
      </c>
      <c r="M486" s="67">
        <v>492.99</v>
      </c>
      <c r="N486" s="67">
        <v>492.99</v>
      </c>
      <c r="O486" s="67">
        <v>492.99</v>
      </c>
      <c r="P486" s="67">
        <v>492.99</v>
      </c>
      <c r="Q486" s="67">
        <v>492.99</v>
      </c>
      <c r="R486" s="67">
        <v>492.99</v>
      </c>
      <c r="S486" s="67">
        <v>492.99</v>
      </c>
      <c r="T486" s="67">
        <v>492.99</v>
      </c>
      <c r="U486" s="67">
        <v>492.99</v>
      </c>
      <c r="V486" s="67">
        <v>492.99</v>
      </c>
      <c r="W486" s="67">
        <v>492.99</v>
      </c>
      <c r="X486" s="67">
        <v>492.99</v>
      </c>
      <c r="Y486" s="67">
        <v>492.99</v>
      </c>
      <c r="Z486" s="67">
        <v>492.99</v>
      </c>
      <c r="AA486" s="67">
        <v>492.99</v>
      </c>
      <c r="AB486" s="67">
        <v>492.99</v>
      </c>
      <c r="AC486" s="67">
        <v>492.99</v>
      </c>
      <c r="AD486" s="67">
        <v>492.99</v>
      </c>
      <c r="AE486" s="67">
        <v>548.01</v>
      </c>
      <c r="AF486" s="67">
        <v>548.01</v>
      </c>
      <c r="AG486" s="67">
        <v>548.01</v>
      </c>
      <c r="AH486" s="67">
        <v>548.01</v>
      </c>
      <c r="AI486" s="67">
        <v>548.01</v>
      </c>
      <c r="AJ486" s="67">
        <v>548.01</v>
      </c>
      <c r="AK486" s="67">
        <v>548.01</v>
      </c>
      <c r="AL486" s="67">
        <v>560.83000000000004</v>
      </c>
      <c r="AM486" s="67">
        <v>572.89</v>
      </c>
      <c r="AN486" s="67">
        <v>587.21</v>
      </c>
      <c r="AO486" s="67">
        <v>602.29</v>
      </c>
      <c r="AP486" s="67">
        <v>615.85</v>
      </c>
      <c r="AQ486" s="67">
        <v>630.17999999999995</v>
      </c>
      <c r="AR486" s="67">
        <v>645.25</v>
      </c>
      <c r="AS486" s="67">
        <v>660.33</v>
      </c>
      <c r="AT486" s="67">
        <v>675.4</v>
      </c>
      <c r="AU486" s="67">
        <v>690.48</v>
      </c>
      <c r="AV486" s="67">
        <v>698.77</v>
      </c>
      <c r="AW486" s="67">
        <v>707.06</v>
      </c>
      <c r="AX486" s="67">
        <v>734.96</v>
      </c>
      <c r="AY486" s="67">
        <v>763.6</v>
      </c>
      <c r="AZ486" s="67">
        <v>793.75</v>
      </c>
      <c r="BA486" s="67">
        <v>824.66</v>
      </c>
      <c r="BB486" s="67">
        <v>857.07</v>
      </c>
      <c r="BC486" s="67">
        <v>890.24</v>
      </c>
      <c r="BD486" s="67">
        <v>924.91</v>
      </c>
      <c r="BE486" s="67">
        <v>961.1</v>
      </c>
      <c r="BF486" s="67">
        <v>998.79</v>
      </c>
      <c r="BG486" s="67">
        <v>1037.98</v>
      </c>
      <c r="BH486" s="67">
        <v>1078.69</v>
      </c>
      <c r="BI486" s="67">
        <v>1120.9000000000001</v>
      </c>
      <c r="BJ486" s="67">
        <v>1164.6199999999999</v>
      </c>
      <c r="BK486" s="67">
        <v>1209.8499999999999</v>
      </c>
      <c r="BL486" s="67">
        <v>1257.3399999999999</v>
      </c>
      <c r="BM486" s="67">
        <v>1306.3399999999999</v>
      </c>
      <c r="BN486" s="67">
        <v>1357.59</v>
      </c>
      <c r="BO486" s="67">
        <v>1410.36</v>
      </c>
      <c r="BP486" s="67">
        <v>1465.39</v>
      </c>
      <c r="BQ486" s="67">
        <v>1522.68</v>
      </c>
      <c r="BR486" s="67">
        <v>1582.23</v>
      </c>
      <c r="BS486" s="67">
        <v>1644.03</v>
      </c>
      <c r="BT486" s="67">
        <v>1644.03</v>
      </c>
      <c r="BU486" s="67">
        <v>1644.03</v>
      </c>
      <c r="BV486" s="67">
        <v>1644.03</v>
      </c>
      <c r="BW486" s="67">
        <v>1644.03</v>
      </c>
      <c r="BX486" s="67">
        <v>1644.03</v>
      </c>
      <c r="BY486" s="67">
        <v>1644.03</v>
      </c>
      <c r="BZ486" s="67">
        <v>1644.03</v>
      </c>
      <c r="CA486" s="67">
        <v>1644.03</v>
      </c>
      <c r="CB486" s="67">
        <v>1644.03</v>
      </c>
      <c r="CC486" s="67">
        <v>1644.03</v>
      </c>
      <c r="CD486" s="67">
        <v>1644.03</v>
      </c>
      <c r="CE486" s="67">
        <v>1644.03</v>
      </c>
      <c r="CF486" s="67">
        <v>1644.03</v>
      </c>
      <c r="CG486" s="67">
        <v>1644.03</v>
      </c>
      <c r="CH486" s="67">
        <v>1644.03</v>
      </c>
      <c r="CI486" s="67">
        <v>1644.03</v>
      </c>
      <c r="CJ486" s="67">
        <v>1644.03</v>
      </c>
      <c r="CK486" s="67">
        <v>1644.03</v>
      </c>
      <c r="CL486" s="67">
        <v>1644.03</v>
      </c>
      <c r="CM486" s="67">
        <v>1644.03</v>
      </c>
      <c r="CN486" s="67">
        <v>1644.03</v>
      </c>
      <c r="CO486" s="67">
        <v>1644.03</v>
      </c>
      <c r="CP486" s="67">
        <v>1644.03</v>
      </c>
      <c r="CQ486" s="67">
        <v>1644.03</v>
      </c>
      <c r="CR486" s="67">
        <v>1644.03</v>
      </c>
      <c r="CS486" s="67">
        <v>1644.03</v>
      </c>
      <c r="CT486" s="67">
        <v>1644.03</v>
      </c>
      <c r="CU486" s="67">
        <v>1644.03</v>
      </c>
      <c r="CV486" s="67">
        <v>1644.03</v>
      </c>
      <c r="CW486" s="67">
        <v>1644.03</v>
      </c>
      <c r="CX486" s="67">
        <v>1644.03</v>
      </c>
      <c r="CY486" s="67">
        <v>1644.03</v>
      </c>
      <c r="CZ486" s="67">
        <v>1644.03</v>
      </c>
      <c r="DA486" s="67">
        <v>1644.03</v>
      </c>
      <c r="DB486" s="67">
        <v>1644.03</v>
      </c>
      <c r="DC486" s="67">
        <v>1644.03</v>
      </c>
      <c r="DD486" s="67">
        <v>1644.03</v>
      </c>
      <c r="DE486" s="67">
        <v>1644.03</v>
      </c>
      <c r="DF486" s="67">
        <v>1644.03</v>
      </c>
    </row>
    <row r="487" spans="1:110" ht="11.25" customHeight="1" x14ac:dyDescent="0.25">
      <c r="A487" s="2" t="str">
        <f t="shared" si="7"/>
        <v>2-41842DC0080032</v>
      </c>
      <c r="B487" s="67">
        <v>2</v>
      </c>
      <c r="C487" s="67" t="s">
        <v>405</v>
      </c>
      <c r="D487" s="67" t="s">
        <v>408</v>
      </c>
      <c r="E487" s="67" t="s">
        <v>255</v>
      </c>
      <c r="F487" s="67" t="s">
        <v>137</v>
      </c>
      <c r="G487" s="67" t="s">
        <v>356</v>
      </c>
      <c r="H487" s="67" t="s">
        <v>403</v>
      </c>
      <c r="I487" s="67" t="s">
        <v>357</v>
      </c>
      <c r="J487" s="67">
        <v>507.28</v>
      </c>
      <c r="K487" s="67">
        <v>507.28</v>
      </c>
      <c r="L487" s="67">
        <v>507.28</v>
      </c>
      <c r="M487" s="67">
        <v>507.28</v>
      </c>
      <c r="N487" s="67">
        <v>507.28</v>
      </c>
      <c r="O487" s="67">
        <v>507.28</v>
      </c>
      <c r="P487" s="67">
        <v>507.28</v>
      </c>
      <c r="Q487" s="67">
        <v>507.28</v>
      </c>
      <c r="R487" s="67">
        <v>507.28</v>
      </c>
      <c r="S487" s="67">
        <v>507.28</v>
      </c>
      <c r="T487" s="67">
        <v>507.28</v>
      </c>
      <c r="U487" s="67">
        <v>507.28</v>
      </c>
      <c r="V487" s="67">
        <v>507.28</v>
      </c>
      <c r="W487" s="67">
        <v>507.28</v>
      </c>
      <c r="X487" s="67">
        <v>507.28</v>
      </c>
      <c r="Y487" s="67">
        <v>507.28</v>
      </c>
      <c r="Z487" s="67">
        <v>507.28</v>
      </c>
      <c r="AA487" s="67">
        <v>507.28</v>
      </c>
      <c r="AB487" s="67">
        <v>507.28</v>
      </c>
      <c r="AC487" s="67">
        <v>507.28</v>
      </c>
      <c r="AD487" s="67">
        <v>507.28</v>
      </c>
      <c r="AE487" s="67">
        <v>563.9</v>
      </c>
      <c r="AF487" s="67">
        <v>563.9</v>
      </c>
      <c r="AG487" s="67">
        <v>563.9</v>
      </c>
      <c r="AH487" s="67">
        <v>563.9</v>
      </c>
      <c r="AI487" s="67">
        <v>563.9</v>
      </c>
      <c r="AJ487" s="67">
        <v>563.9</v>
      </c>
      <c r="AK487" s="67">
        <v>563.9</v>
      </c>
      <c r="AL487" s="67">
        <v>577.09</v>
      </c>
      <c r="AM487" s="67">
        <v>589.5</v>
      </c>
      <c r="AN487" s="67">
        <v>604.24</v>
      </c>
      <c r="AO487" s="67">
        <v>619.75</v>
      </c>
      <c r="AP487" s="67">
        <v>633.71</v>
      </c>
      <c r="AQ487" s="67">
        <v>648.45000000000005</v>
      </c>
      <c r="AR487" s="67">
        <v>663.96</v>
      </c>
      <c r="AS487" s="67">
        <v>679.48</v>
      </c>
      <c r="AT487" s="67">
        <v>694.99</v>
      </c>
      <c r="AU487" s="67">
        <v>710.5</v>
      </c>
      <c r="AV487" s="67">
        <v>719.04</v>
      </c>
      <c r="AW487" s="67">
        <v>727.57</v>
      </c>
      <c r="AX487" s="67">
        <v>756.27</v>
      </c>
      <c r="AY487" s="67">
        <v>785.74</v>
      </c>
      <c r="AZ487" s="67">
        <v>816.77</v>
      </c>
      <c r="BA487" s="67">
        <v>848.57</v>
      </c>
      <c r="BB487" s="67">
        <v>881.93</v>
      </c>
      <c r="BC487" s="67">
        <v>916.05</v>
      </c>
      <c r="BD487" s="67">
        <v>951.73</v>
      </c>
      <c r="BE487" s="67">
        <v>988.97</v>
      </c>
      <c r="BF487" s="67">
        <v>1027.75</v>
      </c>
      <c r="BG487" s="67">
        <v>1068.08</v>
      </c>
      <c r="BH487" s="67">
        <v>1109.97</v>
      </c>
      <c r="BI487" s="67">
        <v>1153.4100000000001</v>
      </c>
      <c r="BJ487" s="67">
        <v>1198.3900000000001</v>
      </c>
      <c r="BK487" s="67">
        <v>1244.93</v>
      </c>
      <c r="BL487" s="67">
        <v>1293.8</v>
      </c>
      <c r="BM487" s="67">
        <v>1344.22</v>
      </c>
      <c r="BN487" s="67">
        <v>1396.96</v>
      </c>
      <c r="BO487" s="67">
        <v>1451.26</v>
      </c>
      <c r="BP487" s="67">
        <v>1507.88</v>
      </c>
      <c r="BQ487" s="67">
        <v>1566.83</v>
      </c>
      <c r="BR487" s="67">
        <v>1628.11</v>
      </c>
      <c r="BS487" s="67">
        <v>1691.7</v>
      </c>
      <c r="BT487" s="67">
        <v>1691.7</v>
      </c>
      <c r="BU487" s="67">
        <v>1691.7</v>
      </c>
      <c r="BV487" s="67">
        <v>1691.7</v>
      </c>
      <c r="BW487" s="67">
        <v>1691.7</v>
      </c>
      <c r="BX487" s="67">
        <v>1691.7</v>
      </c>
      <c r="BY487" s="67">
        <v>1691.7</v>
      </c>
      <c r="BZ487" s="67">
        <v>1691.7</v>
      </c>
      <c r="CA487" s="67">
        <v>1691.7</v>
      </c>
      <c r="CB487" s="67">
        <v>1691.7</v>
      </c>
      <c r="CC487" s="67">
        <v>1691.7</v>
      </c>
      <c r="CD487" s="67">
        <v>1691.7</v>
      </c>
      <c r="CE487" s="67">
        <v>1691.7</v>
      </c>
      <c r="CF487" s="67">
        <v>1691.7</v>
      </c>
      <c r="CG487" s="67">
        <v>1691.7</v>
      </c>
      <c r="CH487" s="67">
        <v>1691.7</v>
      </c>
      <c r="CI487" s="67">
        <v>1691.7</v>
      </c>
      <c r="CJ487" s="67">
        <v>1691.7</v>
      </c>
      <c r="CK487" s="67">
        <v>1691.7</v>
      </c>
      <c r="CL487" s="67">
        <v>1691.7</v>
      </c>
      <c r="CM487" s="67">
        <v>1691.7</v>
      </c>
      <c r="CN487" s="67">
        <v>1691.7</v>
      </c>
      <c r="CO487" s="67">
        <v>1691.7</v>
      </c>
      <c r="CP487" s="67">
        <v>1691.7</v>
      </c>
      <c r="CQ487" s="67">
        <v>1691.7</v>
      </c>
      <c r="CR487" s="67">
        <v>1691.7</v>
      </c>
      <c r="CS487" s="67">
        <v>1691.7</v>
      </c>
      <c r="CT487" s="67">
        <v>1691.7</v>
      </c>
      <c r="CU487" s="67">
        <v>1691.7</v>
      </c>
      <c r="CV487" s="67">
        <v>1691.7</v>
      </c>
      <c r="CW487" s="67">
        <v>1691.7</v>
      </c>
      <c r="CX487" s="67">
        <v>1691.7</v>
      </c>
      <c r="CY487" s="67">
        <v>1691.7</v>
      </c>
      <c r="CZ487" s="67">
        <v>1691.7</v>
      </c>
      <c r="DA487" s="67">
        <v>1691.7</v>
      </c>
      <c r="DB487" s="67">
        <v>1691.7</v>
      </c>
      <c r="DC487" s="67">
        <v>1691.7</v>
      </c>
      <c r="DD487" s="67">
        <v>1691.7</v>
      </c>
      <c r="DE487" s="67">
        <v>1691.7</v>
      </c>
      <c r="DF487" s="67">
        <v>1691.7</v>
      </c>
    </row>
    <row r="488" spans="1:110" ht="11.25" customHeight="1" x14ac:dyDescent="0.25">
      <c r="A488" s="2" t="str">
        <f t="shared" si="7"/>
        <v>3-41842DC0080032</v>
      </c>
      <c r="B488" s="67">
        <v>3</v>
      </c>
      <c r="C488" s="67" t="s">
        <v>405</v>
      </c>
      <c r="D488" s="67" t="s">
        <v>408</v>
      </c>
      <c r="E488" s="67" t="s">
        <v>255</v>
      </c>
      <c r="F488" s="67" t="s">
        <v>137</v>
      </c>
      <c r="G488" s="67" t="s">
        <v>356</v>
      </c>
      <c r="H488" s="67" t="s">
        <v>403</v>
      </c>
      <c r="I488" s="67" t="s">
        <v>357</v>
      </c>
      <c r="J488" s="67">
        <v>521.58000000000004</v>
      </c>
      <c r="K488" s="67">
        <v>521.58000000000004</v>
      </c>
      <c r="L488" s="67">
        <v>521.58000000000004</v>
      </c>
      <c r="M488" s="67">
        <v>521.58000000000004</v>
      </c>
      <c r="N488" s="67">
        <v>521.58000000000004</v>
      </c>
      <c r="O488" s="67">
        <v>521.58000000000004</v>
      </c>
      <c r="P488" s="67">
        <v>521.58000000000004</v>
      </c>
      <c r="Q488" s="67">
        <v>521.58000000000004</v>
      </c>
      <c r="R488" s="67">
        <v>521.58000000000004</v>
      </c>
      <c r="S488" s="67">
        <v>521.58000000000004</v>
      </c>
      <c r="T488" s="67">
        <v>521.58000000000004</v>
      </c>
      <c r="U488" s="67">
        <v>521.58000000000004</v>
      </c>
      <c r="V488" s="67">
        <v>521.58000000000004</v>
      </c>
      <c r="W488" s="67">
        <v>521.58000000000004</v>
      </c>
      <c r="X488" s="67">
        <v>521.58000000000004</v>
      </c>
      <c r="Y488" s="67">
        <v>521.58000000000004</v>
      </c>
      <c r="Z488" s="67">
        <v>521.58000000000004</v>
      </c>
      <c r="AA488" s="67">
        <v>521.58000000000004</v>
      </c>
      <c r="AB488" s="67">
        <v>521.58000000000004</v>
      </c>
      <c r="AC488" s="67">
        <v>521.58000000000004</v>
      </c>
      <c r="AD488" s="67">
        <v>521.58000000000004</v>
      </c>
      <c r="AE488" s="67">
        <v>579.79999999999995</v>
      </c>
      <c r="AF488" s="67">
        <v>579.79999999999995</v>
      </c>
      <c r="AG488" s="67">
        <v>579.79999999999995</v>
      </c>
      <c r="AH488" s="67">
        <v>579.79999999999995</v>
      </c>
      <c r="AI488" s="67">
        <v>579.79999999999995</v>
      </c>
      <c r="AJ488" s="67">
        <v>579.79999999999995</v>
      </c>
      <c r="AK488" s="67">
        <v>579.79999999999995</v>
      </c>
      <c r="AL488" s="67">
        <v>593.36</v>
      </c>
      <c r="AM488" s="67">
        <v>606.12</v>
      </c>
      <c r="AN488" s="67">
        <v>621.27</v>
      </c>
      <c r="AO488" s="67">
        <v>637.22</v>
      </c>
      <c r="AP488" s="67">
        <v>651.58000000000004</v>
      </c>
      <c r="AQ488" s="67">
        <v>666.73</v>
      </c>
      <c r="AR488" s="67">
        <v>682.68</v>
      </c>
      <c r="AS488" s="67">
        <v>698.63</v>
      </c>
      <c r="AT488" s="67">
        <v>714.58</v>
      </c>
      <c r="AU488" s="67">
        <v>730.53</v>
      </c>
      <c r="AV488" s="67">
        <v>739.31</v>
      </c>
      <c r="AW488" s="67">
        <v>748.08</v>
      </c>
      <c r="AX488" s="67">
        <v>777.59</v>
      </c>
      <c r="AY488" s="67">
        <v>807.89</v>
      </c>
      <c r="AZ488" s="67">
        <v>839.79</v>
      </c>
      <c r="BA488" s="67">
        <v>872.49</v>
      </c>
      <c r="BB488" s="67">
        <v>906.79</v>
      </c>
      <c r="BC488" s="67">
        <v>941.88</v>
      </c>
      <c r="BD488" s="67">
        <v>978.56</v>
      </c>
      <c r="BE488" s="67">
        <v>1016.84</v>
      </c>
      <c r="BF488" s="67">
        <v>1056.72</v>
      </c>
      <c r="BG488" s="67">
        <v>1098.19</v>
      </c>
      <c r="BH488" s="67">
        <v>1141.26</v>
      </c>
      <c r="BI488" s="67">
        <v>1185.92</v>
      </c>
      <c r="BJ488" s="67">
        <v>1232.18</v>
      </c>
      <c r="BK488" s="67">
        <v>1280.03</v>
      </c>
      <c r="BL488" s="67">
        <v>1330.27</v>
      </c>
      <c r="BM488" s="67">
        <v>1382.11</v>
      </c>
      <c r="BN488" s="67">
        <v>1436.34</v>
      </c>
      <c r="BO488" s="67">
        <v>1492.17</v>
      </c>
      <c r="BP488" s="67">
        <v>1550.39</v>
      </c>
      <c r="BQ488" s="67">
        <v>1611</v>
      </c>
      <c r="BR488" s="67">
        <v>1674.01</v>
      </c>
      <c r="BS488" s="67">
        <v>1739.4</v>
      </c>
      <c r="BT488" s="67">
        <v>1739.4</v>
      </c>
      <c r="BU488" s="67">
        <v>1739.4</v>
      </c>
      <c r="BV488" s="67">
        <v>1739.4</v>
      </c>
      <c r="BW488" s="67">
        <v>1739.4</v>
      </c>
      <c r="BX488" s="67">
        <v>1739.4</v>
      </c>
      <c r="BY488" s="67">
        <v>1739.4</v>
      </c>
      <c r="BZ488" s="67">
        <v>1739.4</v>
      </c>
      <c r="CA488" s="67">
        <v>1739.4</v>
      </c>
      <c r="CB488" s="67">
        <v>1739.4</v>
      </c>
      <c r="CC488" s="67">
        <v>1739.4</v>
      </c>
      <c r="CD488" s="67">
        <v>1739.4</v>
      </c>
      <c r="CE488" s="67">
        <v>1739.4</v>
      </c>
      <c r="CF488" s="67">
        <v>1739.4</v>
      </c>
      <c r="CG488" s="67">
        <v>1739.4</v>
      </c>
      <c r="CH488" s="67">
        <v>1739.4</v>
      </c>
      <c r="CI488" s="67">
        <v>1739.4</v>
      </c>
      <c r="CJ488" s="67">
        <v>1739.4</v>
      </c>
      <c r="CK488" s="67">
        <v>1739.4</v>
      </c>
      <c r="CL488" s="67">
        <v>1739.4</v>
      </c>
      <c r="CM488" s="67">
        <v>1739.4</v>
      </c>
      <c r="CN488" s="67">
        <v>1739.4</v>
      </c>
      <c r="CO488" s="67">
        <v>1739.4</v>
      </c>
      <c r="CP488" s="67">
        <v>1739.4</v>
      </c>
      <c r="CQ488" s="67">
        <v>1739.4</v>
      </c>
      <c r="CR488" s="67">
        <v>1739.4</v>
      </c>
      <c r="CS488" s="67">
        <v>1739.4</v>
      </c>
      <c r="CT488" s="67">
        <v>1739.4</v>
      </c>
      <c r="CU488" s="67">
        <v>1739.4</v>
      </c>
      <c r="CV488" s="67">
        <v>1739.4</v>
      </c>
      <c r="CW488" s="67">
        <v>1739.4</v>
      </c>
      <c r="CX488" s="67">
        <v>1739.4</v>
      </c>
      <c r="CY488" s="67">
        <v>1739.4</v>
      </c>
      <c r="CZ488" s="67">
        <v>1739.4</v>
      </c>
      <c r="DA488" s="67">
        <v>1739.4</v>
      </c>
      <c r="DB488" s="67">
        <v>1739.4</v>
      </c>
      <c r="DC488" s="67">
        <v>1739.4</v>
      </c>
      <c r="DD488" s="67">
        <v>1739.4</v>
      </c>
      <c r="DE488" s="67">
        <v>1739.4</v>
      </c>
      <c r="DF488" s="67">
        <v>1739.4</v>
      </c>
    </row>
    <row r="489" spans="1:110" ht="11.25" customHeight="1" x14ac:dyDescent="0.25">
      <c r="A489" s="2" t="str">
        <f t="shared" si="7"/>
        <v>4-41842DC0080032</v>
      </c>
      <c r="B489" s="67">
        <v>4</v>
      </c>
      <c r="C489" s="67" t="s">
        <v>405</v>
      </c>
      <c r="D489" s="67" t="s">
        <v>408</v>
      </c>
      <c r="E489" s="67" t="s">
        <v>255</v>
      </c>
      <c r="F489" s="67" t="s">
        <v>137</v>
      </c>
      <c r="G489" s="67" t="s">
        <v>356</v>
      </c>
      <c r="H489" s="67" t="s">
        <v>403</v>
      </c>
      <c r="I489" s="67" t="s">
        <v>357</v>
      </c>
      <c r="J489" s="67">
        <v>536.86</v>
      </c>
      <c r="K489" s="67">
        <v>536.86</v>
      </c>
      <c r="L489" s="67">
        <v>536.86</v>
      </c>
      <c r="M489" s="67">
        <v>536.86</v>
      </c>
      <c r="N489" s="67">
        <v>536.86</v>
      </c>
      <c r="O489" s="67">
        <v>536.86</v>
      </c>
      <c r="P489" s="67">
        <v>536.86</v>
      </c>
      <c r="Q489" s="67">
        <v>536.86</v>
      </c>
      <c r="R489" s="67">
        <v>536.86</v>
      </c>
      <c r="S489" s="67">
        <v>536.86</v>
      </c>
      <c r="T489" s="67">
        <v>536.86</v>
      </c>
      <c r="U489" s="67">
        <v>536.86</v>
      </c>
      <c r="V489" s="67">
        <v>536.86</v>
      </c>
      <c r="W489" s="67">
        <v>536.86</v>
      </c>
      <c r="X489" s="67">
        <v>536.86</v>
      </c>
      <c r="Y489" s="67">
        <v>536.86</v>
      </c>
      <c r="Z489" s="67">
        <v>536.86</v>
      </c>
      <c r="AA489" s="67">
        <v>536.86</v>
      </c>
      <c r="AB489" s="67">
        <v>536.86</v>
      </c>
      <c r="AC489" s="67">
        <v>536.86</v>
      </c>
      <c r="AD489" s="67">
        <v>536.86</v>
      </c>
      <c r="AE489" s="67">
        <v>596.79</v>
      </c>
      <c r="AF489" s="67">
        <v>596.79</v>
      </c>
      <c r="AG489" s="67">
        <v>596.79</v>
      </c>
      <c r="AH489" s="67">
        <v>596.79</v>
      </c>
      <c r="AI489" s="67">
        <v>596.79</v>
      </c>
      <c r="AJ489" s="67">
        <v>596.79</v>
      </c>
      <c r="AK489" s="67">
        <v>596.79</v>
      </c>
      <c r="AL489" s="67">
        <v>610.74</v>
      </c>
      <c r="AM489" s="67">
        <v>623.88</v>
      </c>
      <c r="AN489" s="67">
        <v>639.48</v>
      </c>
      <c r="AO489" s="67">
        <v>655.89</v>
      </c>
      <c r="AP489" s="67">
        <v>670.67</v>
      </c>
      <c r="AQ489" s="67">
        <v>686.27</v>
      </c>
      <c r="AR489" s="67">
        <v>702.68</v>
      </c>
      <c r="AS489" s="67">
        <v>719.1</v>
      </c>
      <c r="AT489" s="67">
        <v>735.52</v>
      </c>
      <c r="AU489" s="67">
        <v>751.94</v>
      </c>
      <c r="AV489" s="67">
        <v>760.97</v>
      </c>
      <c r="AW489" s="67">
        <v>770</v>
      </c>
      <c r="AX489" s="67">
        <v>800.37</v>
      </c>
      <c r="AY489" s="67">
        <v>831.56</v>
      </c>
      <c r="AZ489" s="67">
        <v>864.4</v>
      </c>
      <c r="BA489" s="67">
        <v>898.06</v>
      </c>
      <c r="BB489" s="67">
        <v>933.36</v>
      </c>
      <c r="BC489" s="67">
        <v>969.47</v>
      </c>
      <c r="BD489" s="67">
        <v>1007.24</v>
      </c>
      <c r="BE489" s="67">
        <v>1046.6400000000001</v>
      </c>
      <c r="BF489" s="67">
        <v>1087.68</v>
      </c>
      <c r="BG489" s="67">
        <v>1130.3699999999999</v>
      </c>
      <c r="BH489" s="67">
        <v>1174.7</v>
      </c>
      <c r="BI489" s="67">
        <v>1220.67</v>
      </c>
      <c r="BJ489" s="67">
        <v>1268.28</v>
      </c>
      <c r="BK489" s="67">
        <v>1317.53</v>
      </c>
      <c r="BL489" s="67">
        <v>1369.25</v>
      </c>
      <c r="BM489" s="67">
        <v>1422.61</v>
      </c>
      <c r="BN489" s="67">
        <v>1478.43</v>
      </c>
      <c r="BO489" s="67">
        <v>1535.89</v>
      </c>
      <c r="BP489" s="67">
        <v>1595.82</v>
      </c>
      <c r="BQ489" s="67">
        <v>1658.2</v>
      </c>
      <c r="BR489" s="67">
        <v>1723.05</v>
      </c>
      <c r="BS489" s="67">
        <v>1790.37</v>
      </c>
      <c r="BT489" s="67">
        <v>1790.37</v>
      </c>
      <c r="BU489" s="67">
        <v>1790.37</v>
      </c>
      <c r="BV489" s="67">
        <v>1790.37</v>
      </c>
      <c r="BW489" s="67">
        <v>1790.37</v>
      </c>
      <c r="BX489" s="67">
        <v>1790.37</v>
      </c>
      <c r="BY489" s="67">
        <v>1790.37</v>
      </c>
      <c r="BZ489" s="67">
        <v>1790.37</v>
      </c>
      <c r="CA489" s="67">
        <v>1790.37</v>
      </c>
      <c r="CB489" s="67">
        <v>1790.37</v>
      </c>
      <c r="CC489" s="67">
        <v>1790.37</v>
      </c>
      <c r="CD489" s="67">
        <v>1790.37</v>
      </c>
      <c r="CE489" s="67">
        <v>1790.37</v>
      </c>
      <c r="CF489" s="67">
        <v>1790.37</v>
      </c>
      <c r="CG489" s="67">
        <v>1790.37</v>
      </c>
      <c r="CH489" s="67">
        <v>1790.37</v>
      </c>
      <c r="CI489" s="67">
        <v>1790.37</v>
      </c>
      <c r="CJ489" s="67">
        <v>1790.37</v>
      </c>
      <c r="CK489" s="67">
        <v>1790.37</v>
      </c>
      <c r="CL489" s="67">
        <v>1790.37</v>
      </c>
      <c r="CM489" s="67">
        <v>1790.37</v>
      </c>
      <c r="CN489" s="67">
        <v>1790.37</v>
      </c>
      <c r="CO489" s="67">
        <v>1790.37</v>
      </c>
      <c r="CP489" s="67">
        <v>1790.37</v>
      </c>
      <c r="CQ489" s="67">
        <v>1790.37</v>
      </c>
      <c r="CR489" s="67">
        <v>1790.37</v>
      </c>
      <c r="CS489" s="67">
        <v>1790.37</v>
      </c>
      <c r="CT489" s="67">
        <v>1790.37</v>
      </c>
      <c r="CU489" s="67">
        <v>1790.37</v>
      </c>
      <c r="CV489" s="67">
        <v>1790.37</v>
      </c>
      <c r="CW489" s="67">
        <v>1790.37</v>
      </c>
      <c r="CX489" s="67">
        <v>1790.37</v>
      </c>
      <c r="CY489" s="67">
        <v>1790.37</v>
      </c>
      <c r="CZ489" s="67">
        <v>1790.37</v>
      </c>
      <c r="DA489" s="67">
        <v>1790.37</v>
      </c>
      <c r="DB489" s="67">
        <v>1790.37</v>
      </c>
      <c r="DC489" s="67">
        <v>1790.37</v>
      </c>
      <c r="DD489" s="67">
        <v>1790.37</v>
      </c>
      <c r="DE489" s="67">
        <v>1790.37</v>
      </c>
      <c r="DF489" s="67">
        <v>1790.37</v>
      </c>
    </row>
    <row r="490" spans="1:110" ht="11.25" customHeight="1" x14ac:dyDescent="0.25">
      <c r="A490" s="2" t="str">
        <f t="shared" si="7"/>
        <v>1-41842DC0080003</v>
      </c>
      <c r="B490" s="67">
        <v>1</v>
      </c>
      <c r="C490" s="67" t="s">
        <v>405</v>
      </c>
      <c r="D490" s="67" t="s">
        <v>407</v>
      </c>
      <c r="E490" s="67" t="s">
        <v>256</v>
      </c>
      <c r="F490" s="67" t="s">
        <v>137</v>
      </c>
      <c r="G490" s="67" t="s">
        <v>356</v>
      </c>
      <c r="H490" s="67" t="s">
        <v>403</v>
      </c>
      <c r="I490" s="67" t="s">
        <v>357</v>
      </c>
      <c r="J490" s="67">
        <v>486.33</v>
      </c>
      <c r="K490" s="67">
        <v>486.33</v>
      </c>
      <c r="L490" s="67">
        <v>486.33</v>
      </c>
      <c r="M490" s="67">
        <v>486.33</v>
      </c>
      <c r="N490" s="67">
        <v>486.33</v>
      </c>
      <c r="O490" s="67">
        <v>486.33</v>
      </c>
      <c r="P490" s="67">
        <v>486.33</v>
      </c>
      <c r="Q490" s="67">
        <v>486.33</v>
      </c>
      <c r="R490" s="67">
        <v>486.33</v>
      </c>
      <c r="S490" s="67">
        <v>486.33</v>
      </c>
      <c r="T490" s="67">
        <v>486.33</v>
      </c>
      <c r="U490" s="67">
        <v>486.33</v>
      </c>
      <c r="V490" s="67">
        <v>486.33</v>
      </c>
      <c r="W490" s="67">
        <v>486.33</v>
      </c>
      <c r="X490" s="67">
        <v>486.33</v>
      </c>
      <c r="Y490" s="67">
        <v>486.33</v>
      </c>
      <c r="Z490" s="67">
        <v>486.33</v>
      </c>
      <c r="AA490" s="67">
        <v>486.33</v>
      </c>
      <c r="AB490" s="67">
        <v>486.33</v>
      </c>
      <c r="AC490" s="67">
        <v>486.33</v>
      </c>
      <c r="AD490" s="67">
        <v>486.33</v>
      </c>
      <c r="AE490" s="67">
        <v>540.61</v>
      </c>
      <c r="AF490" s="67">
        <v>540.61</v>
      </c>
      <c r="AG490" s="67">
        <v>540.61</v>
      </c>
      <c r="AH490" s="67">
        <v>540.61</v>
      </c>
      <c r="AI490" s="67">
        <v>540.61</v>
      </c>
      <c r="AJ490" s="67">
        <v>540.61</v>
      </c>
      <c r="AK490" s="67">
        <v>540.61</v>
      </c>
      <c r="AL490" s="67">
        <v>553.25</v>
      </c>
      <c r="AM490" s="67">
        <v>565.15</v>
      </c>
      <c r="AN490" s="67">
        <v>579.28</v>
      </c>
      <c r="AO490" s="67">
        <v>594.15</v>
      </c>
      <c r="AP490" s="67">
        <v>607.54</v>
      </c>
      <c r="AQ490" s="67">
        <v>621.66999999999996</v>
      </c>
      <c r="AR490" s="67">
        <v>636.54</v>
      </c>
      <c r="AS490" s="67">
        <v>651.41</v>
      </c>
      <c r="AT490" s="67">
        <v>666.28</v>
      </c>
      <c r="AU490" s="67">
        <v>681.16</v>
      </c>
      <c r="AV490" s="67">
        <v>689.34</v>
      </c>
      <c r="AW490" s="67">
        <v>697.52</v>
      </c>
      <c r="AX490" s="67">
        <v>725.03</v>
      </c>
      <c r="AY490" s="67">
        <v>753.29</v>
      </c>
      <c r="AZ490" s="67">
        <v>783.03</v>
      </c>
      <c r="BA490" s="67">
        <v>813.52</v>
      </c>
      <c r="BB490" s="67">
        <v>845.5</v>
      </c>
      <c r="BC490" s="67">
        <v>878.22</v>
      </c>
      <c r="BD490" s="67">
        <v>912.42</v>
      </c>
      <c r="BE490" s="67">
        <v>948.12</v>
      </c>
      <c r="BF490" s="67">
        <v>985.3</v>
      </c>
      <c r="BG490" s="67">
        <v>1023.96</v>
      </c>
      <c r="BH490" s="67">
        <v>1064.1199999999999</v>
      </c>
      <c r="BI490" s="67">
        <v>1105.76</v>
      </c>
      <c r="BJ490" s="67">
        <v>1148.8900000000001</v>
      </c>
      <c r="BK490" s="67">
        <v>1193.51</v>
      </c>
      <c r="BL490" s="67">
        <v>1240.3599999999999</v>
      </c>
      <c r="BM490" s="67">
        <v>1288.69</v>
      </c>
      <c r="BN490" s="67">
        <v>1339.26</v>
      </c>
      <c r="BO490" s="67">
        <v>1391.31</v>
      </c>
      <c r="BP490" s="67">
        <v>1445.6</v>
      </c>
      <c r="BQ490" s="67">
        <v>1502.11</v>
      </c>
      <c r="BR490" s="67">
        <v>1560.86</v>
      </c>
      <c r="BS490" s="67">
        <v>1621.83</v>
      </c>
      <c r="BT490" s="67">
        <v>1621.83</v>
      </c>
      <c r="BU490" s="67">
        <v>1621.83</v>
      </c>
      <c r="BV490" s="67">
        <v>1621.83</v>
      </c>
      <c r="BW490" s="67">
        <v>1621.83</v>
      </c>
      <c r="BX490" s="67">
        <v>1621.83</v>
      </c>
      <c r="BY490" s="67">
        <v>1621.83</v>
      </c>
      <c r="BZ490" s="67">
        <v>1621.83</v>
      </c>
      <c r="CA490" s="67">
        <v>1621.83</v>
      </c>
      <c r="CB490" s="67">
        <v>1621.83</v>
      </c>
      <c r="CC490" s="67">
        <v>1621.83</v>
      </c>
      <c r="CD490" s="67">
        <v>1621.83</v>
      </c>
      <c r="CE490" s="67">
        <v>1621.83</v>
      </c>
      <c r="CF490" s="67">
        <v>1621.83</v>
      </c>
      <c r="CG490" s="67">
        <v>1621.83</v>
      </c>
      <c r="CH490" s="67">
        <v>1621.83</v>
      </c>
      <c r="CI490" s="67">
        <v>1621.83</v>
      </c>
      <c r="CJ490" s="67">
        <v>1621.83</v>
      </c>
      <c r="CK490" s="67">
        <v>1621.83</v>
      </c>
      <c r="CL490" s="67">
        <v>1621.83</v>
      </c>
      <c r="CM490" s="67">
        <v>1621.83</v>
      </c>
      <c r="CN490" s="67">
        <v>1621.83</v>
      </c>
      <c r="CO490" s="67">
        <v>1621.83</v>
      </c>
      <c r="CP490" s="67">
        <v>1621.83</v>
      </c>
      <c r="CQ490" s="67">
        <v>1621.83</v>
      </c>
      <c r="CR490" s="67">
        <v>1621.83</v>
      </c>
      <c r="CS490" s="67">
        <v>1621.83</v>
      </c>
      <c r="CT490" s="67">
        <v>1621.83</v>
      </c>
      <c r="CU490" s="67">
        <v>1621.83</v>
      </c>
      <c r="CV490" s="67">
        <v>1621.83</v>
      </c>
      <c r="CW490" s="67">
        <v>1621.83</v>
      </c>
      <c r="CX490" s="67">
        <v>1621.83</v>
      </c>
      <c r="CY490" s="67">
        <v>1621.83</v>
      </c>
      <c r="CZ490" s="67">
        <v>1621.83</v>
      </c>
      <c r="DA490" s="67">
        <v>1621.83</v>
      </c>
      <c r="DB490" s="67">
        <v>1621.83</v>
      </c>
      <c r="DC490" s="67">
        <v>1621.83</v>
      </c>
      <c r="DD490" s="67">
        <v>1621.83</v>
      </c>
      <c r="DE490" s="67">
        <v>1621.83</v>
      </c>
      <c r="DF490" s="67">
        <v>1621.83</v>
      </c>
    </row>
    <row r="491" spans="1:110" ht="11.25" customHeight="1" x14ac:dyDescent="0.25">
      <c r="A491" s="2" t="str">
        <f t="shared" si="7"/>
        <v>2-41842DC0080003</v>
      </c>
      <c r="B491" s="67">
        <v>2</v>
      </c>
      <c r="C491" s="67" t="s">
        <v>405</v>
      </c>
      <c r="D491" s="67" t="s">
        <v>407</v>
      </c>
      <c r="E491" s="67" t="s">
        <v>256</v>
      </c>
      <c r="F491" s="67" t="s">
        <v>137</v>
      </c>
      <c r="G491" s="67" t="s">
        <v>356</v>
      </c>
      <c r="H491" s="67" t="s">
        <v>403</v>
      </c>
      <c r="I491" s="67" t="s">
        <v>357</v>
      </c>
      <c r="J491" s="67">
        <v>500.43</v>
      </c>
      <c r="K491" s="67">
        <v>500.43</v>
      </c>
      <c r="L491" s="67">
        <v>500.43</v>
      </c>
      <c r="M491" s="67">
        <v>500.43</v>
      </c>
      <c r="N491" s="67">
        <v>500.43</v>
      </c>
      <c r="O491" s="67">
        <v>500.43</v>
      </c>
      <c r="P491" s="67">
        <v>500.43</v>
      </c>
      <c r="Q491" s="67">
        <v>500.43</v>
      </c>
      <c r="R491" s="67">
        <v>500.43</v>
      </c>
      <c r="S491" s="67">
        <v>500.43</v>
      </c>
      <c r="T491" s="67">
        <v>500.43</v>
      </c>
      <c r="U491" s="67">
        <v>500.43</v>
      </c>
      <c r="V491" s="67">
        <v>500.43</v>
      </c>
      <c r="W491" s="67">
        <v>500.43</v>
      </c>
      <c r="X491" s="67">
        <v>500.43</v>
      </c>
      <c r="Y491" s="67">
        <v>500.43</v>
      </c>
      <c r="Z491" s="67">
        <v>500.43</v>
      </c>
      <c r="AA491" s="67">
        <v>500.43</v>
      </c>
      <c r="AB491" s="67">
        <v>500.43</v>
      </c>
      <c r="AC491" s="67">
        <v>500.43</v>
      </c>
      <c r="AD491" s="67">
        <v>500.43</v>
      </c>
      <c r="AE491" s="67">
        <v>556.29</v>
      </c>
      <c r="AF491" s="67">
        <v>556.29</v>
      </c>
      <c r="AG491" s="67">
        <v>556.29</v>
      </c>
      <c r="AH491" s="67">
        <v>556.29</v>
      </c>
      <c r="AI491" s="67">
        <v>556.29</v>
      </c>
      <c r="AJ491" s="67">
        <v>556.29</v>
      </c>
      <c r="AK491" s="67">
        <v>556.29</v>
      </c>
      <c r="AL491" s="67">
        <v>569.29999999999995</v>
      </c>
      <c r="AM491" s="67">
        <v>581.54</v>
      </c>
      <c r="AN491" s="67">
        <v>596.08000000000004</v>
      </c>
      <c r="AO491" s="67">
        <v>611.39</v>
      </c>
      <c r="AP491" s="67">
        <v>625.16</v>
      </c>
      <c r="AQ491" s="67">
        <v>639.70000000000005</v>
      </c>
      <c r="AR491" s="67">
        <v>655</v>
      </c>
      <c r="AS491" s="67">
        <v>670.31</v>
      </c>
      <c r="AT491" s="67">
        <v>685.61</v>
      </c>
      <c r="AU491" s="67">
        <v>700.91</v>
      </c>
      <c r="AV491" s="67">
        <v>709.33</v>
      </c>
      <c r="AW491" s="67">
        <v>717.75</v>
      </c>
      <c r="AX491" s="67">
        <v>746.06</v>
      </c>
      <c r="AY491" s="67">
        <v>775.14</v>
      </c>
      <c r="AZ491" s="67">
        <v>805.75</v>
      </c>
      <c r="BA491" s="67">
        <v>837.12</v>
      </c>
      <c r="BB491" s="67">
        <v>870.02</v>
      </c>
      <c r="BC491" s="67">
        <v>903.69</v>
      </c>
      <c r="BD491" s="67">
        <v>938.89</v>
      </c>
      <c r="BE491" s="67">
        <v>975.62</v>
      </c>
      <c r="BF491" s="67">
        <v>1013.88</v>
      </c>
      <c r="BG491" s="67">
        <v>1053.67</v>
      </c>
      <c r="BH491" s="67">
        <v>1094.99</v>
      </c>
      <c r="BI491" s="67">
        <v>1137.8399999999999</v>
      </c>
      <c r="BJ491" s="67">
        <v>1182.22</v>
      </c>
      <c r="BK491" s="67">
        <v>1228.1300000000001</v>
      </c>
      <c r="BL491" s="67">
        <v>1276.3399999999999</v>
      </c>
      <c r="BM491" s="67">
        <v>1326.07</v>
      </c>
      <c r="BN491" s="67">
        <v>1378.11</v>
      </c>
      <c r="BO491" s="67">
        <v>1431.67</v>
      </c>
      <c r="BP491" s="67">
        <v>1487.53</v>
      </c>
      <c r="BQ491" s="67">
        <v>1545.68</v>
      </c>
      <c r="BR491" s="67">
        <v>1606.13</v>
      </c>
      <c r="BS491" s="67">
        <v>1668.87</v>
      </c>
      <c r="BT491" s="67">
        <v>1668.87</v>
      </c>
      <c r="BU491" s="67">
        <v>1668.87</v>
      </c>
      <c r="BV491" s="67">
        <v>1668.87</v>
      </c>
      <c r="BW491" s="67">
        <v>1668.87</v>
      </c>
      <c r="BX491" s="67">
        <v>1668.87</v>
      </c>
      <c r="BY491" s="67">
        <v>1668.87</v>
      </c>
      <c r="BZ491" s="67">
        <v>1668.87</v>
      </c>
      <c r="CA491" s="67">
        <v>1668.87</v>
      </c>
      <c r="CB491" s="67">
        <v>1668.87</v>
      </c>
      <c r="CC491" s="67">
        <v>1668.87</v>
      </c>
      <c r="CD491" s="67">
        <v>1668.87</v>
      </c>
      <c r="CE491" s="67">
        <v>1668.87</v>
      </c>
      <c r="CF491" s="67">
        <v>1668.87</v>
      </c>
      <c r="CG491" s="67">
        <v>1668.87</v>
      </c>
      <c r="CH491" s="67">
        <v>1668.87</v>
      </c>
      <c r="CI491" s="67">
        <v>1668.87</v>
      </c>
      <c r="CJ491" s="67">
        <v>1668.87</v>
      </c>
      <c r="CK491" s="67">
        <v>1668.87</v>
      </c>
      <c r="CL491" s="67">
        <v>1668.87</v>
      </c>
      <c r="CM491" s="67">
        <v>1668.87</v>
      </c>
      <c r="CN491" s="67">
        <v>1668.87</v>
      </c>
      <c r="CO491" s="67">
        <v>1668.87</v>
      </c>
      <c r="CP491" s="67">
        <v>1668.87</v>
      </c>
      <c r="CQ491" s="67">
        <v>1668.87</v>
      </c>
      <c r="CR491" s="67">
        <v>1668.87</v>
      </c>
      <c r="CS491" s="67">
        <v>1668.87</v>
      </c>
      <c r="CT491" s="67">
        <v>1668.87</v>
      </c>
      <c r="CU491" s="67">
        <v>1668.87</v>
      </c>
      <c r="CV491" s="67">
        <v>1668.87</v>
      </c>
      <c r="CW491" s="67">
        <v>1668.87</v>
      </c>
      <c r="CX491" s="67">
        <v>1668.87</v>
      </c>
      <c r="CY491" s="67">
        <v>1668.87</v>
      </c>
      <c r="CZ491" s="67">
        <v>1668.87</v>
      </c>
      <c r="DA491" s="67">
        <v>1668.87</v>
      </c>
      <c r="DB491" s="67">
        <v>1668.87</v>
      </c>
      <c r="DC491" s="67">
        <v>1668.87</v>
      </c>
      <c r="DD491" s="67">
        <v>1668.87</v>
      </c>
      <c r="DE491" s="67">
        <v>1668.87</v>
      </c>
      <c r="DF491" s="67">
        <v>1668.87</v>
      </c>
    </row>
    <row r="492" spans="1:110" ht="11.25" customHeight="1" x14ac:dyDescent="0.25">
      <c r="A492" s="2" t="str">
        <f t="shared" si="7"/>
        <v>3-41842DC0080003</v>
      </c>
      <c r="B492" s="67">
        <v>3</v>
      </c>
      <c r="C492" s="67" t="s">
        <v>405</v>
      </c>
      <c r="D492" s="67" t="s">
        <v>407</v>
      </c>
      <c r="E492" s="67" t="s">
        <v>256</v>
      </c>
      <c r="F492" s="67" t="s">
        <v>137</v>
      </c>
      <c r="G492" s="67" t="s">
        <v>356</v>
      </c>
      <c r="H492" s="67" t="s">
        <v>403</v>
      </c>
      <c r="I492" s="67" t="s">
        <v>357</v>
      </c>
      <c r="J492" s="67">
        <v>514.54</v>
      </c>
      <c r="K492" s="67">
        <v>514.54</v>
      </c>
      <c r="L492" s="67">
        <v>514.54</v>
      </c>
      <c r="M492" s="67">
        <v>514.54</v>
      </c>
      <c r="N492" s="67">
        <v>514.54</v>
      </c>
      <c r="O492" s="67">
        <v>514.54</v>
      </c>
      <c r="P492" s="67">
        <v>514.54</v>
      </c>
      <c r="Q492" s="67">
        <v>514.54</v>
      </c>
      <c r="R492" s="67">
        <v>514.54</v>
      </c>
      <c r="S492" s="67">
        <v>514.54</v>
      </c>
      <c r="T492" s="67">
        <v>514.54</v>
      </c>
      <c r="U492" s="67">
        <v>514.54</v>
      </c>
      <c r="V492" s="67">
        <v>514.54</v>
      </c>
      <c r="W492" s="67">
        <v>514.54</v>
      </c>
      <c r="X492" s="67">
        <v>514.54</v>
      </c>
      <c r="Y492" s="67">
        <v>514.54</v>
      </c>
      <c r="Z492" s="67">
        <v>514.54</v>
      </c>
      <c r="AA492" s="67">
        <v>514.54</v>
      </c>
      <c r="AB492" s="67">
        <v>514.54</v>
      </c>
      <c r="AC492" s="67">
        <v>514.54</v>
      </c>
      <c r="AD492" s="67">
        <v>514.54</v>
      </c>
      <c r="AE492" s="67">
        <v>571.97</v>
      </c>
      <c r="AF492" s="67">
        <v>571.97</v>
      </c>
      <c r="AG492" s="67">
        <v>571.97</v>
      </c>
      <c r="AH492" s="67">
        <v>571.97</v>
      </c>
      <c r="AI492" s="67">
        <v>571.97</v>
      </c>
      <c r="AJ492" s="67">
        <v>571.97</v>
      </c>
      <c r="AK492" s="67">
        <v>571.97</v>
      </c>
      <c r="AL492" s="67">
        <v>585.35</v>
      </c>
      <c r="AM492" s="67">
        <v>597.92999999999995</v>
      </c>
      <c r="AN492" s="67">
        <v>612.88</v>
      </c>
      <c r="AO492" s="67">
        <v>628.62</v>
      </c>
      <c r="AP492" s="67">
        <v>642.78</v>
      </c>
      <c r="AQ492" s="67">
        <v>657.73</v>
      </c>
      <c r="AR492" s="67">
        <v>673.46</v>
      </c>
      <c r="AS492" s="67">
        <v>689.2</v>
      </c>
      <c r="AT492" s="67">
        <v>704.93</v>
      </c>
      <c r="AU492" s="67">
        <v>720.67</v>
      </c>
      <c r="AV492" s="67">
        <v>729.32</v>
      </c>
      <c r="AW492" s="67">
        <v>737.98</v>
      </c>
      <c r="AX492" s="67">
        <v>767.09</v>
      </c>
      <c r="AY492" s="67">
        <v>796.98</v>
      </c>
      <c r="AZ492" s="67">
        <v>828.45</v>
      </c>
      <c r="BA492" s="67">
        <v>860.71</v>
      </c>
      <c r="BB492" s="67">
        <v>894.54</v>
      </c>
      <c r="BC492" s="67">
        <v>929.16</v>
      </c>
      <c r="BD492" s="67">
        <v>965.35</v>
      </c>
      <c r="BE492" s="67">
        <v>1003.11</v>
      </c>
      <c r="BF492" s="67">
        <v>1042.45</v>
      </c>
      <c r="BG492" s="67">
        <v>1083.3599999999999</v>
      </c>
      <c r="BH492" s="67">
        <v>1125.8499999999999</v>
      </c>
      <c r="BI492" s="67">
        <v>1169.9000000000001</v>
      </c>
      <c r="BJ492" s="67">
        <v>1215.54</v>
      </c>
      <c r="BK492" s="67">
        <v>1262.74</v>
      </c>
      <c r="BL492" s="67">
        <v>1312.31</v>
      </c>
      <c r="BM492" s="67">
        <v>1363.45</v>
      </c>
      <c r="BN492" s="67">
        <v>1416.95</v>
      </c>
      <c r="BO492" s="67">
        <v>1472.02</v>
      </c>
      <c r="BP492" s="67">
        <v>1529.45</v>
      </c>
      <c r="BQ492" s="67">
        <v>1589.25</v>
      </c>
      <c r="BR492" s="67">
        <v>1651.4</v>
      </c>
      <c r="BS492" s="67">
        <v>1715.91</v>
      </c>
      <c r="BT492" s="67">
        <v>1715.91</v>
      </c>
      <c r="BU492" s="67">
        <v>1715.91</v>
      </c>
      <c r="BV492" s="67">
        <v>1715.91</v>
      </c>
      <c r="BW492" s="67">
        <v>1715.91</v>
      </c>
      <c r="BX492" s="67">
        <v>1715.91</v>
      </c>
      <c r="BY492" s="67">
        <v>1715.91</v>
      </c>
      <c r="BZ492" s="67">
        <v>1715.91</v>
      </c>
      <c r="CA492" s="67">
        <v>1715.91</v>
      </c>
      <c r="CB492" s="67">
        <v>1715.91</v>
      </c>
      <c r="CC492" s="67">
        <v>1715.91</v>
      </c>
      <c r="CD492" s="67">
        <v>1715.91</v>
      </c>
      <c r="CE492" s="67">
        <v>1715.91</v>
      </c>
      <c r="CF492" s="67">
        <v>1715.91</v>
      </c>
      <c r="CG492" s="67">
        <v>1715.91</v>
      </c>
      <c r="CH492" s="67">
        <v>1715.91</v>
      </c>
      <c r="CI492" s="67">
        <v>1715.91</v>
      </c>
      <c r="CJ492" s="67">
        <v>1715.91</v>
      </c>
      <c r="CK492" s="67">
        <v>1715.91</v>
      </c>
      <c r="CL492" s="67">
        <v>1715.91</v>
      </c>
      <c r="CM492" s="67">
        <v>1715.91</v>
      </c>
      <c r="CN492" s="67">
        <v>1715.91</v>
      </c>
      <c r="CO492" s="67">
        <v>1715.91</v>
      </c>
      <c r="CP492" s="67">
        <v>1715.91</v>
      </c>
      <c r="CQ492" s="67">
        <v>1715.91</v>
      </c>
      <c r="CR492" s="67">
        <v>1715.91</v>
      </c>
      <c r="CS492" s="67">
        <v>1715.91</v>
      </c>
      <c r="CT492" s="67">
        <v>1715.91</v>
      </c>
      <c r="CU492" s="67">
        <v>1715.91</v>
      </c>
      <c r="CV492" s="67">
        <v>1715.91</v>
      </c>
      <c r="CW492" s="67">
        <v>1715.91</v>
      </c>
      <c r="CX492" s="67">
        <v>1715.91</v>
      </c>
      <c r="CY492" s="67">
        <v>1715.91</v>
      </c>
      <c r="CZ492" s="67">
        <v>1715.91</v>
      </c>
      <c r="DA492" s="67">
        <v>1715.91</v>
      </c>
      <c r="DB492" s="67">
        <v>1715.91</v>
      </c>
      <c r="DC492" s="67">
        <v>1715.91</v>
      </c>
      <c r="DD492" s="67">
        <v>1715.91</v>
      </c>
      <c r="DE492" s="67">
        <v>1715.91</v>
      </c>
      <c r="DF492" s="67">
        <v>1715.91</v>
      </c>
    </row>
    <row r="493" spans="1:110" ht="11.25" customHeight="1" x14ac:dyDescent="0.25">
      <c r="A493" s="2" t="str">
        <f t="shared" si="7"/>
        <v>4-41842DC0080003</v>
      </c>
      <c r="B493" s="67">
        <v>4</v>
      </c>
      <c r="C493" s="67" t="s">
        <v>405</v>
      </c>
      <c r="D493" s="67" t="s">
        <v>407</v>
      </c>
      <c r="E493" s="67" t="s">
        <v>256</v>
      </c>
      <c r="F493" s="67" t="s">
        <v>137</v>
      </c>
      <c r="G493" s="67" t="s">
        <v>356</v>
      </c>
      <c r="H493" s="67" t="s">
        <v>403</v>
      </c>
      <c r="I493" s="67" t="s">
        <v>357</v>
      </c>
      <c r="J493" s="67">
        <v>529.61</v>
      </c>
      <c r="K493" s="67">
        <v>529.61</v>
      </c>
      <c r="L493" s="67">
        <v>529.61</v>
      </c>
      <c r="M493" s="67">
        <v>529.61</v>
      </c>
      <c r="N493" s="67">
        <v>529.61</v>
      </c>
      <c r="O493" s="67">
        <v>529.61</v>
      </c>
      <c r="P493" s="67">
        <v>529.61</v>
      </c>
      <c r="Q493" s="67">
        <v>529.61</v>
      </c>
      <c r="R493" s="67">
        <v>529.61</v>
      </c>
      <c r="S493" s="67">
        <v>529.61</v>
      </c>
      <c r="T493" s="67">
        <v>529.61</v>
      </c>
      <c r="U493" s="67">
        <v>529.61</v>
      </c>
      <c r="V493" s="67">
        <v>529.61</v>
      </c>
      <c r="W493" s="67">
        <v>529.61</v>
      </c>
      <c r="X493" s="67">
        <v>529.61</v>
      </c>
      <c r="Y493" s="67">
        <v>529.61</v>
      </c>
      <c r="Z493" s="67">
        <v>529.61</v>
      </c>
      <c r="AA493" s="67">
        <v>529.61</v>
      </c>
      <c r="AB493" s="67">
        <v>529.61</v>
      </c>
      <c r="AC493" s="67">
        <v>529.61</v>
      </c>
      <c r="AD493" s="67">
        <v>529.61</v>
      </c>
      <c r="AE493" s="67">
        <v>588.73</v>
      </c>
      <c r="AF493" s="67">
        <v>588.73</v>
      </c>
      <c r="AG493" s="67">
        <v>588.73</v>
      </c>
      <c r="AH493" s="67">
        <v>588.73</v>
      </c>
      <c r="AI493" s="67">
        <v>588.73</v>
      </c>
      <c r="AJ493" s="67">
        <v>588.73</v>
      </c>
      <c r="AK493" s="67">
        <v>588.73</v>
      </c>
      <c r="AL493" s="67">
        <v>602.5</v>
      </c>
      <c r="AM493" s="67">
        <v>615.45000000000005</v>
      </c>
      <c r="AN493" s="67">
        <v>630.84</v>
      </c>
      <c r="AO493" s="67">
        <v>647.04</v>
      </c>
      <c r="AP493" s="67">
        <v>661.61</v>
      </c>
      <c r="AQ493" s="67">
        <v>677</v>
      </c>
      <c r="AR493" s="67">
        <v>693.2</v>
      </c>
      <c r="AS493" s="67">
        <v>709.39</v>
      </c>
      <c r="AT493" s="67">
        <v>725.59</v>
      </c>
      <c r="AU493" s="67">
        <v>741.78</v>
      </c>
      <c r="AV493" s="67">
        <v>750.69</v>
      </c>
      <c r="AW493" s="67">
        <v>759.6</v>
      </c>
      <c r="AX493" s="67">
        <v>789.56</v>
      </c>
      <c r="AY493" s="67">
        <v>820.34</v>
      </c>
      <c r="AZ493" s="67">
        <v>852.73</v>
      </c>
      <c r="BA493" s="67">
        <v>885.93</v>
      </c>
      <c r="BB493" s="67">
        <v>920.75</v>
      </c>
      <c r="BC493" s="67">
        <v>956.38</v>
      </c>
      <c r="BD493" s="67">
        <v>993.63</v>
      </c>
      <c r="BE493" s="67">
        <v>1032.5</v>
      </c>
      <c r="BF493" s="67">
        <v>1072.99</v>
      </c>
      <c r="BG493" s="67">
        <v>1115.0999999999999</v>
      </c>
      <c r="BH493" s="67">
        <v>1158.83</v>
      </c>
      <c r="BI493" s="67">
        <v>1204.18</v>
      </c>
      <c r="BJ493" s="67">
        <v>1251.1500000000001</v>
      </c>
      <c r="BK493" s="67">
        <v>1299.74</v>
      </c>
      <c r="BL493" s="67">
        <v>1350.76</v>
      </c>
      <c r="BM493" s="67">
        <v>1403.4</v>
      </c>
      <c r="BN493" s="67">
        <v>1458.46</v>
      </c>
      <c r="BO493" s="67">
        <v>1515.15</v>
      </c>
      <c r="BP493" s="67">
        <v>1574.27</v>
      </c>
      <c r="BQ493" s="67">
        <v>1635.81</v>
      </c>
      <c r="BR493" s="67">
        <v>1699.79</v>
      </c>
      <c r="BS493" s="67">
        <v>1766.19</v>
      </c>
      <c r="BT493" s="67">
        <v>1766.19</v>
      </c>
      <c r="BU493" s="67">
        <v>1766.19</v>
      </c>
      <c r="BV493" s="67">
        <v>1766.19</v>
      </c>
      <c r="BW493" s="67">
        <v>1766.19</v>
      </c>
      <c r="BX493" s="67">
        <v>1766.19</v>
      </c>
      <c r="BY493" s="67">
        <v>1766.19</v>
      </c>
      <c r="BZ493" s="67">
        <v>1766.19</v>
      </c>
      <c r="CA493" s="67">
        <v>1766.19</v>
      </c>
      <c r="CB493" s="67">
        <v>1766.19</v>
      </c>
      <c r="CC493" s="67">
        <v>1766.19</v>
      </c>
      <c r="CD493" s="67">
        <v>1766.19</v>
      </c>
      <c r="CE493" s="67">
        <v>1766.19</v>
      </c>
      <c r="CF493" s="67">
        <v>1766.19</v>
      </c>
      <c r="CG493" s="67">
        <v>1766.19</v>
      </c>
      <c r="CH493" s="67">
        <v>1766.19</v>
      </c>
      <c r="CI493" s="67">
        <v>1766.19</v>
      </c>
      <c r="CJ493" s="67">
        <v>1766.19</v>
      </c>
      <c r="CK493" s="67">
        <v>1766.19</v>
      </c>
      <c r="CL493" s="67">
        <v>1766.19</v>
      </c>
      <c r="CM493" s="67">
        <v>1766.19</v>
      </c>
      <c r="CN493" s="67">
        <v>1766.19</v>
      </c>
      <c r="CO493" s="67">
        <v>1766.19</v>
      </c>
      <c r="CP493" s="67">
        <v>1766.19</v>
      </c>
      <c r="CQ493" s="67">
        <v>1766.19</v>
      </c>
      <c r="CR493" s="67">
        <v>1766.19</v>
      </c>
      <c r="CS493" s="67">
        <v>1766.19</v>
      </c>
      <c r="CT493" s="67">
        <v>1766.19</v>
      </c>
      <c r="CU493" s="67">
        <v>1766.19</v>
      </c>
      <c r="CV493" s="67">
        <v>1766.19</v>
      </c>
      <c r="CW493" s="67">
        <v>1766.19</v>
      </c>
      <c r="CX493" s="67">
        <v>1766.19</v>
      </c>
      <c r="CY493" s="67">
        <v>1766.19</v>
      </c>
      <c r="CZ493" s="67">
        <v>1766.19</v>
      </c>
      <c r="DA493" s="67">
        <v>1766.19</v>
      </c>
      <c r="DB493" s="67">
        <v>1766.19</v>
      </c>
      <c r="DC493" s="67">
        <v>1766.19</v>
      </c>
      <c r="DD493" s="67">
        <v>1766.19</v>
      </c>
      <c r="DE493" s="67">
        <v>1766.19</v>
      </c>
      <c r="DF493" s="67">
        <v>1766.19</v>
      </c>
    </row>
    <row r="494" spans="1:110" ht="11.25" customHeight="1" x14ac:dyDescent="0.25">
      <c r="A494" s="2" t="str">
        <f t="shared" si="7"/>
        <v>1-41842DC0080025</v>
      </c>
      <c r="B494" s="67">
        <v>1</v>
      </c>
      <c r="C494" s="67" t="s">
        <v>405</v>
      </c>
      <c r="D494" s="67" t="s">
        <v>103</v>
      </c>
      <c r="E494" s="67" t="s">
        <v>257</v>
      </c>
      <c r="F494" s="67" t="s">
        <v>137</v>
      </c>
      <c r="G494" s="67" t="s">
        <v>356</v>
      </c>
      <c r="H494" s="67" t="s">
        <v>403</v>
      </c>
      <c r="I494" s="67" t="s">
        <v>357</v>
      </c>
      <c r="J494" s="67">
        <v>474.08</v>
      </c>
      <c r="K494" s="67">
        <v>474.08</v>
      </c>
      <c r="L494" s="67">
        <v>474.08</v>
      </c>
      <c r="M494" s="67">
        <v>474.08</v>
      </c>
      <c r="N494" s="67">
        <v>474.08</v>
      </c>
      <c r="O494" s="67">
        <v>474.08</v>
      </c>
      <c r="P494" s="67">
        <v>474.08</v>
      </c>
      <c r="Q494" s="67">
        <v>474.08</v>
      </c>
      <c r="R494" s="67">
        <v>474.08</v>
      </c>
      <c r="S494" s="67">
        <v>474.08</v>
      </c>
      <c r="T494" s="67">
        <v>474.08</v>
      </c>
      <c r="U494" s="67">
        <v>474.08</v>
      </c>
      <c r="V494" s="67">
        <v>474.08</v>
      </c>
      <c r="W494" s="67">
        <v>474.08</v>
      </c>
      <c r="X494" s="67">
        <v>474.08</v>
      </c>
      <c r="Y494" s="67">
        <v>474.08</v>
      </c>
      <c r="Z494" s="67">
        <v>474.08</v>
      </c>
      <c r="AA494" s="67">
        <v>474.08</v>
      </c>
      <c r="AB494" s="67">
        <v>474.08</v>
      </c>
      <c r="AC494" s="67">
        <v>474.08</v>
      </c>
      <c r="AD494" s="67">
        <v>474.08</v>
      </c>
      <c r="AE494" s="67">
        <v>527</v>
      </c>
      <c r="AF494" s="67">
        <v>527</v>
      </c>
      <c r="AG494" s="67">
        <v>527</v>
      </c>
      <c r="AH494" s="67">
        <v>527</v>
      </c>
      <c r="AI494" s="67">
        <v>527</v>
      </c>
      <c r="AJ494" s="67">
        <v>527</v>
      </c>
      <c r="AK494" s="67">
        <v>527</v>
      </c>
      <c r="AL494" s="67">
        <v>539.33000000000004</v>
      </c>
      <c r="AM494" s="67">
        <v>550.91999999999996</v>
      </c>
      <c r="AN494" s="67">
        <v>564.70000000000005</v>
      </c>
      <c r="AO494" s="67">
        <v>579.20000000000005</v>
      </c>
      <c r="AP494" s="67">
        <v>592.24</v>
      </c>
      <c r="AQ494" s="67">
        <v>606.02</v>
      </c>
      <c r="AR494" s="67">
        <v>620.51</v>
      </c>
      <c r="AS494" s="67">
        <v>635.01</v>
      </c>
      <c r="AT494" s="67">
        <v>649.51</v>
      </c>
      <c r="AU494" s="67">
        <v>664.01</v>
      </c>
      <c r="AV494" s="67">
        <v>671.98</v>
      </c>
      <c r="AW494" s="67">
        <v>679.96</v>
      </c>
      <c r="AX494" s="67">
        <v>706.78</v>
      </c>
      <c r="AY494" s="67">
        <v>734.32</v>
      </c>
      <c r="AZ494" s="67">
        <v>763.32</v>
      </c>
      <c r="BA494" s="67">
        <v>793.04</v>
      </c>
      <c r="BB494" s="67">
        <v>824.21</v>
      </c>
      <c r="BC494" s="67">
        <v>856.11</v>
      </c>
      <c r="BD494" s="67">
        <v>889.45</v>
      </c>
      <c r="BE494" s="67">
        <v>924.25</v>
      </c>
      <c r="BF494" s="67">
        <v>960.49</v>
      </c>
      <c r="BG494" s="67">
        <v>998.19</v>
      </c>
      <c r="BH494" s="67">
        <v>1037.33</v>
      </c>
      <c r="BI494" s="67">
        <v>1077.93</v>
      </c>
      <c r="BJ494" s="67">
        <v>1119.97</v>
      </c>
      <c r="BK494" s="67">
        <v>1163.46</v>
      </c>
      <c r="BL494" s="67">
        <v>1209.1300000000001</v>
      </c>
      <c r="BM494" s="67">
        <v>1256.25</v>
      </c>
      <c r="BN494" s="67">
        <v>1305.54</v>
      </c>
      <c r="BO494" s="67">
        <v>1356.29</v>
      </c>
      <c r="BP494" s="67">
        <v>1409.21</v>
      </c>
      <c r="BQ494" s="67">
        <v>1464.3</v>
      </c>
      <c r="BR494" s="67">
        <v>1521.57</v>
      </c>
      <c r="BS494" s="67">
        <v>1581</v>
      </c>
      <c r="BT494" s="67">
        <v>1581</v>
      </c>
      <c r="BU494" s="67">
        <v>1581</v>
      </c>
      <c r="BV494" s="67">
        <v>1581</v>
      </c>
      <c r="BW494" s="67">
        <v>1581</v>
      </c>
      <c r="BX494" s="67">
        <v>1581</v>
      </c>
      <c r="BY494" s="67">
        <v>1581</v>
      </c>
      <c r="BZ494" s="67">
        <v>1581</v>
      </c>
      <c r="CA494" s="67">
        <v>1581</v>
      </c>
      <c r="CB494" s="67">
        <v>1581</v>
      </c>
      <c r="CC494" s="67">
        <v>1581</v>
      </c>
      <c r="CD494" s="67">
        <v>1581</v>
      </c>
      <c r="CE494" s="67">
        <v>1581</v>
      </c>
      <c r="CF494" s="67">
        <v>1581</v>
      </c>
      <c r="CG494" s="67">
        <v>1581</v>
      </c>
      <c r="CH494" s="67">
        <v>1581</v>
      </c>
      <c r="CI494" s="67">
        <v>1581</v>
      </c>
      <c r="CJ494" s="67">
        <v>1581</v>
      </c>
      <c r="CK494" s="67">
        <v>1581</v>
      </c>
      <c r="CL494" s="67">
        <v>1581</v>
      </c>
      <c r="CM494" s="67">
        <v>1581</v>
      </c>
      <c r="CN494" s="67">
        <v>1581</v>
      </c>
      <c r="CO494" s="67">
        <v>1581</v>
      </c>
      <c r="CP494" s="67">
        <v>1581</v>
      </c>
      <c r="CQ494" s="67">
        <v>1581</v>
      </c>
      <c r="CR494" s="67">
        <v>1581</v>
      </c>
      <c r="CS494" s="67">
        <v>1581</v>
      </c>
      <c r="CT494" s="67">
        <v>1581</v>
      </c>
      <c r="CU494" s="67">
        <v>1581</v>
      </c>
      <c r="CV494" s="67">
        <v>1581</v>
      </c>
      <c r="CW494" s="67">
        <v>1581</v>
      </c>
      <c r="CX494" s="67">
        <v>1581</v>
      </c>
      <c r="CY494" s="67">
        <v>1581</v>
      </c>
      <c r="CZ494" s="67">
        <v>1581</v>
      </c>
      <c r="DA494" s="67">
        <v>1581</v>
      </c>
      <c r="DB494" s="67">
        <v>1581</v>
      </c>
      <c r="DC494" s="67">
        <v>1581</v>
      </c>
      <c r="DD494" s="67">
        <v>1581</v>
      </c>
      <c r="DE494" s="67">
        <v>1581</v>
      </c>
      <c r="DF494" s="67">
        <v>1581</v>
      </c>
    </row>
    <row r="495" spans="1:110" ht="11.25" customHeight="1" x14ac:dyDescent="0.25">
      <c r="A495" s="2" t="str">
        <f t="shared" si="7"/>
        <v>2-41842DC0080025</v>
      </c>
      <c r="B495" s="67">
        <v>2</v>
      </c>
      <c r="C495" s="67" t="s">
        <v>405</v>
      </c>
      <c r="D495" s="67" t="s">
        <v>103</v>
      </c>
      <c r="E495" s="67" t="s">
        <v>257</v>
      </c>
      <c r="F495" s="67" t="s">
        <v>137</v>
      </c>
      <c r="G495" s="67" t="s">
        <v>356</v>
      </c>
      <c r="H495" s="67" t="s">
        <v>403</v>
      </c>
      <c r="I495" s="67" t="s">
        <v>357</v>
      </c>
      <c r="J495" s="67">
        <v>487.83</v>
      </c>
      <c r="K495" s="67">
        <v>487.83</v>
      </c>
      <c r="L495" s="67">
        <v>487.83</v>
      </c>
      <c r="M495" s="67">
        <v>487.83</v>
      </c>
      <c r="N495" s="67">
        <v>487.83</v>
      </c>
      <c r="O495" s="67">
        <v>487.83</v>
      </c>
      <c r="P495" s="67">
        <v>487.83</v>
      </c>
      <c r="Q495" s="67">
        <v>487.83</v>
      </c>
      <c r="R495" s="67">
        <v>487.83</v>
      </c>
      <c r="S495" s="67">
        <v>487.83</v>
      </c>
      <c r="T495" s="67">
        <v>487.83</v>
      </c>
      <c r="U495" s="67">
        <v>487.83</v>
      </c>
      <c r="V495" s="67">
        <v>487.83</v>
      </c>
      <c r="W495" s="67">
        <v>487.83</v>
      </c>
      <c r="X495" s="67">
        <v>487.83</v>
      </c>
      <c r="Y495" s="67">
        <v>487.83</v>
      </c>
      <c r="Z495" s="67">
        <v>487.83</v>
      </c>
      <c r="AA495" s="67">
        <v>487.83</v>
      </c>
      <c r="AB495" s="67">
        <v>487.83</v>
      </c>
      <c r="AC495" s="67">
        <v>487.83</v>
      </c>
      <c r="AD495" s="67">
        <v>487.83</v>
      </c>
      <c r="AE495" s="67">
        <v>542.28</v>
      </c>
      <c r="AF495" s="67">
        <v>542.28</v>
      </c>
      <c r="AG495" s="67">
        <v>542.28</v>
      </c>
      <c r="AH495" s="67">
        <v>542.28</v>
      </c>
      <c r="AI495" s="67">
        <v>542.28</v>
      </c>
      <c r="AJ495" s="67">
        <v>542.28</v>
      </c>
      <c r="AK495" s="67">
        <v>542.28</v>
      </c>
      <c r="AL495" s="67">
        <v>554.96</v>
      </c>
      <c r="AM495" s="67">
        <v>566.9</v>
      </c>
      <c r="AN495" s="67">
        <v>581.07000000000005</v>
      </c>
      <c r="AO495" s="67">
        <v>595.99</v>
      </c>
      <c r="AP495" s="67">
        <v>609.41999999999996</v>
      </c>
      <c r="AQ495" s="67">
        <v>623.59</v>
      </c>
      <c r="AR495" s="67">
        <v>638.51</v>
      </c>
      <c r="AS495" s="67">
        <v>653.42999999999995</v>
      </c>
      <c r="AT495" s="67">
        <v>668.34</v>
      </c>
      <c r="AU495" s="67">
        <v>683.26</v>
      </c>
      <c r="AV495" s="67">
        <v>691.47</v>
      </c>
      <c r="AW495" s="67">
        <v>699.67</v>
      </c>
      <c r="AX495" s="67">
        <v>727.27</v>
      </c>
      <c r="AY495" s="67">
        <v>755.62</v>
      </c>
      <c r="AZ495" s="67">
        <v>785.45</v>
      </c>
      <c r="BA495" s="67">
        <v>816.04</v>
      </c>
      <c r="BB495" s="67">
        <v>848.11</v>
      </c>
      <c r="BC495" s="67">
        <v>880.93</v>
      </c>
      <c r="BD495" s="67">
        <v>915.24</v>
      </c>
      <c r="BE495" s="67">
        <v>951.05</v>
      </c>
      <c r="BF495" s="67">
        <v>988.34</v>
      </c>
      <c r="BG495" s="67">
        <v>1027.1300000000001</v>
      </c>
      <c r="BH495" s="67">
        <v>1067.4100000000001</v>
      </c>
      <c r="BI495" s="67">
        <v>1109.18</v>
      </c>
      <c r="BJ495" s="67">
        <v>1152.45</v>
      </c>
      <c r="BK495" s="67">
        <v>1197.2</v>
      </c>
      <c r="BL495" s="67">
        <v>1244.19</v>
      </c>
      <c r="BM495" s="67">
        <v>1292.68</v>
      </c>
      <c r="BN495" s="67">
        <v>1343.4</v>
      </c>
      <c r="BO495" s="67">
        <v>1395.62</v>
      </c>
      <c r="BP495" s="67">
        <v>1450.07</v>
      </c>
      <c r="BQ495" s="67">
        <v>1506.76</v>
      </c>
      <c r="BR495" s="67">
        <v>1565.69</v>
      </c>
      <c r="BS495" s="67">
        <v>1626.84</v>
      </c>
      <c r="BT495" s="67">
        <v>1626.84</v>
      </c>
      <c r="BU495" s="67">
        <v>1626.84</v>
      </c>
      <c r="BV495" s="67">
        <v>1626.84</v>
      </c>
      <c r="BW495" s="67">
        <v>1626.84</v>
      </c>
      <c r="BX495" s="67">
        <v>1626.84</v>
      </c>
      <c r="BY495" s="67">
        <v>1626.84</v>
      </c>
      <c r="BZ495" s="67">
        <v>1626.84</v>
      </c>
      <c r="CA495" s="67">
        <v>1626.84</v>
      </c>
      <c r="CB495" s="67">
        <v>1626.84</v>
      </c>
      <c r="CC495" s="67">
        <v>1626.84</v>
      </c>
      <c r="CD495" s="67">
        <v>1626.84</v>
      </c>
      <c r="CE495" s="67">
        <v>1626.84</v>
      </c>
      <c r="CF495" s="67">
        <v>1626.84</v>
      </c>
      <c r="CG495" s="67">
        <v>1626.84</v>
      </c>
      <c r="CH495" s="67">
        <v>1626.84</v>
      </c>
      <c r="CI495" s="67">
        <v>1626.84</v>
      </c>
      <c r="CJ495" s="67">
        <v>1626.84</v>
      </c>
      <c r="CK495" s="67">
        <v>1626.84</v>
      </c>
      <c r="CL495" s="67">
        <v>1626.84</v>
      </c>
      <c r="CM495" s="67">
        <v>1626.84</v>
      </c>
      <c r="CN495" s="67">
        <v>1626.84</v>
      </c>
      <c r="CO495" s="67">
        <v>1626.84</v>
      </c>
      <c r="CP495" s="67">
        <v>1626.84</v>
      </c>
      <c r="CQ495" s="67">
        <v>1626.84</v>
      </c>
      <c r="CR495" s="67">
        <v>1626.84</v>
      </c>
      <c r="CS495" s="67">
        <v>1626.84</v>
      </c>
      <c r="CT495" s="67">
        <v>1626.84</v>
      </c>
      <c r="CU495" s="67">
        <v>1626.84</v>
      </c>
      <c r="CV495" s="67">
        <v>1626.84</v>
      </c>
      <c r="CW495" s="67">
        <v>1626.84</v>
      </c>
      <c r="CX495" s="67">
        <v>1626.84</v>
      </c>
      <c r="CY495" s="67">
        <v>1626.84</v>
      </c>
      <c r="CZ495" s="67">
        <v>1626.84</v>
      </c>
      <c r="DA495" s="67">
        <v>1626.84</v>
      </c>
      <c r="DB495" s="67">
        <v>1626.84</v>
      </c>
      <c r="DC495" s="67">
        <v>1626.84</v>
      </c>
      <c r="DD495" s="67">
        <v>1626.84</v>
      </c>
      <c r="DE495" s="67">
        <v>1626.84</v>
      </c>
      <c r="DF495" s="67">
        <v>1626.84</v>
      </c>
    </row>
    <row r="496" spans="1:110" ht="11.25" customHeight="1" x14ac:dyDescent="0.25">
      <c r="A496" s="2" t="str">
        <f t="shared" si="7"/>
        <v>3-41842DC0080025</v>
      </c>
      <c r="B496" s="67">
        <v>3</v>
      </c>
      <c r="C496" s="67" t="s">
        <v>405</v>
      </c>
      <c r="D496" s="67" t="s">
        <v>103</v>
      </c>
      <c r="E496" s="67" t="s">
        <v>257</v>
      </c>
      <c r="F496" s="67" t="s">
        <v>137</v>
      </c>
      <c r="G496" s="67" t="s">
        <v>356</v>
      </c>
      <c r="H496" s="67" t="s">
        <v>403</v>
      </c>
      <c r="I496" s="67" t="s">
        <v>357</v>
      </c>
      <c r="J496" s="67">
        <v>501.58</v>
      </c>
      <c r="K496" s="67">
        <v>501.58</v>
      </c>
      <c r="L496" s="67">
        <v>501.58</v>
      </c>
      <c r="M496" s="67">
        <v>501.58</v>
      </c>
      <c r="N496" s="67">
        <v>501.58</v>
      </c>
      <c r="O496" s="67">
        <v>501.58</v>
      </c>
      <c r="P496" s="67">
        <v>501.58</v>
      </c>
      <c r="Q496" s="67">
        <v>501.58</v>
      </c>
      <c r="R496" s="67">
        <v>501.58</v>
      </c>
      <c r="S496" s="67">
        <v>501.58</v>
      </c>
      <c r="T496" s="67">
        <v>501.58</v>
      </c>
      <c r="U496" s="67">
        <v>501.58</v>
      </c>
      <c r="V496" s="67">
        <v>501.58</v>
      </c>
      <c r="W496" s="67">
        <v>501.58</v>
      </c>
      <c r="X496" s="67">
        <v>501.58</v>
      </c>
      <c r="Y496" s="67">
        <v>501.58</v>
      </c>
      <c r="Z496" s="67">
        <v>501.58</v>
      </c>
      <c r="AA496" s="67">
        <v>501.58</v>
      </c>
      <c r="AB496" s="67">
        <v>501.58</v>
      </c>
      <c r="AC496" s="67">
        <v>501.58</v>
      </c>
      <c r="AD496" s="67">
        <v>501.58</v>
      </c>
      <c r="AE496" s="67">
        <v>557.57000000000005</v>
      </c>
      <c r="AF496" s="67">
        <v>557.57000000000005</v>
      </c>
      <c r="AG496" s="67">
        <v>557.57000000000005</v>
      </c>
      <c r="AH496" s="67">
        <v>557.57000000000005</v>
      </c>
      <c r="AI496" s="67">
        <v>557.57000000000005</v>
      </c>
      <c r="AJ496" s="67">
        <v>557.57000000000005</v>
      </c>
      <c r="AK496" s="67">
        <v>557.57000000000005</v>
      </c>
      <c r="AL496" s="67">
        <v>570.61</v>
      </c>
      <c r="AM496" s="67">
        <v>582.88</v>
      </c>
      <c r="AN496" s="67">
        <v>597.45000000000005</v>
      </c>
      <c r="AO496" s="67">
        <v>612.79</v>
      </c>
      <c r="AP496" s="67">
        <v>626.59</v>
      </c>
      <c r="AQ496" s="67">
        <v>641.16</v>
      </c>
      <c r="AR496" s="67">
        <v>656.5</v>
      </c>
      <c r="AS496" s="67">
        <v>671.84</v>
      </c>
      <c r="AT496" s="67">
        <v>687.18</v>
      </c>
      <c r="AU496" s="67">
        <v>702.52</v>
      </c>
      <c r="AV496" s="67">
        <v>710.96</v>
      </c>
      <c r="AW496" s="67">
        <v>719.39</v>
      </c>
      <c r="AX496" s="67">
        <v>747.77</v>
      </c>
      <c r="AY496" s="67">
        <v>776.91</v>
      </c>
      <c r="AZ496" s="67">
        <v>807.59</v>
      </c>
      <c r="BA496" s="67">
        <v>839.04</v>
      </c>
      <c r="BB496" s="67">
        <v>872.01</v>
      </c>
      <c r="BC496" s="67">
        <v>905.76</v>
      </c>
      <c r="BD496" s="67">
        <v>941.04</v>
      </c>
      <c r="BE496" s="67">
        <v>977.85</v>
      </c>
      <c r="BF496" s="67">
        <v>1016.2</v>
      </c>
      <c r="BG496" s="67">
        <v>1056.08</v>
      </c>
      <c r="BH496" s="67">
        <v>1097.5</v>
      </c>
      <c r="BI496" s="67">
        <v>1140.44</v>
      </c>
      <c r="BJ496" s="67">
        <v>1184.93</v>
      </c>
      <c r="BK496" s="67">
        <v>1230.94</v>
      </c>
      <c r="BL496" s="67">
        <v>1279.26</v>
      </c>
      <c r="BM496" s="67">
        <v>1329.11</v>
      </c>
      <c r="BN496" s="67">
        <v>1381.26</v>
      </c>
      <c r="BO496" s="67">
        <v>1434.95</v>
      </c>
      <c r="BP496" s="67">
        <v>1490.94</v>
      </c>
      <c r="BQ496" s="67">
        <v>1549.23</v>
      </c>
      <c r="BR496" s="67">
        <v>1609.81</v>
      </c>
      <c r="BS496" s="67">
        <v>1672.7</v>
      </c>
      <c r="BT496" s="67">
        <v>1672.7</v>
      </c>
      <c r="BU496" s="67">
        <v>1672.7</v>
      </c>
      <c r="BV496" s="67">
        <v>1672.7</v>
      </c>
      <c r="BW496" s="67">
        <v>1672.7</v>
      </c>
      <c r="BX496" s="67">
        <v>1672.7</v>
      </c>
      <c r="BY496" s="67">
        <v>1672.7</v>
      </c>
      <c r="BZ496" s="67">
        <v>1672.7</v>
      </c>
      <c r="CA496" s="67">
        <v>1672.7</v>
      </c>
      <c r="CB496" s="67">
        <v>1672.7</v>
      </c>
      <c r="CC496" s="67">
        <v>1672.7</v>
      </c>
      <c r="CD496" s="67">
        <v>1672.7</v>
      </c>
      <c r="CE496" s="67">
        <v>1672.7</v>
      </c>
      <c r="CF496" s="67">
        <v>1672.7</v>
      </c>
      <c r="CG496" s="67">
        <v>1672.7</v>
      </c>
      <c r="CH496" s="67">
        <v>1672.7</v>
      </c>
      <c r="CI496" s="67">
        <v>1672.7</v>
      </c>
      <c r="CJ496" s="67">
        <v>1672.7</v>
      </c>
      <c r="CK496" s="67">
        <v>1672.7</v>
      </c>
      <c r="CL496" s="67">
        <v>1672.7</v>
      </c>
      <c r="CM496" s="67">
        <v>1672.7</v>
      </c>
      <c r="CN496" s="67">
        <v>1672.7</v>
      </c>
      <c r="CO496" s="67">
        <v>1672.7</v>
      </c>
      <c r="CP496" s="67">
        <v>1672.7</v>
      </c>
      <c r="CQ496" s="67">
        <v>1672.7</v>
      </c>
      <c r="CR496" s="67">
        <v>1672.7</v>
      </c>
      <c r="CS496" s="67">
        <v>1672.7</v>
      </c>
      <c r="CT496" s="67">
        <v>1672.7</v>
      </c>
      <c r="CU496" s="67">
        <v>1672.7</v>
      </c>
      <c r="CV496" s="67">
        <v>1672.7</v>
      </c>
      <c r="CW496" s="67">
        <v>1672.7</v>
      </c>
      <c r="CX496" s="67">
        <v>1672.7</v>
      </c>
      <c r="CY496" s="67">
        <v>1672.7</v>
      </c>
      <c r="CZ496" s="67">
        <v>1672.7</v>
      </c>
      <c r="DA496" s="67">
        <v>1672.7</v>
      </c>
      <c r="DB496" s="67">
        <v>1672.7</v>
      </c>
      <c r="DC496" s="67">
        <v>1672.7</v>
      </c>
      <c r="DD496" s="67">
        <v>1672.7</v>
      </c>
      <c r="DE496" s="67">
        <v>1672.7</v>
      </c>
      <c r="DF496" s="67">
        <v>1672.7</v>
      </c>
    </row>
    <row r="497" spans="1:110" ht="11.25" customHeight="1" x14ac:dyDescent="0.25">
      <c r="A497" s="2" t="str">
        <f t="shared" si="7"/>
        <v>4-41842DC0080025</v>
      </c>
      <c r="B497" s="67">
        <v>4</v>
      </c>
      <c r="C497" s="67" t="s">
        <v>405</v>
      </c>
      <c r="D497" s="67" t="s">
        <v>103</v>
      </c>
      <c r="E497" s="67" t="s">
        <v>257</v>
      </c>
      <c r="F497" s="67" t="s">
        <v>137</v>
      </c>
      <c r="G497" s="67" t="s">
        <v>356</v>
      </c>
      <c r="H497" s="67" t="s">
        <v>403</v>
      </c>
      <c r="I497" s="67" t="s">
        <v>357</v>
      </c>
      <c r="J497" s="67">
        <v>516.28</v>
      </c>
      <c r="K497" s="67">
        <v>516.28</v>
      </c>
      <c r="L497" s="67">
        <v>516.28</v>
      </c>
      <c r="M497" s="67">
        <v>516.28</v>
      </c>
      <c r="N497" s="67">
        <v>516.28</v>
      </c>
      <c r="O497" s="67">
        <v>516.28</v>
      </c>
      <c r="P497" s="67">
        <v>516.28</v>
      </c>
      <c r="Q497" s="67">
        <v>516.28</v>
      </c>
      <c r="R497" s="67">
        <v>516.28</v>
      </c>
      <c r="S497" s="67">
        <v>516.28</v>
      </c>
      <c r="T497" s="67">
        <v>516.28</v>
      </c>
      <c r="U497" s="67">
        <v>516.28</v>
      </c>
      <c r="V497" s="67">
        <v>516.28</v>
      </c>
      <c r="W497" s="67">
        <v>516.28</v>
      </c>
      <c r="X497" s="67">
        <v>516.28</v>
      </c>
      <c r="Y497" s="67">
        <v>516.28</v>
      </c>
      <c r="Z497" s="67">
        <v>516.28</v>
      </c>
      <c r="AA497" s="67">
        <v>516.28</v>
      </c>
      <c r="AB497" s="67">
        <v>516.28</v>
      </c>
      <c r="AC497" s="67">
        <v>516.28</v>
      </c>
      <c r="AD497" s="67">
        <v>516.28</v>
      </c>
      <c r="AE497" s="67">
        <v>573.9</v>
      </c>
      <c r="AF497" s="67">
        <v>573.9</v>
      </c>
      <c r="AG497" s="67">
        <v>573.9</v>
      </c>
      <c r="AH497" s="67">
        <v>573.9</v>
      </c>
      <c r="AI497" s="67">
        <v>573.9</v>
      </c>
      <c r="AJ497" s="67">
        <v>573.9</v>
      </c>
      <c r="AK497" s="67">
        <v>573.9</v>
      </c>
      <c r="AL497" s="67">
        <v>587.32000000000005</v>
      </c>
      <c r="AM497" s="67">
        <v>599.96</v>
      </c>
      <c r="AN497" s="67">
        <v>614.95000000000005</v>
      </c>
      <c r="AO497" s="67">
        <v>630.74</v>
      </c>
      <c r="AP497" s="67">
        <v>644.95000000000005</v>
      </c>
      <c r="AQ497" s="67">
        <v>659.95</v>
      </c>
      <c r="AR497" s="67">
        <v>675.74</v>
      </c>
      <c r="AS497" s="67">
        <v>691.53</v>
      </c>
      <c r="AT497" s="67">
        <v>707.32</v>
      </c>
      <c r="AU497" s="67">
        <v>723.1</v>
      </c>
      <c r="AV497" s="67">
        <v>731.79</v>
      </c>
      <c r="AW497" s="67">
        <v>740.47</v>
      </c>
      <c r="AX497" s="67">
        <v>769.68</v>
      </c>
      <c r="AY497" s="67">
        <v>799.68</v>
      </c>
      <c r="AZ497" s="67">
        <v>831.25</v>
      </c>
      <c r="BA497" s="67">
        <v>863.62</v>
      </c>
      <c r="BB497" s="67">
        <v>897.57</v>
      </c>
      <c r="BC497" s="67">
        <v>932.3</v>
      </c>
      <c r="BD497" s="67">
        <v>968.61</v>
      </c>
      <c r="BE497" s="67">
        <v>1006.5</v>
      </c>
      <c r="BF497" s="67">
        <v>1045.98</v>
      </c>
      <c r="BG497" s="67">
        <v>1087.02</v>
      </c>
      <c r="BH497" s="67">
        <v>1129.6500000000001</v>
      </c>
      <c r="BI497" s="67">
        <v>1173.8599999999999</v>
      </c>
      <c r="BJ497" s="67">
        <v>1219.6500000000001</v>
      </c>
      <c r="BK497" s="67">
        <v>1267.01</v>
      </c>
      <c r="BL497" s="67">
        <v>1316.74</v>
      </c>
      <c r="BM497" s="67">
        <v>1368.06</v>
      </c>
      <c r="BN497" s="67">
        <v>1421.74</v>
      </c>
      <c r="BO497" s="67">
        <v>1477</v>
      </c>
      <c r="BP497" s="67">
        <v>1534.62</v>
      </c>
      <c r="BQ497" s="67">
        <v>1594.62</v>
      </c>
      <c r="BR497" s="67">
        <v>1656.98</v>
      </c>
      <c r="BS497" s="67">
        <v>1721.7</v>
      </c>
      <c r="BT497" s="67">
        <v>1721.7</v>
      </c>
      <c r="BU497" s="67">
        <v>1721.7</v>
      </c>
      <c r="BV497" s="67">
        <v>1721.7</v>
      </c>
      <c r="BW497" s="67">
        <v>1721.7</v>
      </c>
      <c r="BX497" s="67">
        <v>1721.7</v>
      </c>
      <c r="BY497" s="67">
        <v>1721.7</v>
      </c>
      <c r="BZ497" s="67">
        <v>1721.7</v>
      </c>
      <c r="CA497" s="67">
        <v>1721.7</v>
      </c>
      <c r="CB497" s="67">
        <v>1721.7</v>
      </c>
      <c r="CC497" s="67">
        <v>1721.7</v>
      </c>
      <c r="CD497" s="67">
        <v>1721.7</v>
      </c>
      <c r="CE497" s="67">
        <v>1721.7</v>
      </c>
      <c r="CF497" s="67">
        <v>1721.7</v>
      </c>
      <c r="CG497" s="67">
        <v>1721.7</v>
      </c>
      <c r="CH497" s="67">
        <v>1721.7</v>
      </c>
      <c r="CI497" s="67">
        <v>1721.7</v>
      </c>
      <c r="CJ497" s="67">
        <v>1721.7</v>
      </c>
      <c r="CK497" s="67">
        <v>1721.7</v>
      </c>
      <c r="CL497" s="67">
        <v>1721.7</v>
      </c>
      <c r="CM497" s="67">
        <v>1721.7</v>
      </c>
      <c r="CN497" s="67">
        <v>1721.7</v>
      </c>
      <c r="CO497" s="67">
        <v>1721.7</v>
      </c>
      <c r="CP497" s="67">
        <v>1721.7</v>
      </c>
      <c r="CQ497" s="67">
        <v>1721.7</v>
      </c>
      <c r="CR497" s="67">
        <v>1721.7</v>
      </c>
      <c r="CS497" s="67">
        <v>1721.7</v>
      </c>
      <c r="CT497" s="67">
        <v>1721.7</v>
      </c>
      <c r="CU497" s="67">
        <v>1721.7</v>
      </c>
      <c r="CV497" s="67">
        <v>1721.7</v>
      </c>
      <c r="CW497" s="67">
        <v>1721.7</v>
      </c>
      <c r="CX497" s="67">
        <v>1721.7</v>
      </c>
      <c r="CY497" s="67">
        <v>1721.7</v>
      </c>
      <c r="CZ497" s="67">
        <v>1721.7</v>
      </c>
      <c r="DA497" s="67">
        <v>1721.7</v>
      </c>
      <c r="DB497" s="67">
        <v>1721.7</v>
      </c>
      <c r="DC497" s="67">
        <v>1721.7</v>
      </c>
      <c r="DD497" s="67">
        <v>1721.7</v>
      </c>
      <c r="DE497" s="67">
        <v>1721.7</v>
      </c>
      <c r="DF497" s="67">
        <v>1721.7</v>
      </c>
    </row>
    <row r="498" spans="1:110" ht="11.25" customHeight="1" x14ac:dyDescent="0.25">
      <c r="A498" s="2" t="str">
        <f t="shared" si="7"/>
        <v>1-41842DC0080006</v>
      </c>
      <c r="B498" s="67">
        <v>1</v>
      </c>
      <c r="C498" s="67" t="s">
        <v>405</v>
      </c>
      <c r="D498" s="67" t="s">
        <v>104</v>
      </c>
      <c r="E498" s="67" t="s">
        <v>258</v>
      </c>
      <c r="F498" s="67" t="s">
        <v>141</v>
      </c>
      <c r="G498" s="67" t="s">
        <v>356</v>
      </c>
      <c r="H498" s="67" t="s">
        <v>403</v>
      </c>
      <c r="I498" s="67" t="s">
        <v>357</v>
      </c>
      <c r="J498" s="67">
        <v>667.89</v>
      </c>
      <c r="K498" s="67">
        <v>667.89</v>
      </c>
      <c r="L498" s="67">
        <v>667.89</v>
      </c>
      <c r="M498" s="67">
        <v>667.89</v>
      </c>
      <c r="N498" s="67">
        <v>667.89</v>
      </c>
      <c r="O498" s="67">
        <v>667.89</v>
      </c>
      <c r="P498" s="67">
        <v>667.89</v>
      </c>
      <c r="Q498" s="67">
        <v>667.89</v>
      </c>
      <c r="R498" s="67">
        <v>667.89</v>
      </c>
      <c r="S498" s="67">
        <v>667.89</v>
      </c>
      <c r="T498" s="67">
        <v>667.89</v>
      </c>
      <c r="U498" s="67">
        <v>667.89</v>
      </c>
      <c r="V498" s="67">
        <v>667.89</v>
      </c>
      <c r="W498" s="67">
        <v>667.89</v>
      </c>
      <c r="X498" s="67">
        <v>667.89</v>
      </c>
      <c r="Y498" s="67">
        <v>667.89</v>
      </c>
      <c r="Z498" s="67">
        <v>667.89</v>
      </c>
      <c r="AA498" s="67">
        <v>667.89</v>
      </c>
      <c r="AB498" s="67">
        <v>667.89</v>
      </c>
      <c r="AC498" s="67">
        <v>667.89</v>
      </c>
      <c r="AD498" s="67">
        <v>667.89</v>
      </c>
      <c r="AE498" s="67">
        <v>742.44</v>
      </c>
      <c r="AF498" s="67">
        <v>742.44</v>
      </c>
      <c r="AG498" s="67">
        <v>742.44</v>
      </c>
      <c r="AH498" s="67">
        <v>742.44</v>
      </c>
      <c r="AI498" s="67">
        <v>742.44</v>
      </c>
      <c r="AJ498" s="67">
        <v>742.44</v>
      </c>
      <c r="AK498" s="67">
        <v>742.44</v>
      </c>
      <c r="AL498" s="67">
        <v>759.8</v>
      </c>
      <c r="AM498" s="67">
        <v>776.14</v>
      </c>
      <c r="AN498" s="67">
        <v>795.55</v>
      </c>
      <c r="AO498" s="67">
        <v>815.97</v>
      </c>
      <c r="AP498" s="67">
        <v>834.35</v>
      </c>
      <c r="AQ498" s="67">
        <v>853.76</v>
      </c>
      <c r="AR498" s="67">
        <v>874.18</v>
      </c>
      <c r="AS498" s="67">
        <v>894.61</v>
      </c>
      <c r="AT498" s="67">
        <v>915.03</v>
      </c>
      <c r="AU498" s="67">
        <v>935.46</v>
      </c>
      <c r="AV498" s="67">
        <v>946.69</v>
      </c>
      <c r="AW498" s="67">
        <v>957.92</v>
      </c>
      <c r="AX498" s="67">
        <v>995.71</v>
      </c>
      <c r="AY498" s="67">
        <v>1034.52</v>
      </c>
      <c r="AZ498" s="67">
        <v>1075.3699999999999</v>
      </c>
      <c r="BA498" s="67">
        <v>1117.24</v>
      </c>
      <c r="BB498" s="67">
        <v>1161.1500000000001</v>
      </c>
      <c r="BC498" s="67">
        <v>1206.08</v>
      </c>
      <c r="BD498" s="67">
        <v>1253.06</v>
      </c>
      <c r="BE498" s="67">
        <v>1302.08</v>
      </c>
      <c r="BF498" s="67">
        <v>1353.14</v>
      </c>
      <c r="BG498" s="67">
        <v>1406.25</v>
      </c>
      <c r="BH498" s="67">
        <v>1461.39</v>
      </c>
      <c r="BI498" s="67">
        <v>1518.58</v>
      </c>
      <c r="BJ498" s="67">
        <v>1577.82</v>
      </c>
      <c r="BK498" s="67">
        <v>1639.09</v>
      </c>
      <c r="BL498" s="67">
        <v>1703.43</v>
      </c>
      <c r="BM498" s="67">
        <v>1769.81</v>
      </c>
      <c r="BN498" s="67">
        <v>1839.25</v>
      </c>
      <c r="BO498" s="67">
        <v>1910.74</v>
      </c>
      <c r="BP498" s="67">
        <v>1985.29</v>
      </c>
      <c r="BQ498" s="67">
        <v>2062.9</v>
      </c>
      <c r="BR498" s="67">
        <v>2143.58</v>
      </c>
      <c r="BS498" s="67">
        <v>2227.3200000000002</v>
      </c>
      <c r="BT498" s="67">
        <v>2227.3200000000002</v>
      </c>
      <c r="BU498" s="67">
        <v>2227.3200000000002</v>
      </c>
      <c r="BV498" s="67">
        <v>2227.3200000000002</v>
      </c>
      <c r="BW498" s="67">
        <v>2227.3200000000002</v>
      </c>
      <c r="BX498" s="67">
        <v>2227.3200000000002</v>
      </c>
      <c r="BY498" s="67">
        <v>2227.3200000000002</v>
      </c>
      <c r="BZ498" s="67">
        <v>2227.3200000000002</v>
      </c>
      <c r="CA498" s="67">
        <v>2227.3200000000002</v>
      </c>
      <c r="CB498" s="67">
        <v>2227.3200000000002</v>
      </c>
      <c r="CC498" s="67">
        <v>2227.3200000000002</v>
      </c>
      <c r="CD498" s="67">
        <v>2227.3200000000002</v>
      </c>
      <c r="CE498" s="67">
        <v>2227.3200000000002</v>
      </c>
      <c r="CF498" s="67">
        <v>2227.3200000000002</v>
      </c>
      <c r="CG498" s="67">
        <v>2227.3200000000002</v>
      </c>
      <c r="CH498" s="67">
        <v>2227.3200000000002</v>
      </c>
      <c r="CI498" s="67">
        <v>2227.3200000000002</v>
      </c>
      <c r="CJ498" s="67">
        <v>2227.3200000000002</v>
      </c>
      <c r="CK498" s="67">
        <v>2227.3200000000002</v>
      </c>
      <c r="CL498" s="67">
        <v>2227.3200000000002</v>
      </c>
      <c r="CM498" s="67">
        <v>2227.3200000000002</v>
      </c>
      <c r="CN498" s="67">
        <v>2227.3200000000002</v>
      </c>
      <c r="CO498" s="67">
        <v>2227.3200000000002</v>
      </c>
      <c r="CP498" s="67">
        <v>2227.3200000000002</v>
      </c>
      <c r="CQ498" s="67">
        <v>2227.3200000000002</v>
      </c>
      <c r="CR498" s="67">
        <v>2227.3200000000002</v>
      </c>
      <c r="CS498" s="67">
        <v>2227.3200000000002</v>
      </c>
      <c r="CT498" s="67">
        <v>2227.3200000000002</v>
      </c>
      <c r="CU498" s="67">
        <v>2227.3200000000002</v>
      </c>
      <c r="CV498" s="67">
        <v>2227.3200000000002</v>
      </c>
      <c r="CW498" s="67">
        <v>2227.3200000000002</v>
      </c>
      <c r="CX498" s="67">
        <v>2227.3200000000002</v>
      </c>
      <c r="CY498" s="67">
        <v>2227.3200000000002</v>
      </c>
      <c r="CZ498" s="67">
        <v>2227.3200000000002</v>
      </c>
      <c r="DA498" s="67">
        <v>2227.3200000000002</v>
      </c>
      <c r="DB498" s="67">
        <v>2227.3200000000002</v>
      </c>
      <c r="DC498" s="67">
        <v>2227.3200000000002</v>
      </c>
      <c r="DD498" s="67">
        <v>2227.3200000000002</v>
      </c>
      <c r="DE498" s="67">
        <v>2227.3200000000002</v>
      </c>
      <c r="DF498" s="67">
        <v>2227.3200000000002</v>
      </c>
    </row>
    <row r="499" spans="1:110" ht="11.25" customHeight="1" x14ac:dyDescent="0.25">
      <c r="A499" s="2" t="str">
        <f t="shared" si="7"/>
        <v>2-41842DC0080006</v>
      </c>
      <c r="B499" s="67">
        <v>2</v>
      </c>
      <c r="C499" s="67" t="s">
        <v>405</v>
      </c>
      <c r="D499" s="67" t="s">
        <v>104</v>
      </c>
      <c r="E499" s="67" t="s">
        <v>258</v>
      </c>
      <c r="F499" s="67" t="s">
        <v>141</v>
      </c>
      <c r="G499" s="67" t="s">
        <v>356</v>
      </c>
      <c r="H499" s="67" t="s">
        <v>403</v>
      </c>
      <c r="I499" s="67" t="s">
        <v>357</v>
      </c>
      <c r="J499" s="67">
        <v>687.26</v>
      </c>
      <c r="K499" s="67">
        <v>687.26</v>
      </c>
      <c r="L499" s="67">
        <v>687.26</v>
      </c>
      <c r="M499" s="67">
        <v>687.26</v>
      </c>
      <c r="N499" s="67">
        <v>687.26</v>
      </c>
      <c r="O499" s="67">
        <v>687.26</v>
      </c>
      <c r="P499" s="67">
        <v>687.26</v>
      </c>
      <c r="Q499" s="67">
        <v>687.26</v>
      </c>
      <c r="R499" s="67">
        <v>687.26</v>
      </c>
      <c r="S499" s="67">
        <v>687.26</v>
      </c>
      <c r="T499" s="67">
        <v>687.26</v>
      </c>
      <c r="U499" s="67">
        <v>687.26</v>
      </c>
      <c r="V499" s="67">
        <v>687.26</v>
      </c>
      <c r="W499" s="67">
        <v>687.26</v>
      </c>
      <c r="X499" s="67">
        <v>687.26</v>
      </c>
      <c r="Y499" s="67">
        <v>687.26</v>
      </c>
      <c r="Z499" s="67">
        <v>687.26</v>
      </c>
      <c r="AA499" s="67">
        <v>687.26</v>
      </c>
      <c r="AB499" s="67">
        <v>687.26</v>
      </c>
      <c r="AC499" s="67">
        <v>687.26</v>
      </c>
      <c r="AD499" s="67">
        <v>687.26</v>
      </c>
      <c r="AE499" s="67">
        <v>763.98</v>
      </c>
      <c r="AF499" s="67">
        <v>763.98</v>
      </c>
      <c r="AG499" s="67">
        <v>763.98</v>
      </c>
      <c r="AH499" s="67">
        <v>763.98</v>
      </c>
      <c r="AI499" s="67">
        <v>763.98</v>
      </c>
      <c r="AJ499" s="67">
        <v>763.98</v>
      </c>
      <c r="AK499" s="67">
        <v>763.98</v>
      </c>
      <c r="AL499" s="67">
        <v>781.84</v>
      </c>
      <c r="AM499" s="67">
        <v>798.65</v>
      </c>
      <c r="AN499" s="67">
        <v>818.62</v>
      </c>
      <c r="AO499" s="67">
        <v>839.64</v>
      </c>
      <c r="AP499" s="67">
        <v>858.55</v>
      </c>
      <c r="AQ499" s="67">
        <v>878.52</v>
      </c>
      <c r="AR499" s="67">
        <v>899.54</v>
      </c>
      <c r="AS499" s="67">
        <v>920.55</v>
      </c>
      <c r="AT499" s="67">
        <v>941.57</v>
      </c>
      <c r="AU499" s="67">
        <v>962.59</v>
      </c>
      <c r="AV499" s="67">
        <v>974.15</v>
      </c>
      <c r="AW499" s="67">
        <v>985.71</v>
      </c>
      <c r="AX499" s="67">
        <v>1024.5899999999999</v>
      </c>
      <c r="AY499" s="67">
        <v>1064.52</v>
      </c>
      <c r="AZ499" s="67">
        <v>1106.56</v>
      </c>
      <c r="BA499" s="67">
        <v>1149.6400000000001</v>
      </c>
      <c r="BB499" s="67">
        <v>1194.83</v>
      </c>
      <c r="BC499" s="67">
        <v>1241.07</v>
      </c>
      <c r="BD499" s="67">
        <v>1289.4100000000001</v>
      </c>
      <c r="BE499" s="67">
        <v>1339.85</v>
      </c>
      <c r="BF499" s="67">
        <v>1392.39</v>
      </c>
      <c r="BG499" s="67">
        <v>1447.03</v>
      </c>
      <c r="BH499" s="67">
        <v>1503.78</v>
      </c>
      <c r="BI499" s="67">
        <v>1562.63</v>
      </c>
      <c r="BJ499" s="67">
        <v>1623.58</v>
      </c>
      <c r="BK499" s="67">
        <v>1686.63</v>
      </c>
      <c r="BL499" s="67">
        <v>1752.83</v>
      </c>
      <c r="BM499" s="67">
        <v>1821.14</v>
      </c>
      <c r="BN499" s="67">
        <v>1892.6</v>
      </c>
      <c r="BO499" s="67">
        <v>1966.16</v>
      </c>
      <c r="BP499" s="67">
        <v>2042.87</v>
      </c>
      <c r="BQ499" s="67">
        <v>2122.7399999999998</v>
      </c>
      <c r="BR499" s="67">
        <v>2205.7600000000002</v>
      </c>
      <c r="BS499" s="67">
        <v>2291.9299999999998</v>
      </c>
      <c r="BT499" s="67">
        <v>2291.9299999999998</v>
      </c>
      <c r="BU499" s="67">
        <v>2291.9299999999998</v>
      </c>
      <c r="BV499" s="67">
        <v>2291.9299999999998</v>
      </c>
      <c r="BW499" s="67">
        <v>2291.9299999999998</v>
      </c>
      <c r="BX499" s="67">
        <v>2291.9299999999998</v>
      </c>
      <c r="BY499" s="67">
        <v>2291.9299999999998</v>
      </c>
      <c r="BZ499" s="67">
        <v>2291.9299999999998</v>
      </c>
      <c r="CA499" s="67">
        <v>2291.9299999999998</v>
      </c>
      <c r="CB499" s="67">
        <v>2291.9299999999998</v>
      </c>
      <c r="CC499" s="67">
        <v>2291.9299999999998</v>
      </c>
      <c r="CD499" s="67">
        <v>2291.9299999999998</v>
      </c>
      <c r="CE499" s="67">
        <v>2291.9299999999998</v>
      </c>
      <c r="CF499" s="67">
        <v>2291.9299999999998</v>
      </c>
      <c r="CG499" s="67">
        <v>2291.9299999999998</v>
      </c>
      <c r="CH499" s="67">
        <v>2291.9299999999998</v>
      </c>
      <c r="CI499" s="67">
        <v>2291.9299999999998</v>
      </c>
      <c r="CJ499" s="67">
        <v>2291.9299999999998</v>
      </c>
      <c r="CK499" s="67">
        <v>2291.9299999999998</v>
      </c>
      <c r="CL499" s="67">
        <v>2291.9299999999998</v>
      </c>
      <c r="CM499" s="67">
        <v>2291.9299999999998</v>
      </c>
      <c r="CN499" s="67">
        <v>2291.9299999999998</v>
      </c>
      <c r="CO499" s="67">
        <v>2291.9299999999998</v>
      </c>
      <c r="CP499" s="67">
        <v>2291.9299999999998</v>
      </c>
      <c r="CQ499" s="67">
        <v>2291.9299999999998</v>
      </c>
      <c r="CR499" s="67">
        <v>2291.9299999999998</v>
      </c>
      <c r="CS499" s="67">
        <v>2291.9299999999998</v>
      </c>
      <c r="CT499" s="67">
        <v>2291.9299999999998</v>
      </c>
      <c r="CU499" s="67">
        <v>2291.9299999999998</v>
      </c>
      <c r="CV499" s="67">
        <v>2291.9299999999998</v>
      </c>
      <c r="CW499" s="67">
        <v>2291.9299999999998</v>
      </c>
      <c r="CX499" s="67">
        <v>2291.9299999999998</v>
      </c>
      <c r="CY499" s="67">
        <v>2291.9299999999998</v>
      </c>
      <c r="CZ499" s="67">
        <v>2291.9299999999998</v>
      </c>
      <c r="DA499" s="67">
        <v>2291.9299999999998</v>
      </c>
      <c r="DB499" s="67">
        <v>2291.9299999999998</v>
      </c>
      <c r="DC499" s="67">
        <v>2291.9299999999998</v>
      </c>
      <c r="DD499" s="67">
        <v>2291.9299999999998</v>
      </c>
      <c r="DE499" s="67">
        <v>2291.9299999999998</v>
      </c>
      <c r="DF499" s="67">
        <v>2291.9299999999998</v>
      </c>
    </row>
    <row r="500" spans="1:110" ht="11.25" customHeight="1" x14ac:dyDescent="0.25">
      <c r="A500" s="2" t="str">
        <f t="shared" si="7"/>
        <v>3-41842DC0080006</v>
      </c>
      <c r="B500" s="67">
        <v>3</v>
      </c>
      <c r="C500" s="67" t="s">
        <v>405</v>
      </c>
      <c r="D500" s="67" t="s">
        <v>104</v>
      </c>
      <c r="E500" s="67" t="s">
        <v>258</v>
      </c>
      <c r="F500" s="67" t="s">
        <v>141</v>
      </c>
      <c r="G500" s="67" t="s">
        <v>356</v>
      </c>
      <c r="H500" s="67" t="s">
        <v>403</v>
      </c>
      <c r="I500" s="67" t="s">
        <v>357</v>
      </c>
      <c r="J500" s="67">
        <v>706.63</v>
      </c>
      <c r="K500" s="67">
        <v>706.63</v>
      </c>
      <c r="L500" s="67">
        <v>706.63</v>
      </c>
      <c r="M500" s="67">
        <v>706.63</v>
      </c>
      <c r="N500" s="67">
        <v>706.63</v>
      </c>
      <c r="O500" s="67">
        <v>706.63</v>
      </c>
      <c r="P500" s="67">
        <v>706.63</v>
      </c>
      <c r="Q500" s="67">
        <v>706.63</v>
      </c>
      <c r="R500" s="67">
        <v>706.63</v>
      </c>
      <c r="S500" s="67">
        <v>706.63</v>
      </c>
      <c r="T500" s="67">
        <v>706.63</v>
      </c>
      <c r="U500" s="67">
        <v>706.63</v>
      </c>
      <c r="V500" s="67">
        <v>706.63</v>
      </c>
      <c r="W500" s="67">
        <v>706.63</v>
      </c>
      <c r="X500" s="67">
        <v>706.63</v>
      </c>
      <c r="Y500" s="67">
        <v>706.63</v>
      </c>
      <c r="Z500" s="67">
        <v>706.63</v>
      </c>
      <c r="AA500" s="67">
        <v>706.63</v>
      </c>
      <c r="AB500" s="67">
        <v>706.63</v>
      </c>
      <c r="AC500" s="67">
        <v>706.63</v>
      </c>
      <c r="AD500" s="67">
        <v>706.63</v>
      </c>
      <c r="AE500" s="67">
        <v>785.51</v>
      </c>
      <c r="AF500" s="67">
        <v>785.51</v>
      </c>
      <c r="AG500" s="67">
        <v>785.51</v>
      </c>
      <c r="AH500" s="67">
        <v>785.51</v>
      </c>
      <c r="AI500" s="67">
        <v>785.51</v>
      </c>
      <c r="AJ500" s="67">
        <v>785.51</v>
      </c>
      <c r="AK500" s="67">
        <v>785.51</v>
      </c>
      <c r="AL500" s="67">
        <v>803.87</v>
      </c>
      <c r="AM500" s="67">
        <v>821.16</v>
      </c>
      <c r="AN500" s="67">
        <v>841.69</v>
      </c>
      <c r="AO500" s="67">
        <v>863.3</v>
      </c>
      <c r="AP500" s="67">
        <v>882.75</v>
      </c>
      <c r="AQ500" s="67">
        <v>903.28</v>
      </c>
      <c r="AR500" s="67">
        <v>924.89</v>
      </c>
      <c r="AS500" s="67">
        <v>946.5</v>
      </c>
      <c r="AT500" s="67">
        <v>968.11</v>
      </c>
      <c r="AU500" s="67">
        <v>989.72</v>
      </c>
      <c r="AV500" s="67">
        <v>1001.6</v>
      </c>
      <c r="AW500" s="67">
        <v>1013.49</v>
      </c>
      <c r="AX500" s="67">
        <v>1053.46</v>
      </c>
      <c r="AY500" s="67">
        <v>1094.52</v>
      </c>
      <c r="AZ500" s="67">
        <v>1137.74</v>
      </c>
      <c r="BA500" s="67">
        <v>1182.04</v>
      </c>
      <c r="BB500" s="67">
        <v>1228.5</v>
      </c>
      <c r="BC500" s="67">
        <v>1276.04</v>
      </c>
      <c r="BD500" s="67">
        <v>1325.74</v>
      </c>
      <c r="BE500" s="67">
        <v>1377.61</v>
      </c>
      <c r="BF500" s="67">
        <v>1431.63</v>
      </c>
      <c r="BG500" s="67">
        <v>1487.81</v>
      </c>
      <c r="BH500" s="67">
        <v>1546.16</v>
      </c>
      <c r="BI500" s="67">
        <v>1606.67</v>
      </c>
      <c r="BJ500" s="67">
        <v>1669.33</v>
      </c>
      <c r="BK500" s="67">
        <v>1734.16</v>
      </c>
      <c r="BL500" s="67">
        <v>1802.23</v>
      </c>
      <c r="BM500" s="67">
        <v>1872.46</v>
      </c>
      <c r="BN500" s="67">
        <v>1945.94</v>
      </c>
      <c r="BO500" s="67">
        <v>2021.57</v>
      </c>
      <c r="BP500" s="67">
        <v>2100.44</v>
      </c>
      <c r="BQ500" s="67">
        <v>2182.56</v>
      </c>
      <c r="BR500" s="67">
        <v>2267.92</v>
      </c>
      <c r="BS500" s="67">
        <v>2356.52</v>
      </c>
      <c r="BT500" s="67">
        <v>2356.52</v>
      </c>
      <c r="BU500" s="67">
        <v>2356.52</v>
      </c>
      <c r="BV500" s="67">
        <v>2356.52</v>
      </c>
      <c r="BW500" s="67">
        <v>2356.52</v>
      </c>
      <c r="BX500" s="67">
        <v>2356.52</v>
      </c>
      <c r="BY500" s="67">
        <v>2356.52</v>
      </c>
      <c r="BZ500" s="67">
        <v>2356.52</v>
      </c>
      <c r="CA500" s="67">
        <v>2356.52</v>
      </c>
      <c r="CB500" s="67">
        <v>2356.52</v>
      </c>
      <c r="CC500" s="67">
        <v>2356.52</v>
      </c>
      <c r="CD500" s="67">
        <v>2356.52</v>
      </c>
      <c r="CE500" s="67">
        <v>2356.52</v>
      </c>
      <c r="CF500" s="67">
        <v>2356.52</v>
      </c>
      <c r="CG500" s="67">
        <v>2356.52</v>
      </c>
      <c r="CH500" s="67">
        <v>2356.52</v>
      </c>
      <c r="CI500" s="67">
        <v>2356.52</v>
      </c>
      <c r="CJ500" s="67">
        <v>2356.52</v>
      </c>
      <c r="CK500" s="67">
        <v>2356.52</v>
      </c>
      <c r="CL500" s="67">
        <v>2356.52</v>
      </c>
      <c r="CM500" s="67">
        <v>2356.52</v>
      </c>
      <c r="CN500" s="67">
        <v>2356.52</v>
      </c>
      <c r="CO500" s="67">
        <v>2356.52</v>
      </c>
      <c r="CP500" s="67">
        <v>2356.52</v>
      </c>
      <c r="CQ500" s="67">
        <v>2356.52</v>
      </c>
      <c r="CR500" s="67">
        <v>2356.52</v>
      </c>
      <c r="CS500" s="67">
        <v>2356.52</v>
      </c>
      <c r="CT500" s="67">
        <v>2356.52</v>
      </c>
      <c r="CU500" s="67">
        <v>2356.52</v>
      </c>
      <c r="CV500" s="67">
        <v>2356.52</v>
      </c>
      <c r="CW500" s="67">
        <v>2356.52</v>
      </c>
      <c r="CX500" s="67">
        <v>2356.52</v>
      </c>
      <c r="CY500" s="67">
        <v>2356.52</v>
      </c>
      <c r="CZ500" s="67">
        <v>2356.52</v>
      </c>
      <c r="DA500" s="67">
        <v>2356.52</v>
      </c>
      <c r="DB500" s="67">
        <v>2356.52</v>
      </c>
      <c r="DC500" s="67">
        <v>2356.52</v>
      </c>
      <c r="DD500" s="67">
        <v>2356.52</v>
      </c>
      <c r="DE500" s="67">
        <v>2356.52</v>
      </c>
      <c r="DF500" s="67">
        <v>2356.52</v>
      </c>
    </row>
    <row r="501" spans="1:110" ht="11.25" customHeight="1" x14ac:dyDescent="0.25">
      <c r="A501" s="2" t="str">
        <f t="shared" si="7"/>
        <v>4-41842DC0080006</v>
      </c>
      <c r="B501" s="67">
        <v>4</v>
      </c>
      <c r="C501" s="67" t="s">
        <v>405</v>
      </c>
      <c r="D501" s="67" t="s">
        <v>104</v>
      </c>
      <c r="E501" s="67" t="s">
        <v>258</v>
      </c>
      <c r="F501" s="67" t="s">
        <v>141</v>
      </c>
      <c r="G501" s="67" t="s">
        <v>356</v>
      </c>
      <c r="H501" s="67" t="s">
        <v>403</v>
      </c>
      <c r="I501" s="67" t="s">
        <v>357</v>
      </c>
      <c r="J501" s="67">
        <v>727.34</v>
      </c>
      <c r="K501" s="67">
        <v>727.34</v>
      </c>
      <c r="L501" s="67">
        <v>727.34</v>
      </c>
      <c r="M501" s="67">
        <v>727.34</v>
      </c>
      <c r="N501" s="67">
        <v>727.34</v>
      </c>
      <c r="O501" s="67">
        <v>727.34</v>
      </c>
      <c r="P501" s="67">
        <v>727.34</v>
      </c>
      <c r="Q501" s="67">
        <v>727.34</v>
      </c>
      <c r="R501" s="67">
        <v>727.34</v>
      </c>
      <c r="S501" s="67">
        <v>727.34</v>
      </c>
      <c r="T501" s="67">
        <v>727.34</v>
      </c>
      <c r="U501" s="67">
        <v>727.34</v>
      </c>
      <c r="V501" s="67">
        <v>727.34</v>
      </c>
      <c r="W501" s="67">
        <v>727.34</v>
      </c>
      <c r="X501" s="67">
        <v>727.34</v>
      </c>
      <c r="Y501" s="67">
        <v>727.34</v>
      </c>
      <c r="Z501" s="67">
        <v>727.34</v>
      </c>
      <c r="AA501" s="67">
        <v>727.34</v>
      </c>
      <c r="AB501" s="67">
        <v>727.34</v>
      </c>
      <c r="AC501" s="67">
        <v>727.34</v>
      </c>
      <c r="AD501" s="67">
        <v>727.34</v>
      </c>
      <c r="AE501" s="67">
        <v>808.52</v>
      </c>
      <c r="AF501" s="67">
        <v>808.52</v>
      </c>
      <c r="AG501" s="67">
        <v>808.52</v>
      </c>
      <c r="AH501" s="67">
        <v>808.52</v>
      </c>
      <c r="AI501" s="67">
        <v>808.52</v>
      </c>
      <c r="AJ501" s="67">
        <v>808.52</v>
      </c>
      <c r="AK501" s="67">
        <v>808.52</v>
      </c>
      <c r="AL501" s="67">
        <v>827.43</v>
      </c>
      <c r="AM501" s="67">
        <v>845.22</v>
      </c>
      <c r="AN501" s="67">
        <v>866.35</v>
      </c>
      <c r="AO501" s="67">
        <v>888.59</v>
      </c>
      <c r="AP501" s="67">
        <v>908.61</v>
      </c>
      <c r="AQ501" s="67">
        <v>929.74</v>
      </c>
      <c r="AR501" s="67">
        <v>951.99</v>
      </c>
      <c r="AS501" s="67">
        <v>974.23</v>
      </c>
      <c r="AT501" s="67">
        <v>996.47</v>
      </c>
      <c r="AU501" s="67">
        <v>1018.71</v>
      </c>
      <c r="AV501" s="67">
        <v>1030.95</v>
      </c>
      <c r="AW501" s="67">
        <v>1043.18</v>
      </c>
      <c r="AX501" s="67">
        <v>1084.33</v>
      </c>
      <c r="AY501" s="67">
        <v>1126.5899999999999</v>
      </c>
      <c r="AZ501" s="67">
        <v>1171.08</v>
      </c>
      <c r="BA501" s="67">
        <v>1216.67</v>
      </c>
      <c r="BB501" s="67">
        <v>1264.5</v>
      </c>
      <c r="BC501" s="67">
        <v>1313.43</v>
      </c>
      <c r="BD501" s="67">
        <v>1364.59</v>
      </c>
      <c r="BE501" s="67">
        <v>1417.97</v>
      </c>
      <c r="BF501" s="67">
        <v>1473.58</v>
      </c>
      <c r="BG501" s="67">
        <v>1531.41</v>
      </c>
      <c r="BH501" s="67">
        <v>1591.46</v>
      </c>
      <c r="BI501" s="67">
        <v>1653.74</v>
      </c>
      <c r="BJ501" s="67">
        <v>1718.25</v>
      </c>
      <c r="BK501" s="67">
        <v>1784.97</v>
      </c>
      <c r="BL501" s="67">
        <v>1855.04</v>
      </c>
      <c r="BM501" s="67">
        <v>1927.33</v>
      </c>
      <c r="BN501" s="67">
        <v>2002.95</v>
      </c>
      <c r="BO501" s="67">
        <v>2080.8000000000002</v>
      </c>
      <c r="BP501" s="67">
        <v>2161.9899999999998</v>
      </c>
      <c r="BQ501" s="67">
        <v>2246.5100000000002</v>
      </c>
      <c r="BR501" s="67">
        <v>2334.37</v>
      </c>
      <c r="BS501" s="67">
        <v>2425.56</v>
      </c>
      <c r="BT501" s="67">
        <v>2425.56</v>
      </c>
      <c r="BU501" s="67">
        <v>2425.56</v>
      </c>
      <c r="BV501" s="67">
        <v>2425.56</v>
      </c>
      <c r="BW501" s="67">
        <v>2425.56</v>
      </c>
      <c r="BX501" s="67">
        <v>2425.56</v>
      </c>
      <c r="BY501" s="67">
        <v>2425.56</v>
      </c>
      <c r="BZ501" s="67">
        <v>2425.56</v>
      </c>
      <c r="CA501" s="67">
        <v>2425.56</v>
      </c>
      <c r="CB501" s="67">
        <v>2425.56</v>
      </c>
      <c r="CC501" s="67">
        <v>2425.56</v>
      </c>
      <c r="CD501" s="67">
        <v>2425.56</v>
      </c>
      <c r="CE501" s="67">
        <v>2425.56</v>
      </c>
      <c r="CF501" s="67">
        <v>2425.56</v>
      </c>
      <c r="CG501" s="67">
        <v>2425.56</v>
      </c>
      <c r="CH501" s="67">
        <v>2425.56</v>
      </c>
      <c r="CI501" s="67">
        <v>2425.56</v>
      </c>
      <c r="CJ501" s="67">
        <v>2425.56</v>
      </c>
      <c r="CK501" s="67">
        <v>2425.56</v>
      </c>
      <c r="CL501" s="67">
        <v>2425.56</v>
      </c>
      <c r="CM501" s="67">
        <v>2425.56</v>
      </c>
      <c r="CN501" s="67">
        <v>2425.56</v>
      </c>
      <c r="CO501" s="67">
        <v>2425.56</v>
      </c>
      <c r="CP501" s="67">
        <v>2425.56</v>
      </c>
      <c r="CQ501" s="67">
        <v>2425.56</v>
      </c>
      <c r="CR501" s="67">
        <v>2425.56</v>
      </c>
      <c r="CS501" s="67">
        <v>2425.56</v>
      </c>
      <c r="CT501" s="67">
        <v>2425.56</v>
      </c>
      <c r="CU501" s="67">
        <v>2425.56</v>
      </c>
      <c r="CV501" s="67">
        <v>2425.56</v>
      </c>
      <c r="CW501" s="67">
        <v>2425.56</v>
      </c>
      <c r="CX501" s="67">
        <v>2425.56</v>
      </c>
      <c r="CY501" s="67">
        <v>2425.56</v>
      </c>
      <c r="CZ501" s="67">
        <v>2425.56</v>
      </c>
      <c r="DA501" s="67">
        <v>2425.56</v>
      </c>
      <c r="DB501" s="67">
        <v>2425.56</v>
      </c>
      <c r="DC501" s="67">
        <v>2425.56</v>
      </c>
      <c r="DD501" s="67">
        <v>2425.56</v>
      </c>
      <c r="DE501" s="67">
        <v>2425.56</v>
      </c>
      <c r="DF501" s="67">
        <v>2425.56</v>
      </c>
    </row>
    <row r="502" spans="1:110" ht="11.25" customHeight="1" x14ac:dyDescent="0.25">
      <c r="A502" s="2" t="str">
        <f t="shared" si="7"/>
        <v>1-41842DC0080007</v>
      </c>
      <c r="B502" s="67">
        <v>1</v>
      </c>
      <c r="C502" s="67" t="s">
        <v>405</v>
      </c>
      <c r="D502" s="67" t="s">
        <v>105</v>
      </c>
      <c r="E502" s="67" t="s">
        <v>259</v>
      </c>
      <c r="F502" s="67" t="s">
        <v>141</v>
      </c>
      <c r="G502" s="67" t="s">
        <v>356</v>
      </c>
      <c r="H502" s="67" t="s">
        <v>403</v>
      </c>
      <c r="I502" s="67" t="s">
        <v>357</v>
      </c>
      <c r="J502" s="67">
        <v>642.08000000000004</v>
      </c>
      <c r="K502" s="67">
        <v>642.08000000000004</v>
      </c>
      <c r="L502" s="67">
        <v>642.08000000000004</v>
      </c>
      <c r="M502" s="67">
        <v>642.08000000000004</v>
      </c>
      <c r="N502" s="67">
        <v>642.08000000000004</v>
      </c>
      <c r="O502" s="67">
        <v>642.08000000000004</v>
      </c>
      <c r="P502" s="67">
        <v>642.08000000000004</v>
      </c>
      <c r="Q502" s="67">
        <v>642.08000000000004</v>
      </c>
      <c r="R502" s="67">
        <v>642.08000000000004</v>
      </c>
      <c r="S502" s="67">
        <v>642.08000000000004</v>
      </c>
      <c r="T502" s="67">
        <v>642.08000000000004</v>
      </c>
      <c r="U502" s="67">
        <v>642.08000000000004</v>
      </c>
      <c r="V502" s="67">
        <v>642.08000000000004</v>
      </c>
      <c r="W502" s="67">
        <v>642.08000000000004</v>
      </c>
      <c r="X502" s="67">
        <v>642.08000000000004</v>
      </c>
      <c r="Y502" s="67">
        <v>642.08000000000004</v>
      </c>
      <c r="Z502" s="67">
        <v>642.08000000000004</v>
      </c>
      <c r="AA502" s="67">
        <v>642.08000000000004</v>
      </c>
      <c r="AB502" s="67">
        <v>642.08000000000004</v>
      </c>
      <c r="AC502" s="67">
        <v>642.08000000000004</v>
      </c>
      <c r="AD502" s="67">
        <v>642.08000000000004</v>
      </c>
      <c r="AE502" s="67">
        <v>713.75</v>
      </c>
      <c r="AF502" s="67">
        <v>713.75</v>
      </c>
      <c r="AG502" s="67">
        <v>713.75</v>
      </c>
      <c r="AH502" s="67">
        <v>713.75</v>
      </c>
      <c r="AI502" s="67">
        <v>713.75</v>
      </c>
      <c r="AJ502" s="67">
        <v>713.75</v>
      </c>
      <c r="AK502" s="67">
        <v>713.75</v>
      </c>
      <c r="AL502" s="67">
        <v>730.44</v>
      </c>
      <c r="AM502" s="67">
        <v>746.15</v>
      </c>
      <c r="AN502" s="67">
        <v>764.81</v>
      </c>
      <c r="AO502" s="67">
        <v>784.44</v>
      </c>
      <c r="AP502" s="67">
        <v>802.11</v>
      </c>
      <c r="AQ502" s="67">
        <v>820.77</v>
      </c>
      <c r="AR502" s="67">
        <v>840.4</v>
      </c>
      <c r="AS502" s="67">
        <v>860.04</v>
      </c>
      <c r="AT502" s="67">
        <v>879.67</v>
      </c>
      <c r="AU502" s="67">
        <v>899.31</v>
      </c>
      <c r="AV502" s="67">
        <v>910.11</v>
      </c>
      <c r="AW502" s="67">
        <v>920.91</v>
      </c>
      <c r="AX502" s="67">
        <v>957.24</v>
      </c>
      <c r="AY502" s="67">
        <v>994.54</v>
      </c>
      <c r="AZ502" s="67">
        <v>1033.81</v>
      </c>
      <c r="BA502" s="67">
        <v>1074.07</v>
      </c>
      <c r="BB502" s="67">
        <v>1116.28</v>
      </c>
      <c r="BC502" s="67">
        <v>1159.48</v>
      </c>
      <c r="BD502" s="67">
        <v>1204.6400000000001</v>
      </c>
      <c r="BE502" s="67">
        <v>1251.77</v>
      </c>
      <c r="BF502" s="67">
        <v>1300.8599999999999</v>
      </c>
      <c r="BG502" s="67">
        <v>1351.91</v>
      </c>
      <c r="BH502" s="67">
        <v>1404.93</v>
      </c>
      <c r="BI502" s="67">
        <v>1459.91</v>
      </c>
      <c r="BJ502" s="67">
        <v>1516.85</v>
      </c>
      <c r="BK502" s="67">
        <v>1575.76</v>
      </c>
      <c r="BL502" s="67">
        <v>1637.61</v>
      </c>
      <c r="BM502" s="67">
        <v>1701.42</v>
      </c>
      <c r="BN502" s="67">
        <v>1768.19</v>
      </c>
      <c r="BO502" s="67">
        <v>1836.91</v>
      </c>
      <c r="BP502" s="67">
        <v>1908.58</v>
      </c>
      <c r="BQ502" s="67">
        <v>1983.2</v>
      </c>
      <c r="BR502" s="67">
        <v>2060.7600000000002</v>
      </c>
      <c r="BS502" s="67">
        <v>2141.25</v>
      </c>
      <c r="BT502" s="67">
        <v>2141.25</v>
      </c>
      <c r="BU502" s="67">
        <v>2141.25</v>
      </c>
      <c r="BV502" s="67">
        <v>2141.25</v>
      </c>
      <c r="BW502" s="67">
        <v>2141.25</v>
      </c>
      <c r="BX502" s="67">
        <v>2141.25</v>
      </c>
      <c r="BY502" s="67">
        <v>2141.25</v>
      </c>
      <c r="BZ502" s="67">
        <v>2141.25</v>
      </c>
      <c r="CA502" s="67">
        <v>2141.25</v>
      </c>
      <c r="CB502" s="67">
        <v>2141.25</v>
      </c>
      <c r="CC502" s="67">
        <v>2141.25</v>
      </c>
      <c r="CD502" s="67">
        <v>2141.25</v>
      </c>
      <c r="CE502" s="67">
        <v>2141.25</v>
      </c>
      <c r="CF502" s="67">
        <v>2141.25</v>
      </c>
      <c r="CG502" s="67">
        <v>2141.25</v>
      </c>
      <c r="CH502" s="67">
        <v>2141.25</v>
      </c>
      <c r="CI502" s="67">
        <v>2141.25</v>
      </c>
      <c r="CJ502" s="67">
        <v>2141.25</v>
      </c>
      <c r="CK502" s="67">
        <v>2141.25</v>
      </c>
      <c r="CL502" s="67">
        <v>2141.25</v>
      </c>
      <c r="CM502" s="67">
        <v>2141.25</v>
      </c>
      <c r="CN502" s="67">
        <v>2141.25</v>
      </c>
      <c r="CO502" s="67">
        <v>2141.25</v>
      </c>
      <c r="CP502" s="67">
        <v>2141.25</v>
      </c>
      <c r="CQ502" s="67">
        <v>2141.25</v>
      </c>
      <c r="CR502" s="67">
        <v>2141.25</v>
      </c>
      <c r="CS502" s="67">
        <v>2141.25</v>
      </c>
      <c r="CT502" s="67">
        <v>2141.25</v>
      </c>
      <c r="CU502" s="67">
        <v>2141.25</v>
      </c>
      <c r="CV502" s="67">
        <v>2141.25</v>
      </c>
      <c r="CW502" s="67">
        <v>2141.25</v>
      </c>
      <c r="CX502" s="67">
        <v>2141.25</v>
      </c>
      <c r="CY502" s="67">
        <v>2141.25</v>
      </c>
      <c r="CZ502" s="67">
        <v>2141.25</v>
      </c>
      <c r="DA502" s="67">
        <v>2141.25</v>
      </c>
      <c r="DB502" s="67">
        <v>2141.25</v>
      </c>
      <c r="DC502" s="67">
        <v>2141.25</v>
      </c>
      <c r="DD502" s="67">
        <v>2141.25</v>
      </c>
      <c r="DE502" s="67">
        <v>2141.25</v>
      </c>
      <c r="DF502" s="67">
        <v>2141.25</v>
      </c>
    </row>
    <row r="503" spans="1:110" ht="11.25" customHeight="1" x14ac:dyDescent="0.25">
      <c r="A503" s="2" t="str">
        <f t="shared" si="7"/>
        <v>2-41842DC0080007</v>
      </c>
      <c r="B503" s="67">
        <v>2</v>
      </c>
      <c r="C503" s="67" t="s">
        <v>405</v>
      </c>
      <c r="D503" s="67" t="s">
        <v>105</v>
      </c>
      <c r="E503" s="67" t="s">
        <v>259</v>
      </c>
      <c r="F503" s="67" t="s">
        <v>141</v>
      </c>
      <c r="G503" s="67" t="s">
        <v>356</v>
      </c>
      <c r="H503" s="67" t="s">
        <v>403</v>
      </c>
      <c r="I503" s="67" t="s">
        <v>357</v>
      </c>
      <c r="J503" s="67">
        <v>660.7</v>
      </c>
      <c r="K503" s="67">
        <v>660.7</v>
      </c>
      <c r="L503" s="67">
        <v>660.7</v>
      </c>
      <c r="M503" s="67">
        <v>660.7</v>
      </c>
      <c r="N503" s="67">
        <v>660.7</v>
      </c>
      <c r="O503" s="67">
        <v>660.7</v>
      </c>
      <c r="P503" s="67">
        <v>660.7</v>
      </c>
      <c r="Q503" s="67">
        <v>660.7</v>
      </c>
      <c r="R503" s="67">
        <v>660.7</v>
      </c>
      <c r="S503" s="67">
        <v>660.7</v>
      </c>
      <c r="T503" s="67">
        <v>660.7</v>
      </c>
      <c r="U503" s="67">
        <v>660.7</v>
      </c>
      <c r="V503" s="67">
        <v>660.7</v>
      </c>
      <c r="W503" s="67">
        <v>660.7</v>
      </c>
      <c r="X503" s="67">
        <v>660.7</v>
      </c>
      <c r="Y503" s="67">
        <v>660.7</v>
      </c>
      <c r="Z503" s="67">
        <v>660.7</v>
      </c>
      <c r="AA503" s="67">
        <v>660.7</v>
      </c>
      <c r="AB503" s="67">
        <v>660.7</v>
      </c>
      <c r="AC503" s="67">
        <v>660.7</v>
      </c>
      <c r="AD503" s="67">
        <v>660.7</v>
      </c>
      <c r="AE503" s="67">
        <v>734.45</v>
      </c>
      <c r="AF503" s="67">
        <v>734.45</v>
      </c>
      <c r="AG503" s="67">
        <v>734.45</v>
      </c>
      <c r="AH503" s="67">
        <v>734.45</v>
      </c>
      <c r="AI503" s="67">
        <v>734.45</v>
      </c>
      <c r="AJ503" s="67">
        <v>734.45</v>
      </c>
      <c r="AK503" s="67">
        <v>734.45</v>
      </c>
      <c r="AL503" s="67">
        <v>751.63</v>
      </c>
      <c r="AM503" s="67">
        <v>767.79</v>
      </c>
      <c r="AN503" s="67">
        <v>786.98</v>
      </c>
      <c r="AO503" s="67">
        <v>807.19</v>
      </c>
      <c r="AP503" s="67">
        <v>825.37</v>
      </c>
      <c r="AQ503" s="67">
        <v>844.57</v>
      </c>
      <c r="AR503" s="67">
        <v>864.77</v>
      </c>
      <c r="AS503" s="67">
        <v>884.98</v>
      </c>
      <c r="AT503" s="67">
        <v>905.18</v>
      </c>
      <c r="AU503" s="67">
        <v>925.39</v>
      </c>
      <c r="AV503" s="67">
        <v>936.5</v>
      </c>
      <c r="AW503" s="67">
        <v>947.61</v>
      </c>
      <c r="AX503" s="67">
        <v>984.99</v>
      </c>
      <c r="AY503" s="67">
        <v>1023.38</v>
      </c>
      <c r="AZ503" s="67">
        <v>1063.79</v>
      </c>
      <c r="BA503" s="67">
        <v>1105.21</v>
      </c>
      <c r="BB503" s="67">
        <v>1148.6500000000001</v>
      </c>
      <c r="BC503" s="67">
        <v>1193.1099999999999</v>
      </c>
      <c r="BD503" s="67">
        <v>1239.58</v>
      </c>
      <c r="BE503" s="67">
        <v>1288.07</v>
      </c>
      <c r="BF503" s="67">
        <v>1338.58</v>
      </c>
      <c r="BG503" s="67">
        <v>1391.11</v>
      </c>
      <c r="BH503" s="67">
        <v>1445.67</v>
      </c>
      <c r="BI503" s="67">
        <v>1502.24</v>
      </c>
      <c r="BJ503" s="67">
        <v>1560.84</v>
      </c>
      <c r="BK503" s="67">
        <v>1621.45</v>
      </c>
      <c r="BL503" s="67">
        <v>1685.1</v>
      </c>
      <c r="BM503" s="67">
        <v>1750.76</v>
      </c>
      <c r="BN503" s="67">
        <v>1819.46</v>
      </c>
      <c r="BO503" s="67">
        <v>1890.18</v>
      </c>
      <c r="BP503" s="67">
        <v>1963.93</v>
      </c>
      <c r="BQ503" s="67">
        <v>2040.71</v>
      </c>
      <c r="BR503" s="67">
        <v>2120.5100000000002</v>
      </c>
      <c r="BS503" s="67">
        <v>2203.35</v>
      </c>
      <c r="BT503" s="67">
        <v>2203.35</v>
      </c>
      <c r="BU503" s="67">
        <v>2203.35</v>
      </c>
      <c r="BV503" s="67">
        <v>2203.35</v>
      </c>
      <c r="BW503" s="67">
        <v>2203.35</v>
      </c>
      <c r="BX503" s="67">
        <v>2203.35</v>
      </c>
      <c r="BY503" s="67">
        <v>2203.35</v>
      </c>
      <c r="BZ503" s="67">
        <v>2203.35</v>
      </c>
      <c r="CA503" s="67">
        <v>2203.35</v>
      </c>
      <c r="CB503" s="67">
        <v>2203.35</v>
      </c>
      <c r="CC503" s="67">
        <v>2203.35</v>
      </c>
      <c r="CD503" s="67">
        <v>2203.35</v>
      </c>
      <c r="CE503" s="67">
        <v>2203.35</v>
      </c>
      <c r="CF503" s="67">
        <v>2203.35</v>
      </c>
      <c r="CG503" s="67">
        <v>2203.35</v>
      </c>
      <c r="CH503" s="67">
        <v>2203.35</v>
      </c>
      <c r="CI503" s="67">
        <v>2203.35</v>
      </c>
      <c r="CJ503" s="67">
        <v>2203.35</v>
      </c>
      <c r="CK503" s="67">
        <v>2203.35</v>
      </c>
      <c r="CL503" s="67">
        <v>2203.35</v>
      </c>
      <c r="CM503" s="67">
        <v>2203.35</v>
      </c>
      <c r="CN503" s="67">
        <v>2203.35</v>
      </c>
      <c r="CO503" s="67">
        <v>2203.35</v>
      </c>
      <c r="CP503" s="67">
        <v>2203.35</v>
      </c>
      <c r="CQ503" s="67">
        <v>2203.35</v>
      </c>
      <c r="CR503" s="67">
        <v>2203.35</v>
      </c>
      <c r="CS503" s="67">
        <v>2203.35</v>
      </c>
      <c r="CT503" s="67">
        <v>2203.35</v>
      </c>
      <c r="CU503" s="67">
        <v>2203.35</v>
      </c>
      <c r="CV503" s="67">
        <v>2203.35</v>
      </c>
      <c r="CW503" s="67">
        <v>2203.35</v>
      </c>
      <c r="CX503" s="67">
        <v>2203.35</v>
      </c>
      <c r="CY503" s="67">
        <v>2203.35</v>
      </c>
      <c r="CZ503" s="67">
        <v>2203.35</v>
      </c>
      <c r="DA503" s="67">
        <v>2203.35</v>
      </c>
      <c r="DB503" s="67">
        <v>2203.35</v>
      </c>
      <c r="DC503" s="67">
        <v>2203.35</v>
      </c>
      <c r="DD503" s="67">
        <v>2203.35</v>
      </c>
      <c r="DE503" s="67">
        <v>2203.35</v>
      </c>
      <c r="DF503" s="67">
        <v>2203.35</v>
      </c>
    </row>
    <row r="504" spans="1:110" ht="11.25" customHeight="1" x14ac:dyDescent="0.25">
      <c r="A504" s="2" t="str">
        <f t="shared" si="7"/>
        <v>3-41842DC0080007</v>
      </c>
      <c r="B504" s="67">
        <v>3</v>
      </c>
      <c r="C504" s="67" t="s">
        <v>405</v>
      </c>
      <c r="D504" s="67" t="s">
        <v>105</v>
      </c>
      <c r="E504" s="67" t="s">
        <v>259</v>
      </c>
      <c r="F504" s="67" t="s">
        <v>141</v>
      </c>
      <c r="G504" s="67" t="s">
        <v>356</v>
      </c>
      <c r="H504" s="67" t="s">
        <v>403</v>
      </c>
      <c r="I504" s="67" t="s">
        <v>357</v>
      </c>
      <c r="J504" s="67">
        <v>679.33</v>
      </c>
      <c r="K504" s="67">
        <v>679.33</v>
      </c>
      <c r="L504" s="67">
        <v>679.33</v>
      </c>
      <c r="M504" s="67">
        <v>679.33</v>
      </c>
      <c r="N504" s="67">
        <v>679.33</v>
      </c>
      <c r="O504" s="67">
        <v>679.33</v>
      </c>
      <c r="P504" s="67">
        <v>679.33</v>
      </c>
      <c r="Q504" s="67">
        <v>679.33</v>
      </c>
      <c r="R504" s="67">
        <v>679.33</v>
      </c>
      <c r="S504" s="67">
        <v>679.33</v>
      </c>
      <c r="T504" s="67">
        <v>679.33</v>
      </c>
      <c r="U504" s="67">
        <v>679.33</v>
      </c>
      <c r="V504" s="67">
        <v>679.33</v>
      </c>
      <c r="W504" s="67">
        <v>679.33</v>
      </c>
      <c r="X504" s="67">
        <v>679.33</v>
      </c>
      <c r="Y504" s="67">
        <v>679.33</v>
      </c>
      <c r="Z504" s="67">
        <v>679.33</v>
      </c>
      <c r="AA504" s="67">
        <v>679.33</v>
      </c>
      <c r="AB504" s="67">
        <v>679.33</v>
      </c>
      <c r="AC504" s="67">
        <v>679.33</v>
      </c>
      <c r="AD504" s="67">
        <v>679.33</v>
      </c>
      <c r="AE504" s="67">
        <v>755.15</v>
      </c>
      <c r="AF504" s="67">
        <v>755.15</v>
      </c>
      <c r="AG504" s="67">
        <v>755.15</v>
      </c>
      <c r="AH504" s="67">
        <v>755.15</v>
      </c>
      <c r="AI504" s="67">
        <v>755.15</v>
      </c>
      <c r="AJ504" s="67">
        <v>755.15</v>
      </c>
      <c r="AK504" s="67">
        <v>755.15</v>
      </c>
      <c r="AL504" s="67">
        <v>772.81</v>
      </c>
      <c r="AM504" s="67">
        <v>789.43</v>
      </c>
      <c r="AN504" s="67">
        <v>809.17</v>
      </c>
      <c r="AO504" s="67">
        <v>829.94</v>
      </c>
      <c r="AP504" s="67">
        <v>848.64</v>
      </c>
      <c r="AQ504" s="67">
        <v>868.37</v>
      </c>
      <c r="AR504" s="67">
        <v>889.15</v>
      </c>
      <c r="AS504" s="67">
        <v>909.92</v>
      </c>
      <c r="AT504" s="67">
        <v>930.7</v>
      </c>
      <c r="AU504" s="67">
        <v>951.47</v>
      </c>
      <c r="AV504" s="67">
        <v>962.9</v>
      </c>
      <c r="AW504" s="67">
        <v>974.32</v>
      </c>
      <c r="AX504" s="67">
        <v>1012.76</v>
      </c>
      <c r="AY504" s="67">
        <v>1052.23</v>
      </c>
      <c r="AZ504" s="67">
        <v>1093.78</v>
      </c>
      <c r="BA504" s="67">
        <v>1136.3599999999999</v>
      </c>
      <c r="BB504" s="67">
        <v>1181.03</v>
      </c>
      <c r="BC504" s="67">
        <v>1226.73</v>
      </c>
      <c r="BD504" s="67">
        <v>1274.51</v>
      </c>
      <c r="BE504" s="67">
        <v>1324.37</v>
      </c>
      <c r="BF504" s="67">
        <v>1376.31</v>
      </c>
      <c r="BG504" s="67">
        <v>1430.32</v>
      </c>
      <c r="BH504" s="67">
        <v>1486.41</v>
      </c>
      <c r="BI504" s="67">
        <v>1544.58</v>
      </c>
      <c r="BJ504" s="67">
        <v>1604.83</v>
      </c>
      <c r="BK504" s="67">
        <v>1667.15</v>
      </c>
      <c r="BL504" s="67">
        <v>1732.59</v>
      </c>
      <c r="BM504" s="67">
        <v>1800.11</v>
      </c>
      <c r="BN504" s="67">
        <v>1870.74</v>
      </c>
      <c r="BO504" s="67">
        <v>1943.45</v>
      </c>
      <c r="BP504" s="67">
        <v>2019.28</v>
      </c>
      <c r="BQ504" s="67">
        <v>2098.2199999999998</v>
      </c>
      <c r="BR504" s="67">
        <v>2180.2800000000002</v>
      </c>
      <c r="BS504" s="67">
        <v>2265.4499999999998</v>
      </c>
      <c r="BT504" s="67">
        <v>2265.4499999999998</v>
      </c>
      <c r="BU504" s="67">
        <v>2265.4499999999998</v>
      </c>
      <c r="BV504" s="67">
        <v>2265.4499999999998</v>
      </c>
      <c r="BW504" s="67">
        <v>2265.4499999999998</v>
      </c>
      <c r="BX504" s="67">
        <v>2265.4499999999998</v>
      </c>
      <c r="BY504" s="67">
        <v>2265.4499999999998</v>
      </c>
      <c r="BZ504" s="67">
        <v>2265.4499999999998</v>
      </c>
      <c r="CA504" s="67">
        <v>2265.4499999999998</v>
      </c>
      <c r="CB504" s="67">
        <v>2265.4499999999998</v>
      </c>
      <c r="CC504" s="67">
        <v>2265.4499999999998</v>
      </c>
      <c r="CD504" s="67">
        <v>2265.4499999999998</v>
      </c>
      <c r="CE504" s="67">
        <v>2265.4499999999998</v>
      </c>
      <c r="CF504" s="67">
        <v>2265.4499999999998</v>
      </c>
      <c r="CG504" s="67">
        <v>2265.4499999999998</v>
      </c>
      <c r="CH504" s="67">
        <v>2265.4499999999998</v>
      </c>
      <c r="CI504" s="67">
        <v>2265.4499999999998</v>
      </c>
      <c r="CJ504" s="67">
        <v>2265.4499999999998</v>
      </c>
      <c r="CK504" s="67">
        <v>2265.4499999999998</v>
      </c>
      <c r="CL504" s="67">
        <v>2265.4499999999998</v>
      </c>
      <c r="CM504" s="67">
        <v>2265.4499999999998</v>
      </c>
      <c r="CN504" s="67">
        <v>2265.4499999999998</v>
      </c>
      <c r="CO504" s="67">
        <v>2265.4499999999998</v>
      </c>
      <c r="CP504" s="67">
        <v>2265.4499999999998</v>
      </c>
      <c r="CQ504" s="67">
        <v>2265.4499999999998</v>
      </c>
      <c r="CR504" s="67">
        <v>2265.4499999999998</v>
      </c>
      <c r="CS504" s="67">
        <v>2265.4499999999998</v>
      </c>
      <c r="CT504" s="67">
        <v>2265.4499999999998</v>
      </c>
      <c r="CU504" s="67">
        <v>2265.4499999999998</v>
      </c>
      <c r="CV504" s="67">
        <v>2265.4499999999998</v>
      </c>
      <c r="CW504" s="67">
        <v>2265.4499999999998</v>
      </c>
      <c r="CX504" s="67">
        <v>2265.4499999999998</v>
      </c>
      <c r="CY504" s="67">
        <v>2265.4499999999998</v>
      </c>
      <c r="CZ504" s="67">
        <v>2265.4499999999998</v>
      </c>
      <c r="DA504" s="67">
        <v>2265.4499999999998</v>
      </c>
      <c r="DB504" s="67">
        <v>2265.4499999999998</v>
      </c>
      <c r="DC504" s="67">
        <v>2265.4499999999998</v>
      </c>
      <c r="DD504" s="67">
        <v>2265.4499999999998</v>
      </c>
      <c r="DE504" s="67">
        <v>2265.4499999999998</v>
      </c>
      <c r="DF504" s="67">
        <v>2265.4499999999998</v>
      </c>
    </row>
    <row r="505" spans="1:110" ht="11.25" customHeight="1" x14ac:dyDescent="0.25">
      <c r="A505" s="2" t="str">
        <f t="shared" si="7"/>
        <v>4-41842DC0080007</v>
      </c>
      <c r="B505" s="67">
        <v>4</v>
      </c>
      <c r="C505" s="67" t="s">
        <v>405</v>
      </c>
      <c r="D505" s="67" t="s">
        <v>105</v>
      </c>
      <c r="E505" s="67" t="s">
        <v>259</v>
      </c>
      <c r="F505" s="67" t="s">
        <v>141</v>
      </c>
      <c r="G505" s="67" t="s">
        <v>356</v>
      </c>
      <c r="H505" s="67" t="s">
        <v>403</v>
      </c>
      <c r="I505" s="67" t="s">
        <v>357</v>
      </c>
      <c r="J505" s="67">
        <v>699.23</v>
      </c>
      <c r="K505" s="67">
        <v>699.23</v>
      </c>
      <c r="L505" s="67">
        <v>699.23</v>
      </c>
      <c r="M505" s="67">
        <v>699.23</v>
      </c>
      <c r="N505" s="67">
        <v>699.23</v>
      </c>
      <c r="O505" s="67">
        <v>699.23</v>
      </c>
      <c r="P505" s="67">
        <v>699.23</v>
      </c>
      <c r="Q505" s="67">
        <v>699.23</v>
      </c>
      <c r="R505" s="67">
        <v>699.23</v>
      </c>
      <c r="S505" s="67">
        <v>699.23</v>
      </c>
      <c r="T505" s="67">
        <v>699.23</v>
      </c>
      <c r="U505" s="67">
        <v>699.23</v>
      </c>
      <c r="V505" s="67">
        <v>699.23</v>
      </c>
      <c r="W505" s="67">
        <v>699.23</v>
      </c>
      <c r="X505" s="67">
        <v>699.23</v>
      </c>
      <c r="Y505" s="67">
        <v>699.23</v>
      </c>
      <c r="Z505" s="67">
        <v>699.23</v>
      </c>
      <c r="AA505" s="67">
        <v>699.23</v>
      </c>
      <c r="AB505" s="67">
        <v>699.23</v>
      </c>
      <c r="AC505" s="67">
        <v>699.23</v>
      </c>
      <c r="AD505" s="67">
        <v>699.23</v>
      </c>
      <c r="AE505" s="67">
        <v>777.28</v>
      </c>
      <c r="AF505" s="67">
        <v>777.28</v>
      </c>
      <c r="AG505" s="67">
        <v>777.28</v>
      </c>
      <c r="AH505" s="67">
        <v>777.28</v>
      </c>
      <c r="AI505" s="67">
        <v>777.28</v>
      </c>
      <c r="AJ505" s="67">
        <v>777.28</v>
      </c>
      <c r="AK505" s="67">
        <v>777.28</v>
      </c>
      <c r="AL505" s="67">
        <v>795.45</v>
      </c>
      <c r="AM505" s="67">
        <v>812.56</v>
      </c>
      <c r="AN505" s="67">
        <v>832.88</v>
      </c>
      <c r="AO505" s="67">
        <v>854.26</v>
      </c>
      <c r="AP505" s="67">
        <v>873.5</v>
      </c>
      <c r="AQ505" s="67">
        <v>893.82</v>
      </c>
      <c r="AR505" s="67">
        <v>915.2</v>
      </c>
      <c r="AS505" s="67">
        <v>936.58</v>
      </c>
      <c r="AT505" s="67">
        <v>957.97</v>
      </c>
      <c r="AU505" s="67">
        <v>979.35</v>
      </c>
      <c r="AV505" s="67">
        <v>991.11</v>
      </c>
      <c r="AW505" s="67">
        <v>1002.87</v>
      </c>
      <c r="AX505" s="67">
        <v>1042.43</v>
      </c>
      <c r="AY505" s="67">
        <v>1083.06</v>
      </c>
      <c r="AZ505" s="67">
        <v>1125.82</v>
      </c>
      <c r="BA505" s="67">
        <v>1169.6600000000001</v>
      </c>
      <c r="BB505" s="67">
        <v>1215.6300000000001</v>
      </c>
      <c r="BC505" s="67">
        <v>1262.68</v>
      </c>
      <c r="BD505" s="67">
        <v>1311.86</v>
      </c>
      <c r="BE505" s="67">
        <v>1363.18</v>
      </c>
      <c r="BF505" s="67">
        <v>1416.64</v>
      </c>
      <c r="BG505" s="67">
        <v>1472.23</v>
      </c>
      <c r="BH505" s="67">
        <v>1529.97</v>
      </c>
      <c r="BI505" s="67">
        <v>1589.84</v>
      </c>
      <c r="BJ505" s="67">
        <v>1651.85</v>
      </c>
      <c r="BK505" s="67">
        <v>1716</v>
      </c>
      <c r="BL505" s="67">
        <v>1783.36</v>
      </c>
      <c r="BM505" s="67">
        <v>1852.85</v>
      </c>
      <c r="BN505" s="67">
        <v>1925.56</v>
      </c>
      <c r="BO505" s="67">
        <v>2000.4</v>
      </c>
      <c r="BP505" s="67">
        <v>2078.4499999999998</v>
      </c>
      <c r="BQ505" s="67">
        <v>2159.6999999999998</v>
      </c>
      <c r="BR505" s="67">
        <v>2244.17</v>
      </c>
      <c r="BS505" s="67">
        <v>2331.84</v>
      </c>
      <c r="BT505" s="67">
        <v>2331.84</v>
      </c>
      <c r="BU505" s="67">
        <v>2331.84</v>
      </c>
      <c r="BV505" s="67">
        <v>2331.84</v>
      </c>
      <c r="BW505" s="67">
        <v>2331.84</v>
      </c>
      <c r="BX505" s="67">
        <v>2331.84</v>
      </c>
      <c r="BY505" s="67">
        <v>2331.84</v>
      </c>
      <c r="BZ505" s="67">
        <v>2331.84</v>
      </c>
      <c r="CA505" s="67">
        <v>2331.84</v>
      </c>
      <c r="CB505" s="67">
        <v>2331.84</v>
      </c>
      <c r="CC505" s="67">
        <v>2331.84</v>
      </c>
      <c r="CD505" s="67">
        <v>2331.84</v>
      </c>
      <c r="CE505" s="67">
        <v>2331.84</v>
      </c>
      <c r="CF505" s="67">
        <v>2331.84</v>
      </c>
      <c r="CG505" s="67">
        <v>2331.84</v>
      </c>
      <c r="CH505" s="67">
        <v>2331.84</v>
      </c>
      <c r="CI505" s="67">
        <v>2331.84</v>
      </c>
      <c r="CJ505" s="67">
        <v>2331.84</v>
      </c>
      <c r="CK505" s="67">
        <v>2331.84</v>
      </c>
      <c r="CL505" s="67">
        <v>2331.84</v>
      </c>
      <c r="CM505" s="67">
        <v>2331.84</v>
      </c>
      <c r="CN505" s="67">
        <v>2331.84</v>
      </c>
      <c r="CO505" s="67">
        <v>2331.84</v>
      </c>
      <c r="CP505" s="67">
        <v>2331.84</v>
      </c>
      <c r="CQ505" s="67">
        <v>2331.84</v>
      </c>
      <c r="CR505" s="67">
        <v>2331.84</v>
      </c>
      <c r="CS505" s="67">
        <v>2331.84</v>
      </c>
      <c r="CT505" s="67">
        <v>2331.84</v>
      </c>
      <c r="CU505" s="67">
        <v>2331.84</v>
      </c>
      <c r="CV505" s="67">
        <v>2331.84</v>
      </c>
      <c r="CW505" s="67">
        <v>2331.84</v>
      </c>
      <c r="CX505" s="67">
        <v>2331.84</v>
      </c>
      <c r="CY505" s="67">
        <v>2331.84</v>
      </c>
      <c r="CZ505" s="67">
        <v>2331.84</v>
      </c>
      <c r="DA505" s="67">
        <v>2331.84</v>
      </c>
      <c r="DB505" s="67">
        <v>2331.84</v>
      </c>
      <c r="DC505" s="67">
        <v>2331.84</v>
      </c>
      <c r="DD505" s="67">
        <v>2331.84</v>
      </c>
      <c r="DE505" s="67">
        <v>2331.84</v>
      </c>
      <c r="DF505" s="67">
        <v>2331.84</v>
      </c>
    </row>
    <row r="506" spans="1:110" ht="11.25" customHeight="1" x14ac:dyDescent="0.25">
      <c r="A506" s="2" t="str">
        <f t="shared" si="7"/>
        <v>1-41842DC0080015</v>
      </c>
      <c r="B506" s="67">
        <v>1</v>
      </c>
      <c r="C506" s="67" t="s">
        <v>405</v>
      </c>
      <c r="D506" s="67" t="s">
        <v>106</v>
      </c>
      <c r="E506" s="67" t="s">
        <v>260</v>
      </c>
      <c r="F506" s="67" t="s">
        <v>141</v>
      </c>
      <c r="G506" s="67" t="s">
        <v>356</v>
      </c>
      <c r="H506" s="67" t="s">
        <v>403</v>
      </c>
      <c r="I506" s="67" t="s">
        <v>357</v>
      </c>
      <c r="J506" s="67">
        <v>651.95000000000005</v>
      </c>
      <c r="K506" s="67">
        <v>651.95000000000005</v>
      </c>
      <c r="L506" s="67">
        <v>651.95000000000005</v>
      </c>
      <c r="M506" s="67">
        <v>651.95000000000005</v>
      </c>
      <c r="N506" s="67">
        <v>651.95000000000005</v>
      </c>
      <c r="O506" s="67">
        <v>651.95000000000005</v>
      </c>
      <c r="P506" s="67">
        <v>651.95000000000005</v>
      </c>
      <c r="Q506" s="67">
        <v>651.95000000000005</v>
      </c>
      <c r="R506" s="67">
        <v>651.95000000000005</v>
      </c>
      <c r="S506" s="67">
        <v>651.95000000000005</v>
      </c>
      <c r="T506" s="67">
        <v>651.95000000000005</v>
      </c>
      <c r="U506" s="67">
        <v>651.95000000000005</v>
      </c>
      <c r="V506" s="67">
        <v>651.95000000000005</v>
      </c>
      <c r="W506" s="67">
        <v>651.95000000000005</v>
      </c>
      <c r="X506" s="67">
        <v>651.95000000000005</v>
      </c>
      <c r="Y506" s="67">
        <v>651.95000000000005</v>
      </c>
      <c r="Z506" s="67">
        <v>651.95000000000005</v>
      </c>
      <c r="AA506" s="67">
        <v>651.95000000000005</v>
      </c>
      <c r="AB506" s="67">
        <v>651.95000000000005</v>
      </c>
      <c r="AC506" s="67">
        <v>651.95000000000005</v>
      </c>
      <c r="AD506" s="67">
        <v>651.95000000000005</v>
      </c>
      <c r="AE506" s="67">
        <v>724.72</v>
      </c>
      <c r="AF506" s="67">
        <v>724.72</v>
      </c>
      <c r="AG506" s="67">
        <v>724.72</v>
      </c>
      <c r="AH506" s="67">
        <v>724.72</v>
      </c>
      <c r="AI506" s="67">
        <v>724.72</v>
      </c>
      <c r="AJ506" s="67">
        <v>724.72</v>
      </c>
      <c r="AK506" s="67">
        <v>724.72</v>
      </c>
      <c r="AL506" s="67">
        <v>741.66</v>
      </c>
      <c r="AM506" s="67">
        <v>757.61</v>
      </c>
      <c r="AN506" s="67">
        <v>776.55</v>
      </c>
      <c r="AO506" s="67">
        <v>796.49</v>
      </c>
      <c r="AP506" s="67">
        <v>814.43</v>
      </c>
      <c r="AQ506" s="67">
        <v>833.37</v>
      </c>
      <c r="AR506" s="67">
        <v>853.31</v>
      </c>
      <c r="AS506" s="67">
        <v>873.25</v>
      </c>
      <c r="AT506" s="67">
        <v>893.19</v>
      </c>
      <c r="AU506" s="67">
        <v>913.12</v>
      </c>
      <c r="AV506" s="67">
        <v>924.09</v>
      </c>
      <c r="AW506" s="67">
        <v>935.05</v>
      </c>
      <c r="AX506" s="67">
        <v>971.94</v>
      </c>
      <c r="AY506" s="67">
        <v>1009.82</v>
      </c>
      <c r="AZ506" s="67">
        <v>1049.69</v>
      </c>
      <c r="BA506" s="67">
        <v>1090.56</v>
      </c>
      <c r="BB506" s="67">
        <v>1133.43</v>
      </c>
      <c r="BC506" s="67">
        <v>1177.29</v>
      </c>
      <c r="BD506" s="67">
        <v>1223.1500000000001</v>
      </c>
      <c r="BE506" s="67">
        <v>1271</v>
      </c>
      <c r="BF506" s="67">
        <v>1320.84</v>
      </c>
      <c r="BG506" s="67">
        <v>1372.68</v>
      </c>
      <c r="BH506" s="67">
        <v>1426.51</v>
      </c>
      <c r="BI506" s="67">
        <v>1482.33</v>
      </c>
      <c r="BJ506" s="67">
        <v>1540.15</v>
      </c>
      <c r="BK506" s="67">
        <v>1599.96</v>
      </c>
      <c r="BL506" s="67">
        <v>1662.76</v>
      </c>
      <c r="BM506" s="67">
        <v>1727.56</v>
      </c>
      <c r="BN506" s="67">
        <v>1795.34</v>
      </c>
      <c r="BO506" s="67">
        <v>1865.13</v>
      </c>
      <c r="BP506" s="67">
        <v>1937.9</v>
      </c>
      <c r="BQ506" s="67">
        <v>2013.66</v>
      </c>
      <c r="BR506" s="67">
        <v>2092.41</v>
      </c>
      <c r="BS506" s="67">
        <v>2174.15</v>
      </c>
      <c r="BT506" s="67">
        <v>2174.15</v>
      </c>
      <c r="BU506" s="67">
        <v>2174.15</v>
      </c>
      <c r="BV506" s="67">
        <v>2174.15</v>
      </c>
      <c r="BW506" s="67">
        <v>2174.15</v>
      </c>
      <c r="BX506" s="67">
        <v>2174.15</v>
      </c>
      <c r="BY506" s="67">
        <v>2174.15</v>
      </c>
      <c r="BZ506" s="67">
        <v>2174.15</v>
      </c>
      <c r="CA506" s="67">
        <v>2174.15</v>
      </c>
      <c r="CB506" s="67">
        <v>2174.15</v>
      </c>
      <c r="CC506" s="67">
        <v>2174.15</v>
      </c>
      <c r="CD506" s="67">
        <v>2174.15</v>
      </c>
      <c r="CE506" s="67">
        <v>2174.15</v>
      </c>
      <c r="CF506" s="67">
        <v>2174.15</v>
      </c>
      <c r="CG506" s="67">
        <v>2174.15</v>
      </c>
      <c r="CH506" s="67">
        <v>2174.15</v>
      </c>
      <c r="CI506" s="67">
        <v>2174.15</v>
      </c>
      <c r="CJ506" s="67">
        <v>2174.15</v>
      </c>
      <c r="CK506" s="67">
        <v>2174.15</v>
      </c>
      <c r="CL506" s="67">
        <v>2174.15</v>
      </c>
      <c r="CM506" s="67">
        <v>2174.15</v>
      </c>
      <c r="CN506" s="67">
        <v>2174.15</v>
      </c>
      <c r="CO506" s="67">
        <v>2174.15</v>
      </c>
      <c r="CP506" s="67">
        <v>2174.15</v>
      </c>
      <c r="CQ506" s="67">
        <v>2174.15</v>
      </c>
      <c r="CR506" s="67">
        <v>2174.15</v>
      </c>
      <c r="CS506" s="67">
        <v>2174.15</v>
      </c>
      <c r="CT506" s="67">
        <v>2174.15</v>
      </c>
      <c r="CU506" s="67">
        <v>2174.15</v>
      </c>
      <c r="CV506" s="67">
        <v>2174.15</v>
      </c>
      <c r="CW506" s="67">
        <v>2174.15</v>
      </c>
      <c r="CX506" s="67">
        <v>2174.15</v>
      </c>
      <c r="CY506" s="67">
        <v>2174.15</v>
      </c>
      <c r="CZ506" s="67">
        <v>2174.15</v>
      </c>
      <c r="DA506" s="67">
        <v>2174.15</v>
      </c>
      <c r="DB506" s="67">
        <v>2174.15</v>
      </c>
      <c r="DC506" s="67">
        <v>2174.15</v>
      </c>
      <c r="DD506" s="67">
        <v>2174.15</v>
      </c>
      <c r="DE506" s="67">
        <v>2174.15</v>
      </c>
      <c r="DF506" s="67">
        <v>2174.15</v>
      </c>
    </row>
    <row r="507" spans="1:110" ht="11.25" customHeight="1" x14ac:dyDescent="0.25">
      <c r="A507" s="2" t="str">
        <f t="shared" si="7"/>
        <v>2-41842DC0080015</v>
      </c>
      <c r="B507" s="67">
        <v>2</v>
      </c>
      <c r="C507" s="67" t="s">
        <v>405</v>
      </c>
      <c r="D507" s="67" t="s">
        <v>106</v>
      </c>
      <c r="E507" s="67" t="s">
        <v>260</v>
      </c>
      <c r="F507" s="67" t="s">
        <v>141</v>
      </c>
      <c r="G507" s="67" t="s">
        <v>356</v>
      </c>
      <c r="H507" s="67" t="s">
        <v>403</v>
      </c>
      <c r="I507" s="67" t="s">
        <v>357</v>
      </c>
      <c r="J507" s="67">
        <v>670.85</v>
      </c>
      <c r="K507" s="67">
        <v>670.85</v>
      </c>
      <c r="L507" s="67">
        <v>670.85</v>
      </c>
      <c r="M507" s="67">
        <v>670.85</v>
      </c>
      <c r="N507" s="67">
        <v>670.85</v>
      </c>
      <c r="O507" s="67">
        <v>670.85</v>
      </c>
      <c r="P507" s="67">
        <v>670.85</v>
      </c>
      <c r="Q507" s="67">
        <v>670.85</v>
      </c>
      <c r="R507" s="67">
        <v>670.85</v>
      </c>
      <c r="S507" s="67">
        <v>670.85</v>
      </c>
      <c r="T507" s="67">
        <v>670.85</v>
      </c>
      <c r="U507" s="67">
        <v>670.85</v>
      </c>
      <c r="V507" s="67">
        <v>670.85</v>
      </c>
      <c r="W507" s="67">
        <v>670.85</v>
      </c>
      <c r="X507" s="67">
        <v>670.85</v>
      </c>
      <c r="Y507" s="67">
        <v>670.85</v>
      </c>
      <c r="Z507" s="67">
        <v>670.85</v>
      </c>
      <c r="AA507" s="67">
        <v>670.85</v>
      </c>
      <c r="AB507" s="67">
        <v>670.85</v>
      </c>
      <c r="AC507" s="67">
        <v>670.85</v>
      </c>
      <c r="AD507" s="67">
        <v>670.85</v>
      </c>
      <c r="AE507" s="67">
        <v>745.73</v>
      </c>
      <c r="AF507" s="67">
        <v>745.73</v>
      </c>
      <c r="AG507" s="67">
        <v>745.73</v>
      </c>
      <c r="AH507" s="67">
        <v>745.73</v>
      </c>
      <c r="AI507" s="67">
        <v>745.73</v>
      </c>
      <c r="AJ507" s="67">
        <v>745.73</v>
      </c>
      <c r="AK507" s="67">
        <v>745.73</v>
      </c>
      <c r="AL507" s="67">
        <v>763.17</v>
      </c>
      <c r="AM507" s="67">
        <v>779.59</v>
      </c>
      <c r="AN507" s="67">
        <v>799.07</v>
      </c>
      <c r="AO507" s="67">
        <v>819.59</v>
      </c>
      <c r="AP507" s="67">
        <v>838.05</v>
      </c>
      <c r="AQ507" s="67">
        <v>857.54</v>
      </c>
      <c r="AR507" s="67">
        <v>878.06</v>
      </c>
      <c r="AS507" s="67">
        <v>898.57</v>
      </c>
      <c r="AT507" s="67">
        <v>919.09</v>
      </c>
      <c r="AU507" s="67">
        <v>939.61</v>
      </c>
      <c r="AV507" s="67">
        <v>950.89</v>
      </c>
      <c r="AW507" s="67">
        <v>962.17</v>
      </c>
      <c r="AX507" s="67">
        <v>1000.13</v>
      </c>
      <c r="AY507" s="67">
        <v>1039.1099999999999</v>
      </c>
      <c r="AZ507" s="67">
        <v>1080.1400000000001</v>
      </c>
      <c r="BA507" s="67">
        <v>1122.19</v>
      </c>
      <c r="BB507" s="67">
        <v>1166.3</v>
      </c>
      <c r="BC507" s="67">
        <v>1211.43</v>
      </c>
      <c r="BD507" s="67">
        <v>1258.6199999999999</v>
      </c>
      <c r="BE507" s="67">
        <v>1307.8599999999999</v>
      </c>
      <c r="BF507" s="67">
        <v>1359.15</v>
      </c>
      <c r="BG507" s="67">
        <v>1412.49</v>
      </c>
      <c r="BH507" s="67">
        <v>1467.88</v>
      </c>
      <c r="BI507" s="67">
        <v>1525.32</v>
      </c>
      <c r="BJ507" s="67">
        <v>1584.81</v>
      </c>
      <c r="BK507" s="67">
        <v>1646.36</v>
      </c>
      <c r="BL507" s="67">
        <v>1710.98</v>
      </c>
      <c r="BM507" s="67">
        <v>1777.66</v>
      </c>
      <c r="BN507" s="67">
        <v>1847.41</v>
      </c>
      <c r="BO507" s="67">
        <v>1919.22</v>
      </c>
      <c r="BP507" s="67">
        <v>1994.1</v>
      </c>
      <c r="BQ507" s="67">
        <v>2072.06</v>
      </c>
      <c r="BR507" s="67">
        <v>2153.09</v>
      </c>
      <c r="BS507" s="67">
        <v>2237.19</v>
      </c>
      <c r="BT507" s="67">
        <v>2237.19</v>
      </c>
      <c r="BU507" s="67">
        <v>2237.19</v>
      </c>
      <c r="BV507" s="67">
        <v>2237.19</v>
      </c>
      <c r="BW507" s="67">
        <v>2237.19</v>
      </c>
      <c r="BX507" s="67">
        <v>2237.19</v>
      </c>
      <c r="BY507" s="67">
        <v>2237.19</v>
      </c>
      <c r="BZ507" s="67">
        <v>2237.19</v>
      </c>
      <c r="CA507" s="67">
        <v>2237.19</v>
      </c>
      <c r="CB507" s="67">
        <v>2237.19</v>
      </c>
      <c r="CC507" s="67">
        <v>2237.19</v>
      </c>
      <c r="CD507" s="67">
        <v>2237.19</v>
      </c>
      <c r="CE507" s="67">
        <v>2237.19</v>
      </c>
      <c r="CF507" s="67">
        <v>2237.19</v>
      </c>
      <c r="CG507" s="67">
        <v>2237.19</v>
      </c>
      <c r="CH507" s="67">
        <v>2237.19</v>
      </c>
      <c r="CI507" s="67">
        <v>2237.19</v>
      </c>
      <c r="CJ507" s="67">
        <v>2237.19</v>
      </c>
      <c r="CK507" s="67">
        <v>2237.19</v>
      </c>
      <c r="CL507" s="67">
        <v>2237.19</v>
      </c>
      <c r="CM507" s="67">
        <v>2237.19</v>
      </c>
      <c r="CN507" s="67">
        <v>2237.19</v>
      </c>
      <c r="CO507" s="67">
        <v>2237.19</v>
      </c>
      <c r="CP507" s="67">
        <v>2237.19</v>
      </c>
      <c r="CQ507" s="67">
        <v>2237.19</v>
      </c>
      <c r="CR507" s="67">
        <v>2237.19</v>
      </c>
      <c r="CS507" s="67">
        <v>2237.19</v>
      </c>
      <c r="CT507" s="67">
        <v>2237.19</v>
      </c>
      <c r="CU507" s="67">
        <v>2237.19</v>
      </c>
      <c r="CV507" s="67">
        <v>2237.19</v>
      </c>
      <c r="CW507" s="67">
        <v>2237.19</v>
      </c>
      <c r="CX507" s="67">
        <v>2237.19</v>
      </c>
      <c r="CY507" s="67">
        <v>2237.19</v>
      </c>
      <c r="CZ507" s="67">
        <v>2237.19</v>
      </c>
      <c r="DA507" s="67">
        <v>2237.19</v>
      </c>
      <c r="DB507" s="67">
        <v>2237.19</v>
      </c>
      <c r="DC507" s="67">
        <v>2237.19</v>
      </c>
      <c r="DD507" s="67">
        <v>2237.19</v>
      </c>
      <c r="DE507" s="67">
        <v>2237.19</v>
      </c>
      <c r="DF507" s="67">
        <v>2237.19</v>
      </c>
    </row>
    <row r="508" spans="1:110" ht="11.25" customHeight="1" x14ac:dyDescent="0.25">
      <c r="A508" s="2" t="str">
        <f t="shared" si="7"/>
        <v>3-41842DC0080015</v>
      </c>
      <c r="B508" s="67">
        <v>3</v>
      </c>
      <c r="C508" s="67" t="s">
        <v>405</v>
      </c>
      <c r="D508" s="67" t="s">
        <v>106</v>
      </c>
      <c r="E508" s="67" t="s">
        <v>260</v>
      </c>
      <c r="F508" s="67" t="s">
        <v>141</v>
      </c>
      <c r="G508" s="67" t="s">
        <v>356</v>
      </c>
      <c r="H508" s="67" t="s">
        <v>403</v>
      </c>
      <c r="I508" s="67" t="s">
        <v>357</v>
      </c>
      <c r="J508" s="67">
        <v>689.76</v>
      </c>
      <c r="K508" s="67">
        <v>689.76</v>
      </c>
      <c r="L508" s="67">
        <v>689.76</v>
      </c>
      <c r="M508" s="67">
        <v>689.76</v>
      </c>
      <c r="N508" s="67">
        <v>689.76</v>
      </c>
      <c r="O508" s="67">
        <v>689.76</v>
      </c>
      <c r="P508" s="67">
        <v>689.76</v>
      </c>
      <c r="Q508" s="67">
        <v>689.76</v>
      </c>
      <c r="R508" s="67">
        <v>689.76</v>
      </c>
      <c r="S508" s="67">
        <v>689.76</v>
      </c>
      <c r="T508" s="67">
        <v>689.76</v>
      </c>
      <c r="U508" s="67">
        <v>689.76</v>
      </c>
      <c r="V508" s="67">
        <v>689.76</v>
      </c>
      <c r="W508" s="67">
        <v>689.76</v>
      </c>
      <c r="X508" s="67">
        <v>689.76</v>
      </c>
      <c r="Y508" s="67">
        <v>689.76</v>
      </c>
      <c r="Z508" s="67">
        <v>689.76</v>
      </c>
      <c r="AA508" s="67">
        <v>689.76</v>
      </c>
      <c r="AB508" s="67">
        <v>689.76</v>
      </c>
      <c r="AC508" s="67">
        <v>689.76</v>
      </c>
      <c r="AD508" s="67">
        <v>689.76</v>
      </c>
      <c r="AE508" s="67">
        <v>766.75</v>
      </c>
      <c r="AF508" s="67">
        <v>766.75</v>
      </c>
      <c r="AG508" s="67">
        <v>766.75</v>
      </c>
      <c r="AH508" s="67">
        <v>766.75</v>
      </c>
      <c r="AI508" s="67">
        <v>766.75</v>
      </c>
      <c r="AJ508" s="67">
        <v>766.75</v>
      </c>
      <c r="AK508" s="67">
        <v>766.75</v>
      </c>
      <c r="AL508" s="67">
        <v>784.68</v>
      </c>
      <c r="AM508" s="67">
        <v>801.56</v>
      </c>
      <c r="AN508" s="67">
        <v>821.6</v>
      </c>
      <c r="AO508" s="67">
        <v>842.69</v>
      </c>
      <c r="AP508" s="67">
        <v>861.67</v>
      </c>
      <c r="AQ508" s="67">
        <v>881.71</v>
      </c>
      <c r="AR508" s="67">
        <v>902.81</v>
      </c>
      <c r="AS508" s="67">
        <v>923.9</v>
      </c>
      <c r="AT508" s="67">
        <v>944.99</v>
      </c>
      <c r="AU508" s="67">
        <v>966.09</v>
      </c>
      <c r="AV508" s="67">
        <v>977.69</v>
      </c>
      <c r="AW508" s="67">
        <v>989.29</v>
      </c>
      <c r="AX508" s="67">
        <v>1028.31</v>
      </c>
      <c r="AY508" s="67">
        <v>1068.3900000000001</v>
      </c>
      <c r="AZ508" s="67">
        <v>1110.58</v>
      </c>
      <c r="BA508" s="67">
        <v>1153.82</v>
      </c>
      <c r="BB508" s="67">
        <v>1199.17</v>
      </c>
      <c r="BC508" s="67">
        <v>1245.58</v>
      </c>
      <c r="BD508" s="67">
        <v>1294.0899999999999</v>
      </c>
      <c r="BE508" s="67">
        <v>1344.72</v>
      </c>
      <c r="BF508" s="67">
        <v>1397.45</v>
      </c>
      <c r="BG508" s="67">
        <v>1452.29</v>
      </c>
      <c r="BH508" s="67">
        <v>1509.25</v>
      </c>
      <c r="BI508" s="67">
        <v>1568.31</v>
      </c>
      <c r="BJ508" s="67">
        <v>1629.48</v>
      </c>
      <c r="BK508" s="67">
        <v>1692.76</v>
      </c>
      <c r="BL508" s="67">
        <v>1759.21</v>
      </c>
      <c r="BM508" s="67">
        <v>1827.76</v>
      </c>
      <c r="BN508" s="67">
        <v>1899.48</v>
      </c>
      <c r="BO508" s="67">
        <v>1973.31</v>
      </c>
      <c r="BP508" s="67">
        <v>2050.3000000000002</v>
      </c>
      <c r="BQ508" s="67">
        <v>2130.4499999999998</v>
      </c>
      <c r="BR508" s="67">
        <v>2213.77</v>
      </c>
      <c r="BS508" s="67">
        <v>2300.25</v>
      </c>
      <c r="BT508" s="67">
        <v>2300.25</v>
      </c>
      <c r="BU508" s="67">
        <v>2300.25</v>
      </c>
      <c r="BV508" s="67">
        <v>2300.25</v>
      </c>
      <c r="BW508" s="67">
        <v>2300.25</v>
      </c>
      <c r="BX508" s="67">
        <v>2300.25</v>
      </c>
      <c r="BY508" s="67">
        <v>2300.25</v>
      </c>
      <c r="BZ508" s="67">
        <v>2300.25</v>
      </c>
      <c r="CA508" s="67">
        <v>2300.25</v>
      </c>
      <c r="CB508" s="67">
        <v>2300.25</v>
      </c>
      <c r="CC508" s="67">
        <v>2300.25</v>
      </c>
      <c r="CD508" s="67">
        <v>2300.25</v>
      </c>
      <c r="CE508" s="67">
        <v>2300.25</v>
      </c>
      <c r="CF508" s="67">
        <v>2300.25</v>
      </c>
      <c r="CG508" s="67">
        <v>2300.25</v>
      </c>
      <c r="CH508" s="67">
        <v>2300.25</v>
      </c>
      <c r="CI508" s="67">
        <v>2300.25</v>
      </c>
      <c r="CJ508" s="67">
        <v>2300.25</v>
      </c>
      <c r="CK508" s="67">
        <v>2300.25</v>
      </c>
      <c r="CL508" s="67">
        <v>2300.25</v>
      </c>
      <c r="CM508" s="67">
        <v>2300.25</v>
      </c>
      <c r="CN508" s="67">
        <v>2300.25</v>
      </c>
      <c r="CO508" s="67">
        <v>2300.25</v>
      </c>
      <c r="CP508" s="67">
        <v>2300.25</v>
      </c>
      <c r="CQ508" s="67">
        <v>2300.25</v>
      </c>
      <c r="CR508" s="67">
        <v>2300.25</v>
      </c>
      <c r="CS508" s="67">
        <v>2300.25</v>
      </c>
      <c r="CT508" s="67">
        <v>2300.25</v>
      </c>
      <c r="CU508" s="67">
        <v>2300.25</v>
      </c>
      <c r="CV508" s="67">
        <v>2300.25</v>
      </c>
      <c r="CW508" s="67">
        <v>2300.25</v>
      </c>
      <c r="CX508" s="67">
        <v>2300.25</v>
      </c>
      <c r="CY508" s="67">
        <v>2300.25</v>
      </c>
      <c r="CZ508" s="67">
        <v>2300.25</v>
      </c>
      <c r="DA508" s="67">
        <v>2300.25</v>
      </c>
      <c r="DB508" s="67">
        <v>2300.25</v>
      </c>
      <c r="DC508" s="67">
        <v>2300.25</v>
      </c>
      <c r="DD508" s="67">
        <v>2300.25</v>
      </c>
      <c r="DE508" s="67">
        <v>2300.25</v>
      </c>
      <c r="DF508" s="67">
        <v>2300.25</v>
      </c>
    </row>
    <row r="509" spans="1:110" ht="11.25" customHeight="1" x14ac:dyDescent="0.25">
      <c r="A509" s="2" t="str">
        <f t="shared" si="7"/>
        <v>4-41842DC0080015</v>
      </c>
      <c r="B509" s="67">
        <v>4</v>
      </c>
      <c r="C509" s="67" t="s">
        <v>405</v>
      </c>
      <c r="D509" s="67" t="s">
        <v>106</v>
      </c>
      <c r="E509" s="67" t="s">
        <v>260</v>
      </c>
      <c r="F509" s="67" t="s">
        <v>141</v>
      </c>
      <c r="G509" s="67" t="s">
        <v>356</v>
      </c>
      <c r="H509" s="67" t="s">
        <v>403</v>
      </c>
      <c r="I509" s="67" t="s">
        <v>357</v>
      </c>
      <c r="J509" s="67">
        <v>709.97</v>
      </c>
      <c r="K509" s="67">
        <v>709.97</v>
      </c>
      <c r="L509" s="67">
        <v>709.97</v>
      </c>
      <c r="M509" s="67">
        <v>709.97</v>
      </c>
      <c r="N509" s="67">
        <v>709.97</v>
      </c>
      <c r="O509" s="67">
        <v>709.97</v>
      </c>
      <c r="P509" s="67">
        <v>709.97</v>
      </c>
      <c r="Q509" s="67">
        <v>709.97</v>
      </c>
      <c r="R509" s="67">
        <v>709.97</v>
      </c>
      <c r="S509" s="67">
        <v>709.97</v>
      </c>
      <c r="T509" s="67">
        <v>709.97</v>
      </c>
      <c r="U509" s="67">
        <v>709.97</v>
      </c>
      <c r="V509" s="67">
        <v>709.97</v>
      </c>
      <c r="W509" s="67">
        <v>709.97</v>
      </c>
      <c r="X509" s="67">
        <v>709.97</v>
      </c>
      <c r="Y509" s="67">
        <v>709.97</v>
      </c>
      <c r="Z509" s="67">
        <v>709.97</v>
      </c>
      <c r="AA509" s="67">
        <v>709.97</v>
      </c>
      <c r="AB509" s="67">
        <v>709.97</v>
      </c>
      <c r="AC509" s="67">
        <v>709.97</v>
      </c>
      <c r="AD509" s="67">
        <v>709.97</v>
      </c>
      <c r="AE509" s="67">
        <v>789.22</v>
      </c>
      <c r="AF509" s="67">
        <v>789.22</v>
      </c>
      <c r="AG509" s="67">
        <v>789.22</v>
      </c>
      <c r="AH509" s="67">
        <v>789.22</v>
      </c>
      <c r="AI509" s="67">
        <v>789.22</v>
      </c>
      <c r="AJ509" s="67">
        <v>789.22</v>
      </c>
      <c r="AK509" s="67">
        <v>789.22</v>
      </c>
      <c r="AL509" s="67">
        <v>807.67</v>
      </c>
      <c r="AM509" s="67">
        <v>825.04</v>
      </c>
      <c r="AN509" s="67">
        <v>845.67</v>
      </c>
      <c r="AO509" s="67">
        <v>867.38</v>
      </c>
      <c r="AP509" s="67">
        <v>886.92</v>
      </c>
      <c r="AQ509" s="67">
        <v>907.55</v>
      </c>
      <c r="AR509" s="67">
        <v>929.26</v>
      </c>
      <c r="AS509" s="67">
        <v>950.97</v>
      </c>
      <c r="AT509" s="67">
        <v>972.68</v>
      </c>
      <c r="AU509" s="67">
        <v>994.39</v>
      </c>
      <c r="AV509" s="67">
        <v>1006.34</v>
      </c>
      <c r="AW509" s="67">
        <v>1018.28</v>
      </c>
      <c r="AX509" s="67">
        <v>1058.44</v>
      </c>
      <c r="AY509" s="67">
        <v>1099.7</v>
      </c>
      <c r="AZ509" s="67">
        <v>1143.1199999999999</v>
      </c>
      <c r="BA509" s="67">
        <v>1187.6300000000001</v>
      </c>
      <c r="BB509" s="67">
        <v>1234.31</v>
      </c>
      <c r="BC509" s="67">
        <v>1282.07</v>
      </c>
      <c r="BD509" s="67">
        <v>1332.01</v>
      </c>
      <c r="BE509" s="67">
        <v>1384.12</v>
      </c>
      <c r="BF509" s="67">
        <v>1438.4</v>
      </c>
      <c r="BG509" s="67">
        <v>1494.85</v>
      </c>
      <c r="BH509" s="67">
        <v>1553.47</v>
      </c>
      <c r="BI509" s="67">
        <v>1614.26</v>
      </c>
      <c r="BJ509" s="67">
        <v>1677.23</v>
      </c>
      <c r="BK509" s="67">
        <v>1742.36</v>
      </c>
      <c r="BL509" s="67">
        <v>1810.75</v>
      </c>
      <c r="BM509" s="67">
        <v>1881.31</v>
      </c>
      <c r="BN509" s="67">
        <v>1955.13</v>
      </c>
      <c r="BO509" s="67">
        <v>2031.13</v>
      </c>
      <c r="BP509" s="67">
        <v>2110.37</v>
      </c>
      <c r="BQ509" s="67">
        <v>2192.88</v>
      </c>
      <c r="BR509" s="67">
        <v>2278.64</v>
      </c>
      <c r="BS509" s="67">
        <v>2367.66</v>
      </c>
      <c r="BT509" s="67">
        <v>2367.66</v>
      </c>
      <c r="BU509" s="67">
        <v>2367.66</v>
      </c>
      <c r="BV509" s="67">
        <v>2367.66</v>
      </c>
      <c r="BW509" s="67">
        <v>2367.66</v>
      </c>
      <c r="BX509" s="67">
        <v>2367.66</v>
      </c>
      <c r="BY509" s="67">
        <v>2367.66</v>
      </c>
      <c r="BZ509" s="67">
        <v>2367.66</v>
      </c>
      <c r="CA509" s="67">
        <v>2367.66</v>
      </c>
      <c r="CB509" s="67">
        <v>2367.66</v>
      </c>
      <c r="CC509" s="67">
        <v>2367.66</v>
      </c>
      <c r="CD509" s="67">
        <v>2367.66</v>
      </c>
      <c r="CE509" s="67">
        <v>2367.66</v>
      </c>
      <c r="CF509" s="67">
        <v>2367.66</v>
      </c>
      <c r="CG509" s="67">
        <v>2367.66</v>
      </c>
      <c r="CH509" s="67">
        <v>2367.66</v>
      </c>
      <c r="CI509" s="67">
        <v>2367.66</v>
      </c>
      <c r="CJ509" s="67">
        <v>2367.66</v>
      </c>
      <c r="CK509" s="67">
        <v>2367.66</v>
      </c>
      <c r="CL509" s="67">
        <v>2367.66</v>
      </c>
      <c r="CM509" s="67">
        <v>2367.66</v>
      </c>
      <c r="CN509" s="67">
        <v>2367.66</v>
      </c>
      <c r="CO509" s="67">
        <v>2367.66</v>
      </c>
      <c r="CP509" s="67">
        <v>2367.66</v>
      </c>
      <c r="CQ509" s="67">
        <v>2367.66</v>
      </c>
      <c r="CR509" s="67">
        <v>2367.66</v>
      </c>
      <c r="CS509" s="67">
        <v>2367.66</v>
      </c>
      <c r="CT509" s="67">
        <v>2367.66</v>
      </c>
      <c r="CU509" s="67">
        <v>2367.66</v>
      </c>
      <c r="CV509" s="67">
        <v>2367.66</v>
      </c>
      <c r="CW509" s="67">
        <v>2367.66</v>
      </c>
      <c r="CX509" s="67">
        <v>2367.66</v>
      </c>
      <c r="CY509" s="67">
        <v>2367.66</v>
      </c>
      <c r="CZ509" s="67">
        <v>2367.66</v>
      </c>
      <c r="DA509" s="67">
        <v>2367.66</v>
      </c>
      <c r="DB509" s="67">
        <v>2367.66</v>
      </c>
      <c r="DC509" s="67">
        <v>2367.66</v>
      </c>
      <c r="DD509" s="67">
        <v>2367.66</v>
      </c>
      <c r="DE509" s="67">
        <v>2367.66</v>
      </c>
      <c r="DF509" s="67">
        <v>2367.66</v>
      </c>
    </row>
    <row r="510" spans="1:110" ht="11.25" customHeight="1" x14ac:dyDescent="0.25">
      <c r="A510" s="2" t="str">
        <f t="shared" si="7"/>
        <v>1-41842DC0080047</v>
      </c>
      <c r="B510" s="67">
        <v>1</v>
      </c>
      <c r="C510" s="67" t="s">
        <v>405</v>
      </c>
      <c r="D510" s="67" t="s">
        <v>413</v>
      </c>
      <c r="E510" s="67" t="s">
        <v>414</v>
      </c>
      <c r="F510" s="67" t="s">
        <v>141</v>
      </c>
      <c r="G510" s="67" t="s">
        <v>356</v>
      </c>
      <c r="H510" s="67" t="s">
        <v>403</v>
      </c>
      <c r="I510" s="67" t="s">
        <v>357</v>
      </c>
      <c r="J510" s="67">
        <v>609.70000000000005</v>
      </c>
      <c r="K510" s="67">
        <v>609.70000000000005</v>
      </c>
      <c r="L510" s="67">
        <v>609.70000000000005</v>
      </c>
      <c r="M510" s="67">
        <v>609.70000000000005</v>
      </c>
      <c r="N510" s="67">
        <v>609.70000000000005</v>
      </c>
      <c r="O510" s="67">
        <v>609.70000000000005</v>
      </c>
      <c r="P510" s="67">
        <v>609.70000000000005</v>
      </c>
      <c r="Q510" s="67">
        <v>609.70000000000005</v>
      </c>
      <c r="R510" s="67">
        <v>609.70000000000005</v>
      </c>
      <c r="S510" s="67">
        <v>609.70000000000005</v>
      </c>
      <c r="T510" s="67">
        <v>609.70000000000005</v>
      </c>
      <c r="U510" s="67">
        <v>609.70000000000005</v>
      </c>
      <c r="V510" s="67">
        <v>609.70000000000005</v>
      </c>
      <c r="W510" s="67">
        <v>609.70000000000005</v>
      </c>
      <c r="X510" s="67">
        <v>609.70000000000005</v>
      </c>
      <c r="Y510" s="67">
        <v>609.70000000000005</v>
      </c>
      <c r="Z510" s="67">
        <v>609.70000000000005</v>
      </c>
      <c r="AA510" s="67">
        <v>609.70000000000005</v>
      </c>
      <c r="AB510" s="67">
        <v>609.70000000000005</v>
      </c>
      <c r="AC510" s="67">
        <v>609.70000000000005</v>
      </c>
      <c r="AD510" s="67">
        <v>609.70000000000005</v>
      </c>
      <c r="AE510" s="67">
        <v>677.75</v>
      </c>
      <c r="AF510" s="67">
        <v>677.75</v>
      </c>
      <c r="AG510" s="67">
        <v>677.75</v>
      </c>
      <c r="AH510" s="67">
        <v>677.75</v>
      </c>
      <c r="AI510" s="67">
        <v>677.75</v>
      </c>
      <c r="AJ510" s="67">
        <v>677.75</v>
      </c>
      <c r="AK510" s="67">
        <v>677.75</v>
      </c>
      <c r="AL510" s="67">
        <v>693.6</v>
      </c>
      <c r="AM510" s="67">
        <v>708.52</v>
      </c>
      <c r="AN510" s="67">
        <v>726.23</v>
      </c>
      <c r="AO510" s="67">
        <v>744.88</v>
      </c>
      <c r="AP510" s="67">
        <v>761.66</v>
      </c>
      <c r="AQ510" s="67">
        <v>779.37</v>
      </c>
      <c r="AR510" s="67">
        <v>798.01</v>
      </c>
      <c r="AS510" s="67">
        <v>816.66</v>
      </c>
      <c r="AT510" s="67">
        <v>835.3</v>
      </c>
      <c r="AU510" s="67">
        <v>853.95</v>
      </c>
      <c r="AV510" s="67">
        <v>864.21</v>
      </c>
      <c r="AW510" s="67">
        <v>874.46</v>
      </c>
      <c r="AX510" s="67">
        <v>908.95</v>
      </c>
      <c r="AY510" s="67">
        <v>944.38</v>
      </c>
      <c r="AZ510" s="67">
        <v>981.67</v>
      </c>
      <c r="BA510" s="67">
        <v>1019.89</v>
      </c>
      <c r="BB510" s="67">
        <v>1059.98</v>
      </c>
      <c r="BC510" s="67">
        <v>1101</v>
      </c>
      <c r="BD510" s="67">
        <v>1143.8800000000001</v>
      </c>
      <c r="BE510" s="67">
        <v>1188.6300000000001</v>
      </c>
      <c r="BF510" s="67">
        <v>1235.24</v>
      </c>
      <c r="BG510" s="67">
        <v>1283.72</v>
      </c>
      <c r="BH510" s="67">
        <v>1334.06</v>
      </c>
      <c r="BI510" s="67">
        <v>1386.27</v>
      </c>
      <c r="BJ510" s="67">
        <v>1440.34</v>
      </c>
      <c r="BK510" s="67">
        <v>1496.28</v>
      </c>
      <c r="BL510" s="67">
        <v>1555.01</v>
      </c>
      <c r="BM510" s="67">
        <v>1615.61</v>
      </c>
      <c r="BN510" s="67">
        <v>1679</v>
      </c>
      <c r="BO510" s="67">
        <v>1744.26</v>
      </c>
      <c r="BP510" s="67">
        <v>1812.31</v>
      </c>
      <c r="BQ510" s="67">
        <v>1883.17</v>
      </c>
      <c r="BR510" s="67">
        <v>1956.81</v>
      </c>
      <c r="BS510" s="67">
        <v>2033.25</v>
      </c>
      <c r="BT510" s="67">
        <v>2033.25</v>
      </c>
      <c r="BU510" s="67">
        <v>2033.25</v>
      </c>
      <c r="BV510" s="67">
        <v>2033.25</v>
      </c>
      <c r="BW510" s="67">
        <v>2033.25</v>
      </c>
      <c r="BX510" s="67">
        <v>2033.25</v>
      </c>
      <c r="BY510" s="67">
        <v>2033.25</v>
      </c>
      <c r="BZ510" s="67">
        <v>2033.25</v>
      </c>
      <c r="CA510" s="67">
        <v>2033.25</v>
      </c>
      <c r="CB510" s="67">
        <v>2033.25</v>
      </c>
      <c r="CC510" s="67">
        <v>2033.25</v>
      </c>
      <c r="CD510" s="67">
        <v>2033.25</v>
      </c>
      <c r="CE510" s="67">
        <v>2033.25</v>
      </c>
      <c r="CF510" s="67">
        <v>2033.25</v>
      </c>
      <c r="CG510" s="67">
        <v>2033.25</v>
      </c>
      <c r="CH510" s="67">
        <v>2033.25</v>
      </c>
      <c r="CI510" s="67">
        <v>2033.25</v>
      </c>
      <c r="CJ510" s="67">
        <v>2033.25</v>
      </c>
      <c r="CK510" s="67">
        <v>2033.25</v>
      </c>
      <c r="CL510" s="67">
        <v>2033.25</v>
      </c>
      <c r="CM510" s="67">
        <v>2033.25</v>
      </c>
      <c r="CN510" s="67">
        <v>2033.25</v>
      </c>
      <c r="CO510" s="67">
        <v>2033.25</v>
      </c>
      <c r="CP510" s="67">
        <v>2033.25</v>
      </c>
      <c r="CQ510" s="67">
        <v>2033.25</v>
      </c>
      <c r="CR510" s="67">
        <v>2033.25</v>
      </c>
      <c r="CS510" s="67">
        <v>2033.25</v>
      </c>
      <c r="CT510" s="67">
        <v>2033.25</v>
      </c>
      <c r="CU510" s="67">
        <v>2033.25</v>
      </c>
      <c r="CV510" s="67">
        <v>2033.25</v>
      </c>
      <c r="CW510" s="67">
        <v>2033.25</v>
      </c>
      <c r="CX510" s="67">
        <v>2033.25</v>
      </c>
      <c r="CY510" s="67">
        <v>2033.25</v>
      </c>
      <c r="CZ510" s="67">
        <v>2033.25</v>
      </c>
      <c r="DA510" s="67">
        <v>2033.25</v>
      </c>
      <c r="DB510" s="67">
        <v>2033.25</v>
      </c>
      <c r="DC510" s="67">
        <v>2033.25</v>
      </c>
      <c r="DD510" s="67">
        <v>2033.25</v>
      </c>
      <c r="DE510" s="67">
        <v>2033.25</v>
      </c>
      <c r="DF510" s="67">
        <v>2033.25</v>
      </c>
    </row>
    <row r="511" spans="1:110" ht="11.25" customHeight="1" x14ac:dyDescent="0.25">
      <c r="A511" s="2" t="str">
        <f t="shared" si="7"/>
        <v>2-41842DC0080047</v>
      </c>
      <c r="B511" s="67">
        <v>2</v>
      </c>
      <c r="C511" s="67" t="s">
        <v>405</v>
      </c>
      <c r="D511" s="67" t="s">
        <v>413</v>
      </c>
      <c r="E511" s="67" t="s">
        <v>414</v>
      </c>
      <c r="F511" s="67" t="s">
        <v>141</v>
      </c>
      <c r="G511" s="67" t="s">
        <v>356</v>
      </c>
      <c r="H511" s="67" t="s">
        <v>403</v>
      </c>
      <c r="I511" s="67" t="s">
        <v>357</v>
      </c>
      <c r="J511" s="67">
        <v>627.38</v>
      </c>
      <c r="K511" s="67">
        <v>627.38</v>
      </c>
      <c r="L511" s="67">
        <v>627.38</v>
      </c>
      <c r="M511" s="67">
        <v>627.38</v>
      </c>
      <c r="N511" s="67">
        <v>627.38</v>
      </c>
      <c r="O511" s="67">
        <v>627.38</v>
      </c>
      <c r="P511" s="67">
        <v>627.38</v>
      </c>
      <c r="Q511" s="67">
        <v>627.38</v>
      </c>
      <c r="R511" s="67">
        <v>627.38</v>
      </c>
      <c r="S511" s="67">
        <v>627.38</v>
      </c>
      <c r="T511" s="67">
        <v>627.38</v>
      </c>
      <c r="U511" s="67">
        <v>627.38</v>
      </c>
      <c r="V511" s="67">
        <v>627.38</v>
      </c>
      <c r="W511" s="67">
        <v>627.38</v>
      </c>
      <c r="X511" s="67">
        <v>627.38</v>
      </c>
      <c r="Y511" s="67">
        <v>627.38</v>
      </c>
      <c r="Z511" s="67">
        <v>627.38</v>
      </c>
      <c r="AA511" s="67">
        <v>627.38</v>
      </c>
      <c r="AB511" s="67">
        <v>627.38</v>
      </c>
      <c r="AC511" s="67">
        <v>627.38</v>
      </c>
      <c r="AD511" s="67">
        <v>627.38</v>
      </c>
      <c r="AE511" s="67">
        <v>697.41</v>
      </c>
      <c r="AF511" s="67">
        <v>697.41</v>
      </c>
      <c r="AG511" s="67">
        <v>697.41</v>
      </c>
      <c r="AH511" s="67">
        <v>697.41</v>
      </c>
      <c r="AI511" s="67">
        <v>697.41</v>
      </c>
      <c r="AJ511" s="67">
        <v>697.41</v>
      </c>
      <c r="AK511" s="67">
        <v>697.41</v>
      </c>
      <c r="AL511" s="67">
        <v>713.72</v>
      </c>
      <c r="AM511" s="67">
        <v>729.07</v>
      </c>
      <c r="AN511" s="67">
        <v>747.29</v>
      </c>
      <c r="AO511" s="67">
        <v>766.48</v>
      </c>
      <c r="AP511" s="67">
        <v>783.75</v>
      </c>
      <c r="AQ511" s="67">
        <v>801.97</v>
      </c>
      <c r="AR511" s="67">
        <v>821.16</v>
      </c>
      <c r="AS511" s="67">
        <v>840.35</v>
      </c>
      <c r="AT511" s="67">
        <v>859.53</v>
      </c>
      <c r="AU511" s="67">
        <v>878.72</v>
      </c>
      <c r="AV511" s="67">
        <v>889.27</v>
      </c>
      <c r="AW511" s="67">
        <v>899.82</v>
      </c>
      <c r="AX511" s="67">
        <v>935.32</v>
      </c>
      <c r="AY511" s="67">
        <v>971.77</v>
      </c>
      <c r="AZ511" s="67">
        <v>1010.14</v>
      </c>
      <c r="BA511" s="67">
        <v>1049.47</v>
      </c>
      <c r="BB511" s="67">
        <v>1090.72</v>
      </c>
      <c r="BC511" s="67">
        <v>1132.93</v>
      </c>
      <c r="BD511" s="67">
        <v>1177.06</v>
      </c>
      <c r="BE511" s="67">
        <v>1223.1099999999999</v>
      </c>
      <c r="BF511" s="67">
        <v>1271.07</v>
      </c>
      <c r="BG511" s="67">
        <v>1320.96</v>
      </c>
      <c r="BH511" s="67">
        <v>1372.76</v>
      </c>
      <c r="BI511" s="67">
        <v>1426.48</v>
      </c>
      <c r="BJ511" s="67">
        <v>1482.12</v>
      </c>
      <c r="BK511" s="67">
        <v>1539.68</v>
      </c>
      <c r="BL511" s="67">
        <v>1600.11</v>
      </c>
      <c r="BM511" s="67">
        <v>1662.47</v>
      </c>
      <c r="BN511" s="67">
        <v>1727.7</v>
      </c>
      <c r="BO511" s="67">
        <v>1794.85</v>
      </c>
      <c r="BP511" s="67">
        <v>1864.88</v>
      </c>
      <c r="BQ511" s="67">
        <v>1937.79</v>
      </c>
      <c r="BR511" s="67">
        <v>2013.57</v>
      </c>
      <c r="BS511" s="67">
        <v>2092.23</v>
      </c>
      <c r="BT511" s="67">
        <v>2092.23</v>
      </c>
      <c r="BU511" s="67">
        <v>2092.23</v>
      </c>
      <c r="BV511" s="67">
        <v>2092.23</v>
      </c>
      <c r="BW511" s="67">
        <v>2092.23</v>
      </c>
      <c r="BX511" s="67">
        <v>2092.23</v>
      </c>
      <c r="BY511" s="67">
        <v>2092.23</v>
      </c>
      <c r="BZ511" s="67">
        <v>2092.23</v>
      </c>
      <c r="CA511" s="67">
        <v>2092.23</v>
      </c>
      <c r="CB511" s="67">
        <v>2092.23</v>
      </c>
      <c r="CC511" s="67">
        <v>2092.23</v>
      </c>
      <c r="CD511" s="67">
        <v>2092.23</v>
      </c>
      <c r="CE511" s="67">
        <v>2092.23</v>
      </c>
      <c r="CF511" s="67">
        <v>2092.23</v>
      </c>
      <c r="CG511" s="67">
        <v>2092.23</v>
      </c>
      <c r="CH511" s="67">
        <v>2092.23</v>
      </c>
      <c r="CI511" s="67">
        <v>2092.23</v>
      </c>
      <c r="CJ511" s="67">
        <v>2092.23</v>
      </c>
      <c r="CK511" s="67">
        <v>2092.23</v>
      </c>
      <c r="CL511" s="67">
        <v>2092.23</v>
      </c>
      <c r="CM511" s="67">
        <v>2092.23</v>
      </c>
      <c r="CN511" s="67">
        <v>2092.23</v>
      </c>
      <c r="CO511" s="67">
        <v>2092.23</v>
      </c>
      <c r="CP511" s="67">
        <v>2092.23</v>
      </c>
      <c r="CQ511" s="67">
        <v>2092.23</v>
      </c>
      <c r="CR511" s="67">
        <v>2092.23</v>
      </c>
      <c r="CS511" s="67">
        <v>2092.23</v>
      </c>
      <c r="CT511" s="67">
        <v>2092.23</v>
      </c>
      <c r="CU511" s="67">
        <v>2092.23</v>
      </c>
      <c r="CV511" s="67">
        <v>2092.23</v>
      </c>
      <c r="CW511" s="67">
        <v>2092.23</v>
      </c>
      <c r="CX511" s="67">
        <v>2092.23</v>
      </c>
      <c r="CY511" s="67">
        <v>2092.23</v>
      </c>
      <c r="CZ511" s="67">
        <v>2092.23</v>
      </c>
      <c r="DA511" s="67">
        <v>2092.23</v>
      </c>
      <c r="DB511" s="67">
        <v>2092.23</v>
      </c>
      <c r="DC511" s="67">
        <v>2092.23</v>
      </c>
      <c r="DD511" s="67">
        <v>2092.23</v>
      </c>
      <c r="DE511" s="67">
        <v>2092.23</v>
      </c>
      <c r="DF511" s="67">
        <v>2092.23</v>
      </c>
    </row>
    <row r="512" spans="1:110" ht="11.25" customHeight="1" x14ac:dyDescent="0.25">
      <c r="A512" s="2" t="str">
        <f t="shared" si="7"/>
        <v>3-41842DC0080047</v>
      </c>
      <c r="B512" s="67">
        <v>3</v>
      </c>
      <c r="C512" s="67" t="s">
        <v>405</v>
      </c>
      <c r="D512" s="67" t="s">
        <v>413</v>
      </c>
      <c r="E512" s="67" t="s">
        <v>414</v>
      </c>
      <c r="F512" s="67" t="s">
        <v>141</v>
      </c>
      <c r="G512" s="67" t="s">
        <v>356</v>
      </c>
      <c r="H512" s="67" t="s">
        <v>403</v>
      </c>
      <c r="I512" s="67" t="s">
        <v>357</v>
      </c>
      <c r="J512" s="67">
        <v>645.05999999999995</v>
      </c>
      <c r="K512" s="67">
        <v>645.05999999999995</v>
      </c>
      <c r="L512" s="67">
        <v>645.05999999999995</v>
      </c>
      <c r="M512" s="67">
        <v>645.05999999999995</v>
      </c>
      <c r="N512" s="67">
        <v>645.05999999999995</v>
      </c>
      <c r="O512" s="67">
        <v>645.05999999999995</v>
      </c>
      <c r="P512" s="67">
        <v>645.05999999999995</v>
      </c>
      <c r="Q512" s="67">
        <v>645.05999999999995</v>
      </c>
      <c r="R512" s="67">
        <v>645.05999999999995</v>
      </c>
      <c r="S512" s="67">
        <v>645.05999999999995</v>
      </c>
      <c r="T512" s="67">
        <v>645.05999999999995</v>
      </c>
      <c r="U512" s="67">
        <v>645.05999999999995</v>
      </c>
      <c r="V512" s="67">
        <v>645.05999999999995</v>
      </c>
      <c r="W512" s="67">
        <v>645.05999999999995</v>
      </c>
      <c r="X512" s="67">
        <v>645.05999999999995</v>
      </c>
      <c r="Y512" s="67">
        <v>645.05999999999995</v>
      </c>
      <c r="Z512" s="67">
        <v>645.05999999999995</v>
      </c>
      <c r="AA512" s="67">
        <v>645.05999999999995</v>
      </c>
      <c r="AB512" s="67">
        <v>645.05999999999995</v>
      </c>
      <c r="AC512" s="67">
        <v>645.05999999999995</v>
      </c>
      <c r="AD512" s="67">
        <v>645.05999999999995</v>
      </c>
      <c r="AE512" s="67">
        <v>717.07</v>
      </c>
      <c r="AF512" s="67">
        <v>717.07</v>
      </c>
      <c r="AG512" s="67">
        <v>717.07</v>
      </c>
      <c r="AH512" s="67">
        <v>717.07</v>
      </c>
      <c r="AI512" s="67">
        <v>717.07</v>
      </c>
      <c r="AJ512" s="67">
        <v>717.07</v>
      </c>
      <c r="AK512" s="67">
        <v>717.07</v>
      </c>
      <c r="AL512" s="67">
        <v>733.83</v>
      </c>
      <c r="AM512" s="67">
        <v>749.62</v>
      </c>
      <c r="AN512" s="67">
        <v>768.36</v>
      </c>
      <c r="AO512" s="67">
        <v>788.08</v>
      </c>
      <c r="AP512" s="67">
        <v>805.84</v>
      </c>
      <c r="AQ512" s="67">
        <v>824.58</v>
      </c>
      <c r="AR512" s="67">
        <v>844.3</v>
      </c>
      <c r="AS512" s="67">
        <v>864.03</v>
      </c>
      <c r="AT512" s="67">
        <v>883.76</v>
      </c>
      <c r="AU512" s="67">
        <v>903.48</v>
      </c>
      <c r="AV512" s="67">
        <v>914.33</v>
      </c>
      <c r="AW512" s="67">
        <v>925.18</v>
      </c>
      <c r="AX512" s="67">
        <v>961.68</v>
      </c>
      <c r="AY512" s="67">
        <v>999.16</v>
      </c>
      <c r="AZ512" s="67">
        <v>1038.6099999999999</v>
      </c>
      <c r="BA512" s="67">
        <v>1079.05</v>
      </c>
      <c r="BB512" s="67">
        <v>1121.46</v>
      </c>
      <c r="BC512" s="67">
        <v>1164.8599999999999</v>
      </c>
      <c r="BD512" s="67">
        <v>1210.23</v>
      </c>
      <c r="BE512" s="67">
        <v>1257.58</v>
      </c>
      <c r="BF512" s="67">
        <v>1306.9000000000001</v>
      </c>
      <c r="BG512" s="67">
        <v>1358.18</v>
      </c>
      <c r="BH512" s="67">
        <v>1411.45</v>
      </c>
      <c r="BI512" s="67">
        <v>1466.68</v>
      </c>
      <c r="BJ512" s="67">
        <v>1523.89</v>
      </c>
      <c r="BK512" s="67">
        <v>1583.07</v>
      </c>
      <c r="BL512" s="67">
        <v>1645.21</v>
      </c>
      <c r="BM512" s="67">
        <v>1709.32</v>
      </c>
      <c r="BN512" s="67">
        <v>1776.39</v>
      </c>
      <c r="BO512" s="67">
        <v>1845.43</v>
      </c>
      <c r="BP512" s="67">
        <v>1917.44</v>
      </c>
      <c r="BQ512" s="67">
        <v>1992.4</v>
      </c>
      <c r="BR512" s="67">
        <v>2070.3200000000002</v>
      </c>
      <c r="BS512" s="67">
        <v>2151.1999999999998</v>
      </c>
      <c r="BT512" s="67">
        <v>2151.1999999999998</v>
      </c>
      <c r="BU512" s="67">
        <v>2151.1999999999998</v>
      </c>
      <c r="BV512" s="67">
        <v>2151.1999999999998</v>
      </c>
      <c r="BW512" s="67">
        <v>2151.1999999999998</v>
      </c>
      <c r="BX512" s="67">
        <v>2151.1999999999998</v>
      </c>
      <c r="BY512" s="67">
        <v>2151.1999999999998</v>
      </c>
      <c r="BZ512" s="67">
        <v>2151.1999999999998</v>
      </c>
      <c r="CA512" s="67">
        <v>2151.1999999999998</v>
      </c>
      <c r="CB512" s="67">
        <v>2151.1999999999998</v>
      </c>
      <c r="CC512" s="67">
        <v>2151.1999999999998</v>
      </c>
      <c r="CD512" s="67">
        <v>2151.1999999999998</v>
      </c>
      <c r="CE512" s="67">
        <v>2151.1999999999998</v>
      </c>
      <c r="CF512" s="67">
        <v>2151.1999999999998</v>
      </c>
      <c r="CG512" s="67">
        <v>2151.1999999999998</v>
      </c>
      <c r="CH512" s="67">
        <v>2151.1999999999998</v>
      </c>
      <c r="CI512" s="67">
        <v>2151.1999999999998</v>
      </c>
      <c r="CJ512" s="67">
        <v>2151.1999999999998</v>
      </c>
      <c r="CK512" s="67">
        <v>2151.1999999999998</v>
      </c>
      <c r="CL512" s="67">
        <v>2151.1999999999998</v>
      </c>
      <c r="CM512" s="67">
        <v>2151.1999999999998</v>
      </c>
      <c r="CN512" s="67">
        <v>2151.1999999999998</v>
      </c>
      <c r="CO512" s="67">
        <v>2151.1999999999998</v>
      </c>
      <c r="CP512" s="67">
        <v>2151.1999999999998</v>
      </c>
      <c r="CQ512" s="67">
        <v>2151.1999999999998</v>
      </c>
      <c r="CR512" s="67">
        <v>2151.1999999999998</v>
      </c>
      <c r="CS512" s="67">
        <v>2151.1999999999998</v>
      </c>
      <c r="CT512" s="67">
        <v>2151.1999999999998</v>
      </c>
      <c r="CU512" s="67">
        <v>2151.1999999999998</v>
      </c>
      <c r="CV512" s="67">
        <v>2151.1999999999998</v>
      </c>
      <c r="CW512" s="67">
        <v>2151.1999999999998</v>
      </c>
      <c r="CX512" s="67">
        <v>2151.1999999999998</v>
      </c>
      <c r="CY512" s="67">
        <v>2151.1999999999998</v>
      </c>
      <c r="CZ512" s="67">
        <v>2151.1999999999998</v>
      </c>
      <c r="DA512" s="67">
        <v>2151.1999999999998</v>
      </c>
      <c r="DB512" s="67">
        <v>2151.1999999999998</v>
      </c>
      <c r="DC512" s="67">
        <v>2151.1999999999998</v>
      </c>
      <c r="DD512" s="67">
        <v>2151.1999999999998</v>
      </c>
      <c r="DE512" s="67">
        <v>2151.1999999999998</v>
      </c>
      <c r="DF512" s="67">
        <v>2151.1999999999998</v>
      </c>
    </row>
    <row r="513" spans="1:110" ht="11.25" customHeight="1" x14ac:dyDescent="0.25">
      <c r="A513" s="2" t="str">
        <f t="shared" si="7"/>
        <v>4-41842DC0080047</v>
      </c>
      <c r="B513" s="67">
        <v>4</v>
      </c>
      <c r="C513" s="67" t="s">
        <v>405</v>
      </c>
      <c r="D513" s="67" t="s">
        <v>413</v>
      </c>
      <c r="E513" s="67" t="s">
        <v>414</v>
      </c>
      <c r="F513" s="67" t="s">
        <v>141</v>
      </c>
      <c r="G513" s="67" t="s">
        <v>356</v>
      </c>
      <c r="H513" s="67" t="s">
        <v>403</v>
      </c>
      <c r="I513" s="67" t="s">
        <v>357</v>
      </c>
      <c r="J513" s="67">
        <v>663.96</v>
      </c>
      <c r="K513" s="67">
        <v>663.96</v>
      </c>
      <c r="L513" s="67">
        <v>663.96</v>
      </c>
      <c r="M513" s="67">
        <v>663.96</v>
      </c>
      <c r="N513" s="67">
        <v>663.96</v>
      </c>
      <c r="O513" s="67">
        <v>663.96</v>
      </c>
      <c r="P513" s="67">
        <v>663.96</v>
      </c>
      <c r="Q513" s="67">
        <v>663.96</v>
      </c>
      <c r="R513" s="67">
        <v>663.96</v>
      </c>
      <c r="S513" s="67">
        <v>663.96</v>
      </c>
      <c r="T513" s="67">
        <v>663.96</v>
      </c>
      <c r="U513" s="67">
        <v>663.96</v>
      </c>
      <c r="V513" s="67">
        <v>663.96</v>
      </c>
      <c r="W513" s="67">
        <v>663.96</v>
      </c>
      <c r="X513" s="67">
        <v>663.96</v>
      </c>
      <c r="Y513" s="67">
        <v>663.96</v>
      </c>
      <c r="Z513" s="67">
        <v>663.96</v>
      </c>
      <c r="AA513" s="67">
        <v>663.96</v>
      </c>
      <c r="AB513" s="67">
        <v>663.96</v>
      </c>
      <c r="AC513" s="67">
        <v>663.96</v>
      </c>
      <c r="AD513" s="67">
        <v>663.96</v>
      </c>
      <c r="AE513" s="67">
        <v>738.08</v>
      </c>
      <c r="AF513" s="67">
        <v>738.08</v>
      </c>
      <c r="AG513" s="67">
        <v>738.08</v>
      </c>
      <c r="AH513" s="67">
        <v>738.08</v>
      </c>
      <c r="AI513" s="67">
        <v>738.08</v>
      </c>
      <c r="AJ513" s="67">
        <v>738.08</v>
      </c>
      <c r="AK513" s="67">
        <v>738.08</v>
      </c>
      <c r="AL513" s="67">
        <v>755.34</v>
      </c>
      <c r="AM513" s="67">
        <v>771.58</v>
      </c>
      <c r="AN513" s="67">
        <v>790.87</v>
      </c>
      <c r="AO513" s="67">
        <v>811.17</v>
      </c>
      <c r="AP513" s="67">
        <v>829.45</v>
      </c>
      <c r="AQ513" s="67">
        <v>848.74</v>
      </c>
      <c r="AR513" s="67">
        <v>869.04</v>
      </c>
      <c r="AS513" s="67">
        <v>889.35</v>
      </c>
      <c r="AT513" s="67">
        <v>909.65</v>
      </c>
      <c r="AU513" s="67">
        <v>929.96</v>
      </c>
      <c r="AV513" s="67">
        <v>941.12</v>
      </c>
      <c r="AW513" s="67">
        <v>952.29</v>
      </c>
      <c r="AX513" s="67">
        <v>989.86</v>
      </c>
      <c r="AY513" s="67">
        <v>1028.43</v>
      </c>
      <c r="AZ513" s="67">
        <v>1069.04</v>
      </c>
      <c r="BA513" s="67">
        <v>1110.67</v>
      </c>
      <c r="BB513" s="67">
        <v>1154.32</v>
      </c>
      <c r="BC513" s="67">
        <v>1198.99</v>
      </c>
      <c r="BD513" s="67">
        <v>1245.69</v>
      </c>
      <c r="BE513" s="67">
        <v>1294.43</v>
      </c>
      <c r="BF513" s="67">
        <v>1345.19</v>
      </c>
      <c r="BG513" s="67">
        <v>1397.98</v>
      </c>
      <c r="BH513" s="67">
        <v>1452.8</v>
      </c>
      <c r="BI513" s="67">
        <v>1509.66</v>
      </c>
      <c r="BJ513" s="67">
        <v>1568.54</v>
      </c>
      <c r="BK513" s="67">
        <v>1629.45</v>
      </c>
      <c r="BL513" s="67">
        <v>1693.41</v>
      </c>
      <c r="BM513" s="67">
        <v>1759.4</v>
      </c>
      <c r="BN513" s="67">
        <v>1828.44</v>
      </c>
      <c r="BO513" s="67">
        <v>1899.51</v>
      </c>
      <c r="BP513" s="67">
        <v>1973.62</v>
      </c>
      <c r="BQ513" s="67">
        <v>2050.7800000000002</v>
      </c>
      <c r="BR513" s="67">
        <v>2130.98</v>
      </c>
      <c r="BS513" s="67">
        <v>2214.23</v>
      </c>
      <c r="BT513" s="67">
        <v>2214.23</v>
      </c>
      <c r="BU513" s="67">
        <v>2214.23</v>
      </c>
      <c r="BV513" s="67">
        <v>2214.23</v>
      </c>
      <c r="BW513" s="67">
        <v>2214.23</v>
      </c>
      <c r="BX513" s="67">
        <v>2214.23</v>
      </c>
      <c r="BY513" s="67">
        <v>2214.23</v>
      </c>
      <c r="BZ513" s="67">
        <v>2214.23</v>
      </c>
      <c r="CA513" s="67">
        <v>2214.23</v>
      </c>
      <c r="CB513" s="67">
        <v>2214.23</v>
      </c>
      <c r="CC513" s="67">
        <v>2214.23</v>
      </c>
      <c r="CD513" s="67">
        <v>2214.23</v>
      </c>
      <c r="CE513" s="67">
        <v>2214.23</v>
      </c>
      <c r="CF513" s="67">
        <v>2214.23</v>
      </c>
      <c r="CG513" s="67">
        <v>2214.23</v>
      </c>
      <c r="CH513" s="67">
        <v>2214.23</v>
      </c>
      <c r="CI513" s="67">
        <v>2214.23</v>
      </c>
      <c r="CJ513" s="67">
        <v>2214.23</v>
      </c>
      <c r="CK513" s="67">
        <v>2214.23</v>
      </c>
      <c r="CL513" s="67">
        <v>2214.23</v>
      </c>
      <c r="CM513" s="67">
        <v>2214.23</v>
      </c>
      <c r="CN513" s="67">
        <v>2214.23</v>
      </c>
      <c r="CO513" s="67">
        <v>2214.23</v>
      </c>
      <c r="CP513" s="67">
        <v>2214.23</v>
      </c>
      <c r="CQ513" s="67">
        <v>2214.23</v>
      </c>
      <c r="CR513" s="67">
        <v>2214.23</v>
      </c>
      <c r="CS513" s="67">
        <v>2214.23</v>
      </c>
      <c r="CT513" s="67">
        <v>2214.23</v>
      </c>
      <c r="CU513" s="67">
        <v>2214.23</v>
      </c>
      <c r="CV513" s="67">
        <v>2214.23</v>
      </c>
      <c r="CW513" s="67">
        <v>2214.23</v>
      </c>
      <c r="CX513" s="67">
        <v>2214.23</v>
      </c>
      <c r="CY513" s="67">
        <v>2214.23</v>
      </c>
      <c r="CZ513" s="67">
        <v>2214.23</v>
      </c>
      <c r="DA513" s="67">
        <v>2214.23</v>
      </c>
      <c r="DB513" s="67">
        <v>2214.23</v>
      </c>
      <c r="DC513" s="67">
        <v>2214.23</v>
      </c>
      <c r="DD513" s="67">
        <v>2214.23</v>
      </c>
      <c r="DE513" s="67">
        <v>2214.23</v>
      </c>
      <c r="DF513" s="67">
        <v>2214.23</v>
      </c>
    </row>
    <row r="514" spans="1:110" ht="11.25" customHeight="1" x14ac:dyDescent="0.25">
      <c r="A514" s="2" t="str">
        <f t="shared" ref="A514:A577" si="8">B514&amp;"-"&amp;E514</f>
        <v>1-41842DC0080014</v>
      </c>
      <c r="B514" s="67">
        <v>1</v>
      </c>
      <c r="C514" s="67" t="s">
        <v>405</v>
      </c>
      <c r="D514" s="67" t="s">
        <v>107</v>
      </c>
      <c r="E514" s="67" t="s">
        <v>261</v>
      </c>
      <c r="F514" s="67" t="s">
        <v>141</v>
      </c>
      <c r="G514" s="67" t="s">
        <v>356</v>
      </c>
      <c r="H514" s="67" t="s">
        <v>403</v>
      </c>
      <c r="I514" s="67" t="s">
        <v>357</v>
      </c>
      <c r="J514" s="67">
        <v>625.65</v>
      </c>
      <c r="K514" s="67">
        <v>625.65</v>
      </c>
      <c r="L514" s="67">
        <v>625.65</v>
      </c>
      <c r="M514" s="67">
        <v>625.65</v>
      </c>
      <c r="N514" s="67">
        <v>625.65</v>
      </c>
      <c r="O514" s="67">
        <v>625.65</v>
      </c>
      <c r="P514" s="67">
        <v>625.65</v>
      </c>
      <c r="Q514" s="67">
        <v>625.65</v>
      </c>
      <c r="R514" s="67">
        <v>625.65</v>
      </c>
      <c r="S514" s="67">
        <v>625.65</v>
      </c>
      <c r="T514" s="67">
        <v>625.65</v>
      </c>
      <c r="U514" s="67">
        <v>625.65</v>
      </c>
      <c r="V514" s="67">
        <v>625.65</v>
      </c>
      <c r="W514" s="67">
        <v>625.65</v>
      </c>
      <c r="X514" s="67">
        <v>625.65</v>
      </c>
      <c r="Y514" s="67">
        <v>625.65</v>
      </c>
      <c r="Z514" s="67">
        <v>625.65</v>
      </c>
      <c r="AA514" s="67">
        <v>625.65</v>
      </c>
      <c r="AB514" s="67">
        <v>625.65</v>
      </c>
      <c r="AC514" s="67">
        <v>625.65</v>
      </c>
      <c r="AD514" s="67">
        <v>625.65</v>
      </c>
      <c r="AE514" s="67">
        <v>695.48</v>
      </c>
      <c r="AF514" s="67">
        <v>695.48</v>
      </c>
      <c r="AG514" s="67">
        <v>695.48</v>
      </c>
      <c r="AH514" s="67">
        <v>695.48</v>
      </c>
      <c r="AI514" s="67">
        <v>695.48</v>
      </c>
      <c r="AJ514" s="67">
        <v>695.48</v>
      </c>
      <c r="AK514" s="67">
        <v>695.48</v>
      </c>
      <c r="AL514" s="67">
        <v>711.75</v>
      </c>
      <c r="AM514" s="67">
        <v>727.05</v>
      </c>
      <c r="AN514" s="67">
        <v>745.23</v>
      </c>
      <c r="AO514" s="67">
        <v>764.36</v>
      </c>
      <c r="AP514" s="67">
        <v>781.58</v>
      </c>
      <c r="AQ514" s="67">
        <v>799.76</v>
      </c>
      <c r="AR514" s="67">
        <v>818.89</v>
      </c>
      <c r="AS514" s="67">
        <v>838.03</v>
      </c>
      <c r="AT514" s="67">
        <v>857.16</v>
      </c>
      <c r="AU514" s="67">
        <v>876.29</v>
      </c>
      <c r="AV514" s="67">
        <v>886.81</v>
      </c>
      <c r="AW514" s="67">
        <v>897.34</v>
      </c>
      <c r="AX514" s="67">
        <v>932.73</v>
      </c>
      <c r="AY514" s="67">
        <v>969.09</v>
      </c>
      <c r="AZ514" s="67">
        <v>1007.35</v>
      </c>
      <c r="BA514" s="67">
        <v>1046.58</v>
      </c>
      <c r="BB514" s="67">
        <v>1087.71</v>
      </c>
      <c r="BC514" s="67">
        <v>1129.8</v>
      </c>
      <c r="BD514" s="67">
        <v>1173.81</v>
      </c>
      <c r="BE514" s="67">
        <v>1219.73</v>
      </c>
      <c r="BF514" s="67">
        <v>1267.56</v>
      </c>
      <c r="BG514" s="67">
        <v>1317.31</v>
      </c>
      <c r="BH514" s="67">
        <v>1368.97</v>
      </c>
      <c r="BI514" s="67">
        <v>1422.54</v>
      </c>
      <c r="BJ514" s="67">
        <v>1478.02</v>
      </c>
      <c r="BK514" s="67">
        <v>1535.42</v>
      </c>
      <c r="BL514" s="67">
        <v>1595.69</v>
      </c>
      <c r="BM514" s="67">
        <v>1657.87</v>
      </c>
      <c r="BN514" s="67">
        <v>1722.93</v>
      </c>
      <c r="BO514" s="67">
        <v>1789.89</v>
      </c>
      <c r="BP514" s="67">
        <v>1859.73</v>
      </c>
      <c r="BQ514" s="67">
        <v>1932.43</v>
      </c>
      <c r="BR514" s="67">
        <v>2008.01</v>
      </c>
      <c r="BS514" s="67">
        <v>2086.44</v>
      </c>
      <c r="BT514" s="67">
        <v>2086.44</v>
      </c>
      <c r="BU514" s="67">
        <v>2086.44</v>
      </c>
      <c r="BV514" s="67">
        <v>2086.44</v>
      </c>
      <c r="BW514" s="67">
        <v>2086.44</v>
      </c>
      <c r="BX514" s="67">
        <v>2086.44</v>
      </c>
      <c r="BY514" s="67">
        <v>2086.44</v>
      </c>
      <c r="BZ514" s="67">
        <v>2086.44</v>
      </c>
      <c r="CA514" s="67">
        <v>2086.44</v>
      </c>
      <c r="CB514" s="67">
        <v>2086.44</v>
      </c>
      <c r="CC514" s="67">
        <v>2086.44</v>
      </c>
      <c r="CD514" s="67">
        <v>2086.44</v>
      </c>
      <c r="CE514" s="67">
        <v>2086.44</v>
      </c>
      <c r="CF514" s="67">
        <v>2086.44</v>
      </c>
      <c r="CG514" s="67">
        <v>2086.44</v>
      </c>
      <c r="CH514" s="67">
        <v>2086.44</v>
      </c>
      <c r="CI514" s="67">
        <v>2086.44</v>
      </c>
      <c r="CJ514" s="67">
        <v>2086.44</v>
      </c>
      <c r="CK514" s="67">
        <v>2086.44</v>
      </c>
      <c r="CL514" s="67">
        <v>2086.44</v>
      </c>
      <c r="CM514" s="67">
        <v>2086.44</v>
      </c>
      <c r="CN514" s="67">
        <v>2086.44</v>
      </c>
      <c r="CO514" s="67">
        <v>2086.44</v>
      </c>
      <c r="CP514" s="67">
        <v>2086.44</v>
      </c>
      <c r="CQ514" s="67">
        <v>2086.44</v>
      </c>
      <c r="CR514" s="67">
        <v>2086.44</v>
      </c>
      <c r="CS514" s="67">
        <v>2086.44</v>
      </c>
      <c r="CT514" s="67">
        <v>2086.44</v>
      </c>
      <c r="CU514" s="67">
        <v>2086.44</v>
      </c>
      <c r="CV514" s="67">
        <v>2086.44</v>
      </c>
      <c r="CW514" s="67">
        <v>2086.44</v>
      </c>
      <c r="CX514" s="67">
        <v>2086.44</v>
      </c>
      <c r="CY514" s="67">
        <v>2086.44</v>
      </c>
      <c r="CZ514" s="67">
        <v>2086.44</v>
      </c>
      <c r="DA514" s="67">
        <v>2086.44</v>
      </c>
      <c r="DB514" s="67">
        <v>2086.44</v>
      </c>
      <c r="DC514" s="67">
        <v>2086.44</v>
      </c>
      <c r="DD514" s="67">
        <v>2086.44</v>
      </c>
      <c r="DE514" s="67">
        <v>2086.44</v>
      </c>
      <c r="DF514" s="67">
        <v>2086.44</v>
      </c>
    </row>
    <row r="515" spans="1:110" ht="11.25" customHeight="1" x14ac:dyDescent="0.25">
      <c r="A515" s="2" t="str">
        <f t="shared" si="8"/>
        <v>2-41842DC0080014</v>
      </c>
      <c r="B515" s="67">
        <v>2</v>
      </c>
      <c r="C515" s="67" t="s">
        <v>405</v>
      </c>
      <c r="D515" s="67" t="s">
        <v>107</v>
      </c>
      <c r="E515" s="67" t="s">
        <v>261</v>
      </c>
      <c r="F515" s="67" t="s">
        <v>141</v>
      </c>
      <c r="G515" s="67" t="s">
        <v>356</v>
      </c>
      <c r="H515" s="67" t="s">
        <v>403</v>
      </c>
      <c r="I515" s="67" t="s">
        <v>357</v>
      </c>
      <c r="J515" s="67">
        <v>643.79</v>
      </c>
      <c r="K515" s="67">
        <v>643.79</v>
      </c>
      <c r="L515" s="67">
        <v>643.79</v>
      </c>
      <c r="M515" s="67">
        <v>643.79</v>
      </c>
      <c r="N515" s="67">
        <v>643.79</v>
      </c>
      <c r="O515" s="67">
        <v>643.79</v>
      </c>
      <c r="P515" s="67">
        <v>643.79</v>
      </c>
      <c r="Q515" s="67">
        <v>643.79</v>
      </c>
      <c r="R515" s="67">
        <v>643.79</v>
      </c>
      <c r="S515" s="67">
        <v>643.79</v>
      </c>
      <c r="T515" s="67">
        <v>643.79</v>
      </c>
      <c r="U515" s="67">
        <v>643.79</v>
      </c>
      <c r="V515" s="67">
        <v>643.79</v>
      </c>
      <c r="W515" s="67">
        <v>643.79</v>
      </c>
      <c r="X515" s="67">
        <v>643.79</v>
      </c>
      <c r="Y515" s="67">
        <v>643.79</v>
      </c>
      <c r="Z515" s="67">
        <v>643.79</v>
      </c>
      <c r="AA515" s="67">
        <v>643.79</v>
      </c>
      <c r="AB515" s="67">
        <v>643.79</v>
      </c>
      <c r="AC515" s="67">
        <v>643.79</v>
      </c>
      <c r="AD515" s="67">
        <v>643.79</v>
      </c>
      <c r="AE515" s="67">
        <v>715.65</v>
      </c>
      <c r="AF515" s="67">
        <v>715.65</v>
      </c>
      <c r="AG515" s="67">
        <v>715.65</v>
      </c>
      <c r="AH515" s="67">
        <v>715.65</v>
      </c>
      <c r="AI515" s="67">
        <v>715.65</v>
      </c>
      <c r="AJ515" s="67">
        <v>715.65</v>
      </c>
      <c r="AK515" s="67">
        <v>715.65</v>
      </c>
      <c r="AL515" s="67">
        <v>732.39</v>
      </c>
      <c r="AM515" s="67">
        <v>748.14</v>
      </c>
      <c r="AN515" s="67">
        <v>766.84</v>
      </c>
      <c r="AO515" s="67">
        <v>786.53</v>
      </c>
      <c r="AP515" s="67">
        <v>804.25</v>
      </c>
      <c r="AQ515" s="67">
        <v>822.95</v>
      </c>
      <c r="AR515" s="67">
        <v>842.64</v>
      </c>
      <c r="AS515" s="67">
        <v>862.33</v>
      </c>
      <c r="AT515" s="67">
        <v>882.01</v>
      </c>
      <c r="AU515" s="67">
        <v>901.7</v>
      </c>
      <c r="AV515" s="67">
        <v>912.53</v>
      </c>
      <c r="AW515" s="67">
        <v>923.36</v>
      </c>
      <c r="AX515" s="67">
        <v>959.78</v>
      </c>
      <c r="AY515" s="67">
        <v>997.19</v>
      </c>
      <c r="AZ515" s="67">
        <v>1036.56</v>
      </c>
      <c r="BA515" s="67">
        <v>1076.92</v>
      </c>
      <c r="BB515" s="67">
        <v>1119.25</v>
      </c>
      <c r="BC515" s="67">
        <v>1162.56</v>
      </c>
      <c r="BD515" s="67">
        <v>1207.8499999999999</v>
      </c>
      <c r="BE515" s="67">
        <v>1255.0999999999999</v>
      </c>
      <c r="BF515" s="67">
        <v>1304.32</v>
      </c>
      <c r="BG515" s="67">
        <v>1355.51</v>
      </c>
      <c r="BH515" s="67">
        <v>1408.66</v>
      </c>
      <c r="BI515" s="67">
        <v>1463.79</v>
      </c>
      <c r="BJ515" s="67">
        <v>1520.88</v>
      </c>
      <c r="BK515" s="67">
        <v>1579.95</v>
      </c>
      <c r="BL515" s="67">
        <v>1641.96</v>
      </c>
      <c r="BM515" s="67">
        <v>1705.95</v>
      </c>
      <c r="BN515" s="67">
        <v>1772.89</v>
      </c>
      <c r="BO515" s="67">
        <v>1841.79</v>
      </c>
      <c r="BP515" s="67">
        <v>1913.65</v>
      </c>
      <c r="BQ515" s="67">
        <v>1988.47</v>
      </c>
      <c r="BR515" s="67">
        <v>2066.23</v>
      </c>
      <c r="BS515" s="67">
        <v>2146.9499999999998</v>
      </c>
      <c r="BT515" s="67">
        <v>2146.9499999999998</v>
      </c>
      <c r="BU515" s="67">
        <v>2146.9499999999998</v>
      </c>
      <c r="BV515" s="67">
        <v>2146.9499999999998</v>
      </c>
      <c r="BW515" s="67">
        <v>2146.9499999999998</v>
      </c>
      <c r="BX515" s="67">
        <v>2146.9499999999998</v>
      </c>
      <c r="BY515" s="67">
        <v>2146.9499999999998</v>
      </c>
      <c r="BZ515" s="67">
        <v>2146.9499999999998</v>
      </c>
      <c r="CA515" s="67">
        <v>2146.9499999999998</v>
      </c>
      <c r="CB515" s="67">
        <v>2146.9499999999998</v>
      </c>
      <c r="CC515" s="67">
        <v>2146.9499999999998</v>
      </c>
      <c r="CD515" s="67">
        <v>2146.9499999999998</v>
      </c>
      <c r="CE515" s="67">
        <v>2146.9499999999998</v>
      </c>
      <c r="CF515" s="67">
        <v>2146.9499999999998</v>
      </c>
      <c r="CG515" s="67">
        <v>2146.9499999999998</v>
      </c>
      <c r="CH515" s="67">
        <v>2146.9499999999998</v>
      </c>
      <c r="CI515" s="67">
        <v>2146.9499999999998</v>
      </c>
      <c r="CJ515" s="67">
        <v>2146.9499999999998</v>
      </c>
      <c r="CK515" s="67">
        <v>2146.9499999999998</v>
      </c>
      <c r="CL515" s="67">
        <v>2146.9499999999998</v>
      </c>
      <c r="CM515" s="67">
        <v>2146.9499999999998</v>
      </c>
      <c r="CN515" s="67">
        <v>2146.9499999999998</v>
      </c>
      <c r="CO515" s="67">
        <v>2146.9499999999998</v>
      </c>
      <c r="CP515" s="67">
        <v>2146.9499999999998</v>
      </c>
      <c r="CQ515" s="67">
        <v>2146.9499999999998</v>
      </c>
      <c r="CR515" s="67">
        <v>2146.9499999999998</v>
      </c>
      <c r="CS515" s="67">
        <v>2146.9499999999998</v>
      </c>
      <c r="CT515" s="67">
        <v>2146.9499999999998</v>
      </c>
      <c r="CU515" s="67">
        <v>2146.9499999999998</v>
      </c>
      <c r="CV515" s="67">
        <v>2146.9499999999998</v>
      </c>
      <c r="CW515" s="67">
        <v>2146.9499999999998</v>
      </c>
      <c r="CX515" s="67">
        <v>2146.9499999999998</v>
      </c>
      <c r="CY515" s="67">
        <v>2146.9499999999998</v>
      </c>
      <c r="CZ515" s="67">
        <v>2146.9499999999998</v>
      </c>
      <c r="DA515" s="67">
        <v>2146.9499999999998</v>
      </c>
      <c r="DB515" s="67">
        <v>2146.9499999999998</v>
      </c>
      <c r="DC515" s="67">
        <v>2146.9499999999998</v>
      </c>
      <c r="DD515" s="67">
        <v>2146.9499999999998</v>
      </c>
      <c r="DE515" s="67">
        <v>2146.9499999999998</v>
      </c>
      <c r="DF515" s="67">
        <v>2146.9499999999998</v>
      </c>
    </row>
    <row r="516" spans="1:110" ht="11.25" customHeight="1" x14ac:dyDescent="0.25">
      <c r="A516" s="2" t="str">
        <f t="shared" si="8"/>
        <v>3-41842DC0080014</v>
      </c>
      <c r="B516" s="67">
        <v>3</v>
      </c>
      <c r="C516" s="67" t="s">
        <v>405</v>
      </c>
      <c r="D516" s="67" t="s">
        <v>107</v>
      </c>
      <c r="E516" s="67" t="s">
        <v>261</v>
      </c>
      <c r="F516" s="67" t="s">
        <v>141</v>
      </c>
      <c r="G516" s="67" t="s">
        <v>356</v>
      </c>
      <c r="H516" s="67" t="s">
        <v>403</v>
      </c>
      <c r="I516" s="67" t="s">
        <v>357</v>
      </c>
      <c r="J516" s="67">
        <v>661.93</v>
      </c>
      <c r="K516" s="67">
        <v>661.93</v>
      </c>
      <c r="L516" s="67">
        <v>661.93</v>
      </c>
      <c r="M516" s="67">
        <v>661.93</v>
      </c>
      <c r="N516" s="67">
        <v>661.93</v>
      </c>
      <c r="O516" s="67">
        <v>661.93</v>
      </c>
      <c r="P516" s="67">
        <v>661.93</v>
      </c>
      <c r="Q516" s="67">
        <v>661.93</v>
      </c>
      <c r="R516" s="67">
        <v>661.93</v>
      </c>
      <c r="S516" s="67">
        <v>661.93</v>
      </c>
      <c r="T516" s="67">
        <v>661.93</v>
      </c>
      <c r="U516" s="67">
        <v>661.93</v>
      </c>
      <c r="V516" s="67">
        <v>661.93</v>
      </c>
      <c r="W516" s="67">
        <v>661.93</v>
      </c>
      <c r="X516" s="67">
        <v>661.93</v>
      </c>
      <c r="Y516" s="67">
        <v>661.93</v>
      </c>
      <c r="Z516" s="67">
        <v>661.93</v>
      </c>
      <c r="AA516" s="67">
        <v>661.93</v>
      </c>
      <c r="AB516" s="67">
        <v>661.93</v>
      </c>
      <c r="AC516" s="67">
        <v>661.93</v>
      </c>
      <c r="AD516" s="67">
        <v>661.93</v>
      </c>
      <c r="AE516" s="67">
        <v>735.82</v>
      </c>
      <c r="AF516" s="67">
        <v>735.82</v>
      </c>
      <c r="AG516" s="67">
        <v>735.82</v>
      </c>
      <c r="AH516" s="67">
        <v>735.82</v>
      </c>
      <c r="AI516" s="67">
        <v>735.82</v>
      </c>
      <c r="AJ516" s="67">
        <v>735.82</v>
      </c>
      <c r="AK516" s="67">
        <v>735.82</v>
      </c>
      <c r="AL516" s="67">
        <v>753.03</v>
      </c>
      <c r="AM516" s="67">
        <v>769.22</v>
      </c>
      <c r="AN516" s="67">
        <v>788.45</v>
      </c>
      <c r="AO516" s="67">
        <v>808.69</v>
      </c>
      <c r="AP516" s="67">
        <v>826.91</v>
      </c>
      <c r="AQ516" s="67">
        <v>846.14</v>
      </c>
      <c r="AR516" s="67">
        <v>866.38</v>
      </c>
      <c r="AS516" s="67">
        <v>886.63</v>
      </c>
      <c r="AT516" s="67">
        <v>906.87</v>
      </c>
      <c r="AU516" s="67">
        <v>927.11</v>
      </c>
      <c r="AV516" s="67">
        <v>938.25</v>
      </c>
      <c r="AW516" s="67">
        <v>949.38</v>
      </c>
      <c r="AX516" s="67">
        <v>986.83</v>
      </c>
      <c r="AY516" s="67">
        <v>1025.29</v>
      </c>
      <c r="AZ516" s="67">
        <v>1065.77</v>
      </c>
      <c r="BA516" s="67">
        <v>1107.27</v>
      </c>
      <c r="BB516" s="67">
        <v>1150.79</v>
      </c>
      <c r="BC516" s="67">
        <v>1195.33</v>
      </c>
      <c r="BD516" s="67">
        <v>1241.8800000000001</v>
      </c>
      <c r="BE516" s="67">
        <v>1290.47</v>
      </c>
      <c r="BF516" s="67">
        <v>1341.07</v>
      </c>
      <c r="BG516" s="67">
        <v>1393.7</v>
      </c>
      <c r="BH516" s="67">
        <v>1448.36</v>
      </c>
      <c r="BI516" s="67">
        <v>1505.04</v>
      </c>
      <c r="BJ516" s="67">
        <v>1563.74</v>
      </c>
      <c r="BK516" s="67">
        <v>1624.47</v>
      </c>
      <c r="BL516" s="67">
        <v>1688.23</v>
      </c>
      <c r="BM516" s="67">
        <v>1754.02</v>
      </c>
      <c r="BN516" s="67">
        <v>1822.85</v>
      </c>
      <c r="BO516" s="67">
        <v>1893.7</v>
      </c>
      <c r="BP516" s="67">
        <v>1967.58</v>
      </c>
      <c r="BQ516" s="67">
        <v>2044.5</v>
      </c>
      <c r="BR516" s="67">
        <v>2124.46</v>
      </c>
      <c r="BS516" s="67">
        <v>2207.46</v>
      </c>
      <c r="BT516" s="67">
        <v>2207.46</v>
      </c>
      <c r="BU516" s="67">
        <v>2207.46</v>
      </c>
      <c r="BV516" s="67">
        <v>2207.46</v>
      </c>
      <c r="BW516" s="67">
        <v>2207.46</v>
      </c>
      <c r="BX516" s="67">
        <v>2207.46</v>
      </c>
      <c r="BY516" s="67">
        <v>2207.46</v>
      </c>
      <c r="BZ516" s="67">
        <v>2207.46</v>
      </c>
      <c r="CA516" s="67">
        <v>2207.46</v>
      </c>
      <c r="CB516" s="67">
        <v>2207.46</v>
      </c>
      <c r="CC516" s="67">
        <v>2207.46</v>
      </c>
      <c r="CD516" s="67">
        <v>2207.46</v>
      </c>
      <c r="CE516" s="67">
        <v>2207.46</v>
      </c>
      <c r="CF516" s="67">
        <v>2207.46</v>
      </c>
      <c r="CG516" s="67">
        <v>2207.46</v>
      </c>
      <c r="CH516" s="67">
        <v>2207.46</v>
      </c>
      <c r="CI516" s="67">
        <v>2207.46</v>
      </c>
      <c r="CJ516" s="67">
        <v>2207.46</v>
      </c>
      <c r="CK516" s="67">
        <v>2207.46</v>
      </c>
      <c r="CL516" s="67">
        <v>2207.46</v>
      </c>
      <c r="CM516" s="67">
        <v>2207.46</v>
      </c>
      <c r="CN516" s="67">
        <v>2207.46</v>
      </c>
      <c r="CO516" s="67">
        <v>2207.46</v>
      </c>
      <c r="CP516" s="67">
        <v>2207.46</v>
      </c>
      <c r="CQ516" s="67">
        <v>2207.46</v>
      </c>
      <c r="CR516" s="67">
        <v>2207.46</v>
      </c>
      <c r="CS516" s="67">
        <v>2207.46</v>
      </c>
      <c r="CT516" s="67">
        <v>2207.46</v>
      </c>
      <c r="CU516" s="67">
        <v>2207.46</v>
      </c>
      <c r="CV516" s="67">
        <v>2207.46</v>
      </c>
      <c r="CW516" s="67">
        <v>2207.46</v>
      </c>
      <c r="CX516" s="67">
        <v>2207.46</v>
      </c>
      <c r="CY516" s="67">
        <v>2207.46</v>
      </c>
      <c r="CZ516" s="67">
        <v>2207.46</v>
      </c>
      <c r="DA516" s="67">
        <v>2207.46</v>
      </c>
      <c r="DB516" s="67">
        <v>2207.46</v>
      </c>
      <c r="DC516" s="67">
        <v>2207.46</v>
      </c>
      <c r="DD516" s="67">
        <v>2207.46</v>
      </c>
      <c r="DE516" s="67">
        <v>2207.46</v>
      </c>
      <c r="DF516" s="67">
        <v>2207.46</v>
      </c>
    </row>
    <row r="517" spans="1:110" ht="11.25" customHeight="1" x14ac:dyDescent="0.25">
      <c r="A517" s="2" t="str">
        <f t="shared" si="8"/>
        <v>4-41842DC0080014</v>
      </c>
      <c r="B517" s="67">
        <v>4</v>
      </c>
      <c r="C517" s="67" t="s">
        <v>405</v>
      </c>
      <c r="D517" s="67" t="s">
        <v>107</v>
      </c>
      <c r="E517" s="67" t="s">
        <v>261</v>
      </c>
      <c r="F517" s="67" t="s">
        <v>141</v>
      </c>
      <c r="G517" s="67" t="s">
        <v>356</v>
      </c>
      <c r="H517" s="67" t="s">
        <v>403</v>
      </c>
      <c r="I517" s="67" t="s">
        <v>357</v>
      </c>
      <c r="J517" s="67">
        <v>681.33</v>
      </c>
      <c r="K517" s="67">
        <v>681.33</v>
      </c>
      <c r="L517" s="67">
        <v>681.33</v>
      </c>
      <c r="M517" s="67">
        <v>681.33</v>
      </c>
      <c r="N517" s="67">
        <v>681.33</v>
      </c>
      <c r="O517" s="67">
        <v>681.33</v>
      </c>
      <c r="P517" s="67">
        <v>681.33</v>
      </c>
      <c r="Q517" s="67">
        <v>681.33</v>
      </c>
      <c r="R517" s="67">
        <v>681.33</v>
      </c>
      <c r="S517" s="67">
        <v>681.33</v>
      </c>
      <c r="T517" s="67">
        <v>681.33</v>
      </c>
      <c r="U517" s="67">
        <v>681.33</v>
      </c>
      <c r="V517" s="67">
        <v>681.33</v>
      </c>
      <c r="W517" s="67">
        <v>681.33</v>
      </c>
      <c r="X517" s="67">
        <v>681.33</v>
      </c>
      <c r="Y517" s="67">
        <v>681.33</v>
      </c>
      <c r="Z517" s="67">
        <v>681.33</v>
      </c>
      <c r="AA517" s="67">
        <v>681.33</v>
      </c>
      <c r="AB517" s="67">
        <v>681.33</v>
      </c>
      <c r="AC517" s="67">
        <v>681.33</v>
      </c>
      <c r="AD517" s="67">
        <v>681.33</v>
      </c>
      <c r="AE517" s="67">
        <v>757.38</v>
      </c>
      <c r="AF517" s="67">
        <v>757.38</v>
      </c>
      <c r="AG517" s="67">
        <v>757.38</v>
      </c>
      <c r="AH517" s="67">
        <v>757.38</v>
      </c>
      <c r="AI517" s="67">
        <v>757.38</v>
      </c>
      <c r="AJ517" s="67">
        <v>757.38</v>
      </c>
      <c r="AK517" s="67">
        <v>757.38</v>
      </c>
      <c r="AL517" s="67">
        <v>775.09</v>
      </c>
      <c r="AM517" s="67">
        <v>791.76</v>
      </c>
      <c r="AN517" s="67">
        <v>811.55</v>
      </c>
      <c r="AO517" s="67">
        <v>832.39</v>
      </c>
      <c r="AP517" s="67">
        <v>851.14</v>
      </c>
      <c r="AQ517" s="67">
        <v>870.93</v>
      </c>
      <c r="AR517" s="67">
        <v>891.77</v>
      </c>
      <c r="AS517" s="67">
        <v>912.61</v>
      </c>
      <c r="AT517" s="67">
        <v>933.44</v>
      </c>
      <c r="AU517" s="67">
        <v>954.28</v>
      </c>
      <c r="AV517" s="67">
        <v>965.74</v>
      </c>
      <c r="AW517" s="67">
        <v>977.2</v>
      </c>
      <c r="AX517" s="67">
        <v>1015.74</v>
      </c>
      <c r="AY517" s="67">
        <v>1055.33</v>
      </c>
      <c r="AZ517" s="67">
        <v>1097</v>
      </c>
      <c r="BA517" s="67">
        <v>1139.72</v>
      </c>
      <c r="BB517" s="67">
        <v>1184.51</v>
      </c>
      <c r="BC517" s="67">
        <v>1230.3499999999999</v>
      </c>
      <c r="BD517" s="67">
        <v>1278.27</v>
      </c>
      <c r="BE517" s="67">
        <v>1328.28</v>
      </c>
      <c r="BF517" s="67">
        <v>1380.37</v>
      </c>
      <c r="BG517" s="67">
        <v>1434.54</v>
      </c>
      <c r="BH517" s="67">
        <v>1490.8</v>
      </c>
      <c r="BI517" s="67">
        <v>1549.14</v>
      </c>
      <c r="BJ517" s="67">
        <v>1609.56</v>
      </c>
      <c r="BK517" s="67">
        <v>1672.07</v>
      </c>
      <c r="BL517" s="67">
        <v>1737.7</v>
      </c>
      <c r="BM517" s="67">
        <v>1805.42</v>
      </c>
      <c r="BN517" s="67">
        <v>1876.26</v>
      </c>
      <c r="BO517" s="67">
        <v>1949.18</v>
      </c>
      <c r="BP517" s="67">
        <v>2025.23</v>
      </c>
      <c r="BQ517" s="67">
        <v>2104.41</v>
      </c>
      <c r="BR517" s="67">
        <v>2186.71</v>
      </c>
      <c r="BS517" s="67">
        <v>2272.14</v>
      </c>
      <c r="BT517" s="67">
        <v>2272.14</v>
      </c>
      <c r="BU517" s="67">
        <v>2272.14</v>
      </c>
      <c r="BV517" s="67">
        <v>2272.14</v>
      </c>
      <c r="BW517" s="67">
        <v>2272.14</v>
      </c>
      <c r="BX517" s="67">
        <v>2272.14</v>
      </c>
      <c r="BY517" s="67">
        <v>2272.14</v>
      </c>
      <c r="BZ517" s="67">
        <v>2272.14</v>
      </c>
      <c r="CA517" s="67">
        <v>2272.14</v>
      </c>
      <c r="CB517" s="67">
        <v>2272.14</v>
      </c>
      <c r="CC517" s="67">
        <v>2272.14</v>
      </c>
      <c r="CD517" s="67">
        <v>2272.14</v>
      </c>
      <c r="CE517" s="67">
        <v>2272.14</v>
      </c>
      <c r="CF517" s="67">
        <v>2272.14</v>
      </c>
      <c r="CG517" s="67">
        <v>2272.14</v>
      </c>
      <c r="CH517" s="67">
        <v>2272.14</v>
      </c>
      <c r="CI517" s="67">
        <v>2272.14</v>
      </c>
      <c r="CJ517" s="67">
        <v>2272.14</v>
      </c>
      <c r="CK517" s="67">
        <v>2272.14</v>
      </c>
      <c r="CL517" s="67">
        <v>2272.14</v>
      </c>
      <c r="CM517" s="67">
        <v>2272.14</v>
      </c>
      <c r="CN517" s="67">
        <v>2272.14</v>
      </c>
      <c r="CO517" s="67">
        <v>2272.14</v>
      </c>
      <c r="CP517" s="67">
        <v>2272.14</v>
      </c>
      <c r="CQ517" s="67">
        <v>2272.14</v>
      </c>
      <c r="CR517" s="67">
        <v>2272.14</v>
      </c>
      <c r="CS517" s="67">
        <v>2272.14</v>
      </c>
      <c r="CT517" s="67">
        <v>2272.14</v>
      </c>
      <c r="CU517" s="67">
        <v>2272.14</v>
      </c>
      <c r="CV517" s="67">
        <v>2272.14</v>
      </c>
      <c r="CW517" s="67">
        <v>2272.14</v>
      </c>
      <c r="CX517" s="67">
        <v>2272.14</v>
      </c>
      <c r="CY517" s="67">
        <v>2272.14</v>
      </c>
      <c r="CZ517" s="67">
        <v>2272.14</v>
      </c>
      <c r="DA517" s="67">
        <v>2272.14</v>
      </c>
      <c r="DB517" s="67">
        <v>2272.14</v>
      </c>
      <c r="DC517" s="67">
        <v>2272.14</v>
      </c>
      <c r="DD517" s="67">
        <v>2272.14</v>
      </c>
      <c r="DE517" s="67">
        <v>2272.14</v>
      </c>
      <c r="DF517" s="67">
        <v>2272.14</v>
      </c>
    </row>
    <row r="518" spans="1:110" ht="11.25" customHeight="1" x14ac:dyDescent="0.25">
      <c r="A518" s="2" t="str">
        <f t="shared" si="8"/>
        <v>1-41842DC0080036</v>
      </c>
      <c r="B518" s="67">
        <v>1</v>
      </c>
      <c r="C518" s="67" t="s">
        <v>405</v>
      </c>
      <c r="D518" s="67" t="s">
        <v>108</v>
      </c>
      <c r="E518" s="67" t="s">
        <v>262</v>
      </c>
      <c r="F518" s="67" t="s">
        <v>141</v>
      </c>
      <c r="G518" s="67" t="s">
        <v>356</v>
      </c>
      <c r="H518" s="67" t="s">
        <v>403</v>
      </c>
      <c r="I518" s="67" t="s">
        <v>357</v>
      </c>
      <c r="J518" s="67">
        <v>606.83000000000004</v>
      </c>
      <c r="K518" s="67">
        <v>606.83000000000004</v>
      </c>
      <c r="L518" s="67">
        <v>606.83000000000004</v>
      </c>
      <c r="M518" s="67">
        <v>606.83000000000004</v>
      </c>
      <c r="N518" s="67">
        <v>606.83000000000004</v>
      </c>
      <c r="O518" s="67">
        <v>606.83000000000004</v>
      </c>
      <c r="P518" s="67">
        <v>606.83000000000004</v>
      </c>
      <c r="Q518" s="67">
        <v>606.83000000000004</v>
      </c>
      <c r="R518" s="67">
        <v>606.83000000000004</v>
      </c>
      <c r="S518" s="67">
        <v>606.83000000000004</v>
      </c>
      <c r="T518" s="67">
        <v>606.83000000000004</v>
      </c>
      <c r="U518" s="67">
        <v>606.83000000000004</v>
      </c>
      <c r="V518" s="67">
        <v>606.83000000000004</v>
      </c>
      <c r="W518" s="67">
        <v>606.83000000000004</v>
      </c>
      <c r="X518" s="67">
        <v>606.83000000000004</v>
      </c>
      <c r="Y518" s="67">
        <v>606.83000000000004</v>
      </c>
      <c r="Z518" s="67">
        <v>606.83000000000004</v>
      </c>
      <c r="AA518" s="67">
        <v>606.83000000000004</v>
      </c>
      <c r="AB518" s="67">
        <v>606.83000000000004</v>
      </c>
      <c r="AC518" s="67">
        <v>606.83000000000004</v>
      </c>
      <c r="AD518" s="67">
        <v>606.83000000000004</v>
      </c>
      <c r="AE518" s="67">
        <v>674.56</v>
      </c>
      <c r="AF518" s="67">
        <v>674.56</v>
      </c>
      <c r="AG518" s="67">
        <v>674.56</v>
      </c>
      <c r="AH518" s="67">
        <v>674.56</v>
      </c>
      <c r="AI518" s="67">
        <v>674.56</v>
      </c>
      <c r="AJ518" s="67">
        <v>674.56</v>
      </c>
      <c r="AK518" s="67">
        <v>674.56</v>
      </c>
      <c r="AL518" s="67">
        <v>690.34</v>
      </c>
      <c r="AM518" s="67">
        <v>705.18</v>
      </c>
      <c r="AN518" s="67">
        <v>722.81</v>
      </c>
      <c r="AO518" s="67">
        <v>741.37</v>
      </c>
      <c r="AP518" s="67">
        <v>758.07</v>
      </c>
      <c r="AQ518" s="67">
        <v>775.7</v>
      </c>
      <c r="AR518" s="67">
        <v>794.26</v>
      </c>
      <c r="AS518" s="67">
        <v>812.81</v>
      </c>
      <c r="AT518" s="67">
        <v>831.37</v>
      </c>
      <c r="AU518" s="67">
        <v>849.93</v>
      </c>
      <c r="AV518" s="67">
        <v>860.14</v>
      </c>
      <c r="AW518" s="67">
        <v>870.34</v>
      </c>
      <c r="AX518" s="67">
        <v>904.67</v>
      </c>
      <c r="AY518" s="67">
        <v>939.93</v>
      </c>
      <c r="AZ518" s="67">
        <v>977.05</v>
      </c>
      <c r="BA518" s="67">
        <v>1015.09</v>
      </c>
      <c r="BB518" s="67">
        <v>1054.99</v>
      </c>
      <c r="BC518" s="67">
        <v>1095.81</v>
      </c>
      <c r="BD518" s="67">
        <v>1138.5</v>
      </c>
      <c r="BE518" s="67">
        <v>1183.03</v>
      </c>
      <c r="BF518" s="67">
        <v>1229.43</v>
      </c>
      <c r="BG518" s="67">
        <v>1277.68</v>
      </c>
      <c r="BH518" s="67">
        <v>1327.78</v>
      </c>
      <c r="BI518" s="67">
        <v>1379.74</v>
      </c>
      <c r="BJ518" s="67">
        <v>1433.56</v>
      </c>
      <c r="BK518" s="67">
        <v>1489.23</v>
      </c>
      <c r="BL518" s="67">
        <v>1547.69</v>
      </c>
      <c r="BM518" s="67">
        <v>1608</v>
      </c>
      <c r="BN518" s="67">
        <v>1671.09</v>
      </c>
      <c r="BO518" s="67">
        <v>1736.04</v>
      </c>
      <c r="BP518" s="67">
        <v>1803.78</v>
      </c>
      <c r="BQ518" s="67">
        <v>1874.3</v>
      </c>
      <c r="BR518" s="67">
        <v>1947.6</v>
      </c>
      <c r="BS518" s="67">
        <v>2023.68</v>
      </c>
      <c r="BT518" s="67">
        <v>2023.68</v>
      </c>
      <c r="BU518" s="67">
        <v>2023.68</v>
      </c>
      <c r="BV518" s="67">
        <v>2023.68</v>
      </c>
      <c r="BW518" s="67">
        <v>2023.68</v>
      </c>
      <c r="BX518" s="67">
        <v>2023.68</v>
      </c>
      <c r="BY518" s="67">
        <v>2023.68</v>
      </c>
      <c r="BZ518" s="67">
        <v>2023.68</v>
      </c>
      <c r="CA518" s="67">
        <v>2023.68</v>
      </c>
      <c r="CB518" s="67">
        <v>2023.68</v>
      </c>
      <c r="CC518" s="67">
        <v>2023.68</v>
      </c>
      <c r="CD518" s="67">
        <v>2023.68</v>
      </c>
      <c r="CE518" s="67">
        <v>2023.68</v>
      </c>
      <c r="CF518" s="67">
        <v>2023.68</v>
      </c>
      <c r="CG518" s="67">
        <v>2023.68</v>
      </c>
      <c r="CH518" s="67">
        <v>2023.68</v>
      </c>
      <c r="CI518" s="67">
        <v>2023.68</v>
      </c>
      <c r="CJ518" s="67">
        <v>2023.68</v>
      </c>
      <c r="CK518" s="67">
        <v>2023.68</v>
      </c>
      <c r="CL518" s="67">
        <v>2023.68</v>
      </c>
      <c r="CM518" s="67">
        <v>2023.68</v>
      </c>
      <c r="CN518" s="67">
        <v>2023.68</v>
      </c>
      <c r="CO518" s="67">
        <v>2023.68</v>
      </c>
      <c r="CP518" s="67">
        <v>2023.68</v>
      </c>
      <c r="CQ518" s="67">
        <v>2023.68</v>
      </c>
      <c r="CR518" s="67">
        <v>2023.68</v>
      </c>
      <c r="CS518" s="67">
        <v>2023.68</v>
      </c>
      <c r="CT518" s="67">
        <v>2023.68</v>
      </c>
      <c r="CU518" s="67">
        <v>2023.68</v>
      </c>
      <c r="CV518" s="67">
        <v>2023.68</v>
      </c>
      <c r="CW518" s="67">
        <v>2023.68</v>
      </c>
      <c r="CX518" s="67">
        <v>2023.68</v>
      </c>
      <c r="CY518" s="67">
        <v>2023.68</v>
      </c>
      <c r="CZ518" s="67">
        <v>2023.68</v>
      </c>
      <c r="DA518" s="67">
        <v>2023.68</v>
      </c>
      <c r="DB518" s="67">
        <v>2023.68</v>
      </c>
      <c r="DC518" s="67">
        <v>2023.68</v>
      </c>
      <c r="DD518" s="67">
        <v>2023.68</v>
      </c>
      <c r="DE518" s="67">
        <v>2023.68</v>
      </c>
      <c r="DF518" s="67">
        <v>2023.68</v>
      </c>
    </row>
    <row r="519" spans="1:110" ht="11.25" customHeight="1" x14ac:dyDescent="0.25">
      <c r="A519" s="2" t="str">
        <f t="shared" si="8"/>
        <v>2-41842DC0080036</v>
      </c>
      <c r="B519" s="67">
        <v>2</v>
      </c>
      <c r="C519" s="67" t="s">
        <v>405</v>
      </c>
      <c r="D519" s="67" t="s">
        <v>108</v>
      </c>
      <c r="E519" s="67" t="s">
        <v>262</v>
      </c>
      <c r="F519" s="67" t="s">
        <v>141</v>
      </c>
      <c r="G519" s="67" t="s">
        <v>356</v>
      </c>
      <c r="H519" s="67" t="s">
        <v>403</v>
      </c>
      <c r="I519" s="67" t="s">
        <v>357</v>
      </c>
      <c r="J519" s="67">
        <v>624.41999999999996</v>
      </c>
      <c r="K519" s="67">
        <v>624.41999999999996</v>
      </c>
      <c r="L519" s="67">
        <v>624.41999999999996</v>
      </c>
      <c r="M519" s="67">
        <v>624.41999999999996</v>
      </c>
      <c r="N519" s="67">
        <v>624.41999999999996</v>
      </c>
      <c r="O519" s="67">
        <v>624.41999999999996</v>
      </c>
      <c r="P519" s="67">
        <v>624.41999999999996</v>
      </c>
      <c r="Q519" s="67">
        <v>624.41999999999996</v>
      </c>
      <c r="R519" s="67">
        <v>624.41999999999996</v>
      </c>
      <c r="S519" s="67">
        <v>624.41999999999996</v>
      </c>
      <c r="T519" s="67">
        <v>624.41999999999996</v>
      </c>
      <c r="U519" s="67">
        <v>624.41999999999996</v>
      </c>
      <c r="V519" s="67">
        <v>624.41999999999996</v>
      </c>
      <c r="W519" s="67">
        <v>624.41999999999996</v>
      </c>
      <c r="X519" s="67">
        <v>624.41999999999996</v>
      </c>
      <c r="Y519" s="67">
        <v>624.41999999999996</v>
      </c>
      <c r="Z519" s="67">
        <v>624.41999999999996</v>
      </c>
      <c r="AA519" s="67">
        <v>624.41999999999996</v>
      </c>
      <c r="AB519" s="67">
        <v>624.41999999999996</v>
      </c>
      <c r="AC519" s="67">
        <v>624.41999999999996</v>
      </c>
      <c r="AD519" s="67">
        <v>624.41999999999996</v>
      </c>
      <c r="AE519" s="67">
        <v>694.12</v>
      </c>
      <c r="AF519" s="67">
        <v>694.12</v>
      </c>
      <c r="AG519" s="67">
        <v>694.12</v>
      </c>
      <c r="AH519" s="67">
        <v>694.12</v>
      </c>
      <c r="AI519" s="67">
        <v>694.12</v>
      </c>
      <c r="AJ519" s="67">
        <v>694.12</v>
      </c>
      <c r="AK519" s="67">
        <v>694.12</v>
      </c>
      <c r="AL519" s="67">
        <v>710.35</v>
      </c>
      <c r="AM519" s="67">
        <v>725.63</v>
      </c>
      <c r="AN519" s="67">
        <v>743.77</v>
      </c>
      <c r="AO519" s="67">
        <v>762.86</v>
      </c>
      <c r="AP519" s="67">
        <v>780.05</v>
      </c>
      <c r="AQ519" s="67">
        <v>798.19</v>
      </c>
      <c r="AR519" s="67">
        <v>817.28</v>
      </c>
      <c r="AS519" s="67">
        <v>836.38</v>
      </c>
      <c r="AT519" s="67">
        <v>855.47</v>
      </c>
      <c r="AU519" s="67">
        <v>874.57</v>
      </c>
      <c r="AV519" s="67">
        <v>885.07</v>
      </c>
      <c r="AW519" s="67">
        <v>895.57</v>
      </c>
      <c r="AX519" s="67">
        <v>930.9</v>
      </c>
      <c r="AY519" s="67">
        <v>967.18</v>
      </c>
      <c r="AZ519" s="67">
        <v>1005.37</v>
      </c>
      <c r="BA519" s="67">
        <v>1044.52</v>
      </c>
      <c r="BB519" s="67">
        <v>1085.57</v>
      </c>
      <c r="BC519" s="67">
        <v>1127.58</v>
      </c>
      <c r="BD519" s="67">
        <v>1171.5</v>
      </c>
      <c r="BE519" s="67">
        <v>1217.33</v>
      </c>
      <c r="BF519" s="67">
        <v>1265.07</v>
      </c>
      <c r="BG519" s="67">
        <v>1314.72</v>
      </c>
      <c r="BH519" s="67">
        <v>1366.28</v>
      </c>
      <c r="BI519" s="67">
        <v>1419.74</v>
      </c>
      <c r="BJ519" s="67">
        <v>1475.12</v>
      </c>
      <c r="BK519" s="67">
        <v>1532.41</v>
      </c>
      <c r="BL519" s="67">
        <v>1592.56</v>
      </c>
      <c r="BM519" s="67">
        <v>1654.62</v>
      </c>
      <c r="BN519" s="67">
        <v>1719.54</v>
      </c>
      <c r="BO519" s="67">
        <v>1786.37</v>
      </c>
      <c r="BP519" s="67">
        <v>1856.07</v>
      </c>
      <c r="BQ519" s="67">
        <v>1928.64</v>
      </c>
      <c r="BR519" s="67">
        <v>2004.06</v>
      </c>
      <c r="BS519" s="67">
        <v>2082.35</v>
      </c>
      <c r="BT519" s="67">
        <v>2082.35</v>
      </c>
      <c r="BU519" s="67">
        <v>2082.35</v>
      </c>
      <c r="BV519" s="67">
        <v>2082.35</v>
      </c>
      <c r="BW519" s="67">
        <v>2082.35</v>
      </c>
      <c r="BX519" s="67">
        <v>2082.35</v>
      </c>
      <c r="BY519" s="67">
        <v>2082.35</v>
      </c>
      <c r="BZ519" s="67">
        <v>2082.35</v>
      </c>
      <c r="CA519" s="67">
        <v>2082.35</v>
      </c>
      <c r="CB519" s="67">
        <v>2082.35</v>
      </c>
      <c r="CC519" s="67">
        <v>2082.35</v>
      </c>
      <c r="CD519" s="67">
        <v>2082.35</v>
      </c>
      <c r="CE519" s="67">
        <v>2082.35</v>
      </c>
      <c r="CF519" s="67">
        <v>2082.35</v>
      </c>
      <c r="CG519" s="67">
        <v>2082.35</v>
      </c>
      <c r="CH519" s="67">
        <v>2082.35</v>
      </c>
      <c r="CI519" s="67">
        <v>2082.35</v>
      </c>
      <c r="CJ519" s="67">
        <v>2082.35</v>
      </c>
      <c r="CK519" s="67">
        <v>2082.35</v>
      </c>
      <c r="CL519" s="67">
        <v>2082.35</v>
      </c>
      <c r="CM519" s="67">
        <v>2082.35</v>
      </c>
      <c r="CN519" s="67">
        <v>2082.35</v>
      </c>
      <c r="CO519" s="67">
        <v>2082.35</v>
      </c>
      <c r="CP519" s="67">
        <v>2082.35</v>
      </c>
      <c r="CQ519" s="67">
        <v>2082.35</v>
      </c>
      <c r="CR519" s="67">
        <v>2082.35</v>
      </c>
      <c r="CS519" s="67">
        <v>2082.35</v>
      </c>
      <c r="CT519" s="67">
        <v>2082.35</v>
      </c>
      <c r="CU519" s="67">
        <v>2082.35</v>
      </c>
      <c r="CV519" s="67">
        <v>2082.35</v>
      </c>
      <c r="CW519" s="67">
        <v>2082.35</v>
      </c>
      <c r="CX519" s="67">
        <v>2082.35</v>
      </c>
      <c r="CY519" s="67">
        <v>2082.35</v>
      </c>
      <c r="CZ519" s="67">
        <v>2082.35</v>
      </c>
      <c r="DA519" s="67">
        <v>2082.35</v>
      </c>
      <c r="DB519" s="67">
        <v>2082.35</v>
      </c>
      <c r="DC519" s="67">
        <v>2082.35</v>
      </c>
      <c r="DD519" s="67">
        <v>2082.35</v>
      </c>
      <c r="DE519" s="67">
        <v>2082.35</v>
      </c>
      <c r="DF519" s="67">
        <v>2082.35</v>
      </c>
    </row>
    <row r="520" spans="1:110" ht="11.25" customHeight="1" x14ac:dyDescent="0.25">
      <c r="A520" s="2" t="str">
        <f t="shared" si="8"/>
        <v>3-41842DC0080036</v>
      </c>
      <c r="B520" s="67">
        <v>3</v>
      </c>
      <c r="C520" s="67" t="s">
        <v>405</v>
      </c>
      <c r="D520" s="67" t="s">
        <v>108</v>
      </c>
      <c r="E520" s="67" t="s">
        <v>262</v>
      </c>
      <c r="F520" s="67" t="s">
        <v>141</v>
      </c>
      <c r="G520" s="67" t="s">
        <v>356</v>
      </c>
      <c r="H520" s="67" t="s">
        <v>403</v>
      </c>
      <c r="I520" s="67" t="s">
        <v>357</v>
      </c>
      <c r="J520" s="67">
        <v>642.02</v>
      </c>
      <c r="K520" s="67">
        <v>642.02</v>
      </c>
      <c r="L520" s="67">
        <v>642.02</v>
      </c>
      <c r="M520" s="67">
        <v>642.02</v>
      </c>
      <c r="N520" s="67">
        <v>642.02</v>
      </c>
      <c r="O520" s="67">
        <v>642.02</v>
      </c>
      <c r="P520" s="67">
        <v>642.02</v>
      </c>
      <c r="Q520" s="67">
        <v>642.02</v>
      </c>
      <c r="R520" s="67">
        <v>642.02</v>
      </c>
      <c r="S520" s="67">
        <v>642.02</v>
      </c>
      <c r="T520" s="67">
        <v>642.02</v>
      </c>
      <c r="U520" s="67">
        <v>642.02</v>
      </c>
      <c r="V520" s="67">
        <v>642.02</v>
      </c>
      <c r="W520" s="67">
        <v>642.02</v>
      </c>
      <c r="X520" s="67">
        <v>642.02</v>
      </c>
      <c r="Y520" s="67">
        <v>642.02</v>
      </c>
      <c r="Z520" s="67">
        <v>642.02</v>
      </c>
      <c r="AA520" s="67">
        <v>642.02</v>
      </c>
      <c r="AB520" s="67">
        <v>642.02</v>
      </c>
      <c r="AC520" s="67">
        <v>642.02</v>
      </c>
      <c r="AD520" s="67">
        <v>642.02</v>
      </c>
      <c r="AE520" s="67">
        <v>713.68</v>
      </c>
      <c r="AF520" s="67">
        <v>713.68</v>
      </c>
      <c r="AG520" s="67">
        <v>713.68</v>
      </c>
      <c r="AH520" s="67">
        <v>713.68</v>
      </c>
      <c r="AI520" s="67">
        <v>713.68</v>
      </c>
      <c r="AJ520" s="67">
        <v>713.68</v>
      </c>
      <c r="AK520" s="67">
        <v>713.68</v>
      </c>
      <c r="AL520" s="67">
        <v>730.37</v>
      </c>
      <c r="AM520" s="67">
        <v>746.08</v>
      </c>
      <c r="AN520" s="67">
        <v>764.73</v>
      </c>
      <c r="AO520" s="67">
        <v>784.36</v>
      </c>
      <c r="AP520" s="67">
        <v>802.03</v>
      </c>
      <c r="AQ520" s="67">
        <v>820.69</v>
      </c>
      <c r="AR520" s="67">
        <v>840.32</v>
      </c>
      <c r="AS520" s="67">
        <v>859.95</v>
      </c>
      <c r="AT520" s="67">
        <v>879.59</v>
      </c>
      <c r="AU520" s="67">
        <v>899.22</v>
      </c>
      <c r="AV520" s="67">
        <v>910.02</v>
      </c>
      <c r="AW520" s="67">
        <v>920.82</v>
      </c>
      <c r="AX520" s="67">
        <v>957.14</v>
      </c>
      <c r="AY520" s="67">
        <v>994.44</v>
      </c>
      <c r="AZ520" s="67">
        <v>1033.71</v>
      </c>
      <c r="BA520" s="67">
        <v>1073.96</v>
      </c>
      <c r="BB520" s="67">
        <v>1116.17</v>
      </c>
      <c r="BC520" s="67">
        <v>1159.3699999999999</v>
      </c>
      <c r="BD520" s="67">
        <v>1204.52</v>
      </c>
      <c r="BE520" s="67">
        <v>1251.6400000000001</v>
      </c>
      <c r="BF520" s="67">
        <v>1300.73</v>
      </c>
      <c r="BG520" s="67">
        <v>1351.78</v>
      </c>
      <c r="BH520" s="67">
        <v>1404.79</v>
      </c>
      <c r="BI520" s="67">
        <v>1459.76</v>
      </c>
      <c r="BJ520" s="67">
        <v>1516.7</v>
      </c>
      <c r="BK520" s="67">
        <v>1575.6</v>
      </c>
      <c r="BL520" s="67">
        <v>1637.45</v>
      </c>
      <c r="BM520" s="67">
        <v>1701.26</v>
      </c>
      <c r="BN520" s="67">
        <v>1768.01</v>
      </c>
      <c r="BO520" s="67">
        <v>1836.73</v>
      </c>
      <c r="BP520" s="67">
        <v>1908.39</v>
      </c>
      <c r="BQ520" s="67">
        <v>1983</v>
      </c>
      <c r="BR520" s="67">
        <v>2060.5500000000002</v>
      </c>
      <c r="BS520" s="67">
        <v>2141.04</v>
      </c>
      <c r="BT520" s="67">
        <v>2141.04</v>
      </c>
      <c r="BU520" s="67">
        <v>2141.04</v>
      </c>
      <c r="BV520" s="67">
        <v>2141.04</v>
      </c>
      <c r="BW520" s="67">
        <v>2141.04</v>
      </c>
      <c r="BX520" s="67">
        <v>2141.04</v>
      </c>
      <c r="BY520" s="67">
        <v>2141.04</v>
      </c>
      <c r="BZ520" s="67">
        <v>2141.04</v>
      </c>
      <c r="CA520" s="67">
        <v>2141.04</v>
      </c>
      <c r="CB520" s="67">
        <v>2141.04</v>
      </c>
      <c r="CC520" s="67">
        <v>2141.04</v>
      </c>
      <c r="CD520" s="67">
        <v>2141.04</v>
      </c>
      <c r="CE520" s="67">
        <v>2141.04</v>
      </c>
      <c r="CF520" s="67">
        <v>2141.04</v>
      </c>
      <c r="CG520" s="67">
        <v>2141.04</v>
      </c>
      <c r="CH520" s="67">
        <v>2141.04</v>
      </c>
      <c r="CI520" s="67">
        <v>2141.04</v>
      </c>
      <c r="CJ520" s="67">
        <v>2141.04</v>
      </c>
      <c r="CK520" s="67">
        <v>2141.04</v>
      </c>
      <c r="CL520" s="67">
        <v>2141.04</v>
      </c>
      <c r="CM520" s="67">
        <v>2141.04</v>
      </c>
      <c r="CN520" s="67">
        <v>2141.04</v>
      </c>
      <c r="CO520" s="67">
        <v>2141.04</v>
      </c>
      <c r="CP520" s="67">
        <v>2141.04</v>
      </c>
      <c r="CQ520" s="67">
        <v>2141.04</v>
      </c>
      <c r="CR520" s="67">
        <v>2141.04</v>
      </c>
      <c r="CS520" s="67">
        <v>2141.04</v>
      </c>
      <c r="CT520" s="67">
        <v>2141.04</v>
      </c>
      <c r="CU520" s="67">
        <v>2141.04</v>
      </c>
      <c r="CV520" s="67">
        <v>2141.04</v>
      </c>
      <c r="CW520" s="67">
        <v>2141.04</v>
      </c>
      <c r="CX520" s="67">
        <v>2141.04</v>
      </c>
      <c r="CY520" s="67">
        <v>2141.04</v>
      </c>
      <c r="CZ520" s="67">
        <v>2141.04</v>
      </c>
      <c r="DA520" s="67">
        <v>2141.04</v>
      </c>
      <c r="DB520" s="67">
        <v>2141.04</v>
      </c>
      <c r="DC520" s="67">
        <v>2141.04</v>
      </c>
      <c r="DD520" s="67">
        <v>2141.04</v>
      </c>
      <c r="DE520" s="67">
        <v>2141.04</v>
      </c>
      <c r="DF520" s="67">
        <v>2141.04</v>
      </c>
    </row>
    <row r="521" spans="1:110" ht="11.25" customHeight="1" x14ac:dyDescent="0.25">
      <c r="A521" s="2" t="str">
        <f t="shared" si="8"/>
        <v>4-41842DC0080036</v>
      </c>
      <c r="B521" s="67">
        <v>4</v>
      </c>
      <c r="C521" s="67" t="s">
        <v>405</v>
      </c>
      <c r="D521" s="67" t="s">
        <v>108</v>
      </c>
      <c r="E521" s="67" t="s">
        <v>262</v>
      </c>
      <c r="F521" s="67" t="s">
        <v>141</v>
      </c>
      <c r="G521" s="67" t="s">
        <v>356</v>
      </c>
      <c r="H521" s="67" t="s">
        <v>403</v>
      </c>
      <c r="I521" s="67" t="s">
        <v>357</v>
      </c>
      <c r="J521" s="67">
        <v>660.83</v>
      </c>
      <c r="K521" s="67">
        <v>660.83</v>
      </c>
      <c r="L521" s="67">
        <v>660.83</v>
      </c>
      <c r="M521" s="67">
        <v>660.83</v>
      </c>
      <c r="N521" s="67">
        <v>660.83</v>
      </c>
      <c r="O521" s="67">
        <v>660.83</v>
      </c>
      <c r="P521" s="67">
        <v>660.83</v>
      </c>
      <c r="Q521" s="67">
        <v>660.83</v>
      </c>
      <c r="R521" s="67">
        <v>660.83</v>
      </c>
      <c r="S521" s="67">
        <v>660.83</v>
      </c>
      <c r="T521" s="67">
        <v>660.83</v>
      </c>
      <c r="U521" s="67">
        <v>660.83</v>
      </c>
      <c r="V521" s="67">
        <v>660.83</v>
      </c>
      <c r="W521" s="67">
        <v>660.83</v>
      </c>
      <c r="X521" s="67">
        <v>660.83</v>
      </c>
      <c r="Y521" s="67">
        <v>660.83</v>
      </c>
      <c r="Z521" s="67">
        <v>660.83</v>
      </c>
      <c r="AA521" s="67">
        <v>660.83</v>
      </c>
      <c r="AB521" s="67">
        <v>660.83</v>
      </c>
      <c r="AC521" s="67">
        <v>660.83</v>
      </c>
      <c r="AD521" s="67">
        <v>660.83</v>
      </c>
      <c r="AE521" s="67">
        <v>734.59</v>
      </c>
      <c r="AF521" s="67">
        <v>734.59</v>
      </c>
      <c r="AG521" s="67">
        <v>734.59</v>
      </c>
      <c r="AH521" s="67">
        <v>734.59</v>
      </c>
      <c r="AI521" s="67">
        <v>734.59</v>
      </c>
      <c r="AJ521" s="67">
        <v>734.59</v>
      </c>
      <c r="AK521" s="67">
        <v>734.59</v>
      </c>
      <c r="AL521" s="67">
        <v>751.77</v>
      </c>
      <c r="AM521" s="67">
        <v>767.94</v>
      </c>
      <c r="AN521" s="67">
        <v>787.14</v>
      </c>
      <c r="AO521" s="67">
        <v>807.35</v>
      </c>
      <c r="AP521" s="67">
        <v>825.53</v>
      </c>
      <c r="AQ521" s="67">
        <v>844.73</v>
      </c>
      <c r="AR521" s="67">
        <v>864.94</v>
      </c>
      <c r="AS521" s="67">
        <v>885.15</v>
      </c>
      <c r="AT521" s="67">
        <v>905.36</v>
      </c>
      <c r="AU521" s="67">
        <v>925.57</v>
      </c>
      <c r="AV521" s="67">
        <v>936.68</v>
      </c>
      <c r="AW521" s="67">
        <v>947.8</v>
      </c>
      <c r="AX521" s="67">
        <v>985.18</v>
      </c>
      <c r="AY521" s="67">
        <v>1023.58</v>
      </c>
      <c r="AZ521" s="67">
        <v>1064</v>
      </c>
      <c r="BA521" s="67">
        <v>1105.43</v>
      </c>
      <c r="BB521" s="67">
        <v>1148.8800000000001</v>
      </c>
      <c r="BC521" s="67">
        <v>1193.3399999999999</v>
      </c>
      <c r="BD521" s="67">
        <v>1239.82</v>
      </c>
      <c r="BE521" s="67">
        <v>1288.32</v>
      </c>
      <c r="BF521" s="67">
        <v>1338.84</v>
      </c>
      <c r="BG521" s="67">
        <v>1391.38</v>
      </c>
      <c r="BH521" s="67">
        <v>1445.95</v>
      </c>
      <c r="BI521" s="67">
        <v>1502.53</v>
      </c>
      <c r="BJ521" s="67">
        <v>1561.14</v>
      </c>
      <c r="BK521" s="67">
        <v>1621.77</v>
      </c>
      <c r="BL521" s="67">
        <v>1685.42</v>
      </c>
      <c r="BM521" s="67">
        <v>1751.1</v>
      </c>
      <c r="BN521" s="67">
        <v>1819.81</v>
      </c>
      <c r="BO521" s="67">
        <v>1890.54</v>
      </c>
      <c r="BP521" s="67">
        <v>1964.31</v>
      </c>
      <c r="BQ521" s="67">
        <v>2041.1</v>
      </c>
      <c r="BR521" s="67">
        <v>2120.9299999999998</v>
      </c>
      <c r="BS521" s="67">
        <v>2203.77</v>
      </c>
      <c r="BT521" s="67">
        <v>2203.77</v>
      </c>
      <c r="BU521" s="67">
        <v>2203.77</v>
      </c>
      <c r="BV521" s="67">
        <v>2203.77</v>
      </c>
      <c r="BW521" s="67">
        <v>2203.77</v>
      </c>
      <c r="BX521" s="67">
        <v>2203.77</v>
      </c>
      <c r="BY521" s="67">
        <v>2203.77</v>
      </c>
      <c r="BZ521" s="67">
        <v>2203.77</v>
      </c>
      <c r="CA521" s="67">
        <v>2203.77</v>
      </c>
      <c r="CB521" s="67">
        <v>2203.77</v>
      </c>
      <c r="CC521" s="67">
        <v>2203.77</v>
      </c>
      <c r="CD521" s="67">
        <v>2203.77</v>
      </c>
      <c r="CE521" s="67">
        <v>2203.77</v>
      </c>
      <c r="CF521" s="67">
        <v>2203.77</v>
      </c>
      <c r="CG521" s="67">
        <v>2203.77</v>
      </c>
      <c r="CH521" s="67">
        <v>2203.77</v>
      </c>
      <c r="CI521" s="67">
        <v>2203.77</v>
      </c>
      <c r="CJ521" s="67">
        <v>2203.77</v>
      </c>
      <c r="CK521" s="67">
        <v>2203.77</v>
      </c>
      <c r="CL521" s="67">
        <v>2203.77</v>
      </c>
      <c r="CM521" s="67">
        <v>2203.77</v>
      </c>
      <c r="CN521" s="67">
        <v>2203.77</v>
      </c>
      <c r="CO521" s="67">
        <v>2203.77</v>
      </c>
      <c r="CP521" s="67">
        <v>2203.77</v>
      </c>
      <c r="CQ521" s="67">
        <v>2203.77</v>
      </c>
      <c r="CR521" s="67">
        <v>2203.77</v>
      </c>
      <c r="CS521" s="67">
        <v>2203.77</v>
      </c>
      <c r="CT521" s="67">
        <v>2203.77</v>
      </c>
      <c r="CU521" s="67">
        <v>2203.77</v>
      </c>
      <c r="CV521" s="67">
        <v>2203.77</v>
      </c>
      <c r="CW521" s="67">
        <v>2203.77</v>
      </c>
      <c r="CX521" s="67">
        <v>2203.77</v>
      </c>
      <c r="CY521" s="67">
        <v>2203.77</v>
      </c>
      <c r="CZ521" s="67">
        <v>2203.77</v>
      </c>
      <c r="DA521" s="67">
        <v>2203.77</v>
      </c>
      <c r="DB521" s="67">
        <v>2203.77</v>
      </c>
      <c r="DC521" s="67">
        <v>2203.77</v>
      </c>
      <c r="DD521" s="67">
        <v>2203.77</v>
      </c>
      <c r="DE521" s="67">
        <v>2203.77</v>
      </c>
      <c r="DF521" s="67">
        <v>2203.77</v>
      </c>
    </row>
    <row r="522" spans="1:110" ht="11.25" customHeight="1" x14ac:dyDescent="0.25">
      <c r="A522" s="2" t="str">
        <f t="shared" si="8"/>
        <v>1-41842DC0080035</v>
      </c>
      <c r="B522" s="67">
        <v>1</v>
      </c>
      <c r="C522" s="67" t="s">
        <v>405</v>
      </c>
      <c r="D522" s="67" t="s">
        <v>410</v>
      </c>
      <c r="E522" s="67" t="s">
        <v>263</v>
      </c>
      <c r="F522" s="67" t="s">
        <v>141</v>
      </c>
      <c r="G522" s="67" t="s">
        <v>356</v>
      </c>
      <c r="H522" s="67" t="s">
        <v>403</v>
      </c>
      <c r="I522" s="67" t="s">
        <v>357</v>
      </c>
      <c r="J522" s="67">
        <v>618.16999999999996</v>
      </c>
      <c r="K522" s="67">
        <v>618.16999999999996</v>
      </c>
      <c r="L522" s="67">
        <v>618.16999999999996</v>
      </c>
      <c r="M522" s="67">
        <v>618.16999999999996</v>
      </c>
      <c r="N522" s="67">
        <v>618.16999999999996</v>
      </c>
      <c r="O522" s="67">
        <v>618.16999999999996</v>
      </c>
      <c r="P522" s="67">
        <v>618.16999999999996</v>
      </c>
      <c r="Q522" s="67">
        <v>618.16999999999996</v>
      </c>
      <c r="R522" s="67">
        <v>618.16999999999996</v>
      </c>
      <c r="S522" s="67">
        <v>618.16999999999996</v>
      </c>
      <c r="T522" s="67">
        <v>618.16999999999996</v>
      </c>
      <c r="U522" s="67">
        <v>618.16999999999996</v>
      </c>
      <c r="V522" s="67">
        <v>618.16999999999996</v>
      </c>
      <c r="W522" s="67">
        <v>618.16999999999996</v>
      </c>
      <c r="X522" s="67">
        <v>618.16999999999996</v>
      </c>
      <c r="Y522" s="67">
        <v>618.16999999999996</v>
      </c>
      <c r="Z522" s="67">
        <v>618.16999999999996</v>
      </c>
      <c r="AA522" s="67">
        <v>618.16999999999996</v>
      </c>
      <c r="AB522" s="67">
        <v>618.16999999999996</v>
      </c>
      <c r="AC522" s="67">
        <v>618.16999999999996</v>
      </c>
      <c r="AD522" s="67">
        <v>618.16999999999996</v>
      </c>
      <c r="AE522" s="67">
        <v>687.17</v>
      </c>
      <c r="AF522" s="67">
        <v>687.17</v>
      </c>
      <c r="AG522" s="67">
        <v>687.17</v>
      </c>
      <c r="AH522" s="67">
        <v>687.17</v>
      </c>
      <c r="AI522" s="67">
        <v>687.17</v>
      </c>
      <c r="AJ522" s="67">
        <v>687.17</v>
      </c>
      <c r="AK522" s="67">
        <v>687.17</v>
      </c>
      <c r="AL522" s="67">
        <v>703.24</v>
      </c>
      <c r="AM522" s="67">
        <v>718.36</v>
      </c>
      <c r="AN522" s="67">
        <v>736.32</v>
      </c>
      <c r="AO522" s="67">
        <v>755.22</v>
      </c>
      <c r="AP522" s="67">
        <v>772.24</v>
      </c>
      <c r="AQ522" s="67">
        <v>790.2</v>
      </c>
      <c r="AR522" s="67">
        <v>809.1</v>
      </c>
      <c r="AS522" s="67">
        <v>828</v>
      </c>
      <c r="AT522" s="67">
        <v>846.91</v>
      </c>
      <c r="AU522" s="67">
        <v>865.81</v>
      </c>
      <c r="AV522" s="67">
        <v>876.21</v>
      </c>
      <c r="AW522" s="67">
        <v>886.61</v>
      </c>
      <c r="AX522" s="67">
        <v>921.58</v>
      </c>
      <c r="AY522" s="67">
        <v>957.5</v>
      </c>
      <c r="AZ522" s="67">
        <v>995.31</v>
      </c>
      <c r="BA522" s="67">
        <v>1034.06</v>
      </c>
      <c r="BB522" s="67">
        <v>1074.7</v>
      </c>
      <c r="BC522" s="67">
        <v>1116.29</v>
      </c>
      <c r="BD522" s="67">
        <v>1159.77</v>
      </c>
      <c r="BE522" s="67">
        <v>1205.1400000000001</v>
      </c>
      <c r="BF522" s="67">
        <v>1252.4000000000001</v>
      </c>
      <c r="BG522" s="67">
        <v>1301.55</v>
      </c>
      <c r="BH522" s="67">
        <v>1352.6</v>
      </c>
      <c r="BI522" s="67">
        <v>1405.53</v>
      </c>
      <c r="BJ522" s="67">
        <v>1460.35</v>
      </c>
      <c r="BK522" s="67">
        <v>1517.06</v>
      </c>
      <c r="BL522" s="67">
        <v>1576.61</v>
      </c>
      <c r="BM522" s="67">
        <v>1638.05</v>
      </c>
      <c r="BN522" s="67">
        <v>1702.32</v>
      </c>
      <c r="BO522" s="67">
        <v>1768.49</v>
      </c>
      <c r="BP522" s="67">
        <v>1837.49</v>
      </c>
      <c r="BQ522" s="67">
        <v>1909.32</v>
      </c>
      <c r="BR522" s="67">
        <v>1984</v>
      </c>
      <c r="BS522" s="67">
        <v>2061.5</v>
      </c>
      <c r="BT522" s="67">
        <v>2061.5</v>
      </c>
      <c r="BU522" s="67">
        <v>2061.5</v>
      </c>
      <c r="BV522" s="67">
        <v>2061.5</v>
      </c>
      <c r="BW522" s="67">
        <v>2061.5</v>
      </c>
      <c r="BX522" s="67">
        <v>2061.5</v>
      </c>
      <c r="BY522" s="67">
        <v>2061.5</v>
      </c>
      <c r="BZ522" s="67">
        <v>2061.5</v>
      </c>
      <c r="CA522" s="67">
        <v>2061.5</v>
      </c>
      <c r="CB522" s="67">
        <v>2061.5</v>
      </c>
      <c r="CC522" s="67">
        <v>2061.5</v>
      </c>
      <c r="CD522" s="67">
        <v>2061.5</v>
      </c>
      <c r="CE522" s="67">
        <v>2061.5</v>
      </c>
      <c r="CF522" s="67">
        <v>2061.5</v>
      </c>
      <c r="CG522" s="67">
        <v>2061.5</v>
      </c>
      <c r="CH522" s="67">
        <v>2061.5</v>
      </c>
      <c r="CI522" s="67">
        <v>2061.5</v>
      </c>
      <c r="CJ522" s="67">
        <v>2061.5</v>
      </c>
      <c r="CK522" s="67">
        <v>2061.5</v>
      </c>
      <c r="CL522" s="67">
        <v>2061.5</v>
      </c>
      <c r="CM522" s="67">
        <v>2061.5</v>
      </c>
      <c r="CN522" s="67">
        <v>2061.5</v>
      </c>
      <c r="CO522" s="67">
        <v>2061.5</v>
      </c>
      <c r="CP522" s="67">
        <v>2061.5</v>
      </c>
      <c r="CQ522" s="67">
        <v>2061.5</v>
      </c>
      <c r="CR522" s="67">
        <v>2061.5</v>
      </c>
      <c r="CS522" s="67">
        <v>2061.5</v>
      </c>
      <c r="CT522" s="67">
        <v>2061.5</v>
      </c>
      <c r="CU522" s="67">
        <v>2061.5</v>
      </c>
      <c r="CV522" s="67">
        <v>2061.5</v>
      </c>
      <c r="CW522" s="67">
        <v>2061.5</v>
      </c>
      <c r="CX522" s="67">
        <v>2061.5</v>
      </c>
      <c r="CY522" s="67">
        <v>2061.5</v>
      </c>
      <c r="CZ522" s="67">
        <v>2061.5</v>
      </c>
      <c r="DA522" s="67">
        <v>2061.5</v>
      </c>
      <c r="DB522" s="67">
        <v>2061.5</v>
      </c>
      <c r="DC522" s="67">
        <v>2061.5</v>
      </c>
      <c r="DD522" s="67">
        <v>2061.5</v>
      </c>
      <c r="DE522" s="67">
        <v>2061.5</v>
      </c>
      <c r="DF522" s="67">
        <v>2061.5</v>
      </c>
    </row>
    <row r="523" spans="1:110" ht="11.25" customHeight="1" x14ac:dyDescent="0.25">
      <c r="A523" s="2" t="str">
        <f t="shared" si="8"/>
        <v>2-41842DC0080035</v>
      </c>
      <c r="B523" s="67">
        <v>2</v>
      </c>
      <c r="C523" s="67" t="s">
        <v>405</v>
      </c>
      <c r="D523" s="67" t="s">
        <v>410</v>
      </c>
      <c r="E523" s="67" t="s">
        <v>263</v>
      </c>
      <c r="F523" s="67" t="s">
        <v>141</v>
      </c>
      <c r="G523" s="67" t="s">
        <v>356</v>
      </c>
      <c r="H523" s="67" t="s">
        <v>403</v>
      </c>
      <c r="I523" s="67" t="s">
        <v>357</v>
      </c>
      <c r="J523" s="67">
        <v>636.09</v>
      </c>
      <c r="K523" s="67">
        <v>636.09</v>
      </c>
      <c r="L523" s="67">
        <v>636.09</v>
      </c>
      <c r="M523" s="67">
        <v>636.09</v>
      </c>
      <c r="N523" s="67">
        <v>636.09</v>
      </c>
      <c r="O523" s="67">
        <v>636.09</v>
      </c>
      <c r="P523" s="67">
        <v>636.09</v>
      </c>
      <c r="Q523" s="67">
        <v>636.09</v>
      </c>
      <c r="R523" s="67">
        <v>636.09</v>
      </c>
      <c r="S523" s="67">
        <v>636.09</v>
      </c>
      <c r="T523" s="67">
        <v>636.09</v>
      </c>
      <c r="U523" s="67">
        <v>636.09</v>
      </c>
      <c r="V523" s="67">
        <v>636.09</v>
      </c>
      <c r="W523" s="67">
        <v>636.09</v>
      </c>
      <c r="X523" s="67">
        <v>636.09</v>
      </c>
      <c r="Y523" s="67">
        <v>636.09</v>
      </c>
      <c r="Z523" s="67">
        <v>636.09</v>
      </c>
      <c r="AA523" s="67">
        <v>636.09</v>
      </c>
      <c r="AB523" s="67">
        <v>636.09</v>
      </c>
      <c r="AC523" s="67">
        <v>636.09</v>
      </c>
      <c r="AD523" s="67">
        <v>636.09</v>
      </c>
      <c r="AE523" s="67">
        <v>707.09</v>
      </c>
      <c r="AF523" s="67">
        <v>707.09</v>
      </c>
      <c r="AG523" s="67">
        <v>707.09</v>
      </c>
      <c r="AH523" s="67">
        <v>707.09</v>
      </c>
      <c r="AI523" s="67">
        <v>707.09</v>
      </c>
      <c r="AJ523" s="67">
        <v>707.09</v>
      </c>
      <c r="AK523" s="67">
        <v>707.09</v>
      </c>
      <c r="AL523" s="67">
        <v>723.63</v>
      </c>
      <c r="AM523" s="67">
        <v>739.19</v>
      </c>
      <c r="AN523" s="67">
        <v>757.67</v>
      </c>
      <c r="AO523" s="67">
        <v>777.12</v>
      </c>
      <c r="AP523" s="67">
        <v>794.63</v>
      </c>
      <c r="AQ523" s="67">
        <v>813.11</v>
      </c>
      <c r="AR523" s="67">
        <v>832.56</v>
      </c>
      <c r="AS523" s="67">
        <v>852.02</v>
      </c>
      <c r="AT523" s="67">
        <v>871.47</v>
      </c>
      <c r="AU523" s="67">
        <v>890.92</v>
      </c>
      <c r="AV523" s="67">
        <v>901.62</v>
      </c>
      <c r="AW523" s="67">
        <v>912.32</v>
      </c>
      <c r="AX523" s="67">
        <v>948.3</v>
      </c>
      <c r="AY523" s="67">
        <v>985.26</v>
      </c>
      <c r="AZ523" s="67">
        <v>1024.17</v>
      </c>
      <c r="BA523" s="67">
        <v>1064.05</v>
      </c>
      <c r="BB523" s="67">
        <v>1105.8699999999999</v>
      </c>
      <c r="BC523" s="67">
        <v>1148.6600000000001</v>
      </c>
      <c r="BD523" s="67">
        <v>1193.4000000000001</v>
      </c>
      <c r="BE523" s="67">
        <v>1240.0899999999999</v>
      </c>
      <c r="BF523" s="67">
        <v>1288.72</v>
      </c>
      <c r="BG523" s="67">
        <v>1339.3</v>
      </c>
      <c r="BH523" s="67">
        <v>1391.82</v>
      </c>
      <c r="BI523" s="67">
        <v>1446.29</v>
      </c>
      <c r="BJ523" s="67">
        <v>1502.7</v>
      </c>
      <c r="BK523" s="67">
        <v>1561.06</v>
      </c>
      <c r="BL523" s="67">
        <v>1622.33</v>
      </c>
      <c r="BM523" s="67">
        <v>1685.55</v>
      </c>
      <c r="BN523" s="67">
        <v>1751.69</v>
      </c>
      <c r="BO523" s="67">
        <v>1819.77</v>
      </c>
      <c r="BP523" s="67">
        <v>1890.77</v>
      </c>
      <c r="BQ523" s="67">
        <v>1964.69</v>
      </c>
      <c r="BR523" s="67">
        <v>2041.53</v>
      </c>
      <c r="BS523" s="67">
        <v>2121.27</v>
      </c>
      <c r="BT523" s="67">
        <v>2121.27</v>
      </c>
      <c r="BU523" s="67">
        <v>2121.27</v>
      </c>
      <c r="BV523" s="67">
        <v>2121.27</v>
      </c>
      <c r="BW523" s="67">
        <v>2121.27</v>
      </c>
      <c r="BX523" s="67">
        <v>2121.27</v>
      </c>
      <c r="BY523" s="67">
        <v>2121.27</v>
      </c>
      <c r="BZ523" s="67">
        <v>2121.27</v>
      </c>
      <c r="CA523" s="67">
        <v>2121.27</v>
      </c>
      <c r="CB523" s="67">
        <v>2121.27</v>
      </c>
      <c r="CC523" s="67">
        <v>2121.27</v>
      </c>
      <c r="CD523" s="67">
        <v>2121.27</v>
      </c>
      <c r="CE523" s="67">
        <v>2121.27</v>
      </c>
      <c r="CF523" s="67">
        <v>2121.27</v>
      </c>
      <c r="CG523" s="67">
        <v>2121.27</v>
      </c>
      <c r="CH523" s="67">
        <v>2121.27</v>
      </c>
      <c r="CI523" s="67">
        <v>2121.27</v>
      </c>
      <c r="CJ523" s="67">
        <v>2121.27</v>
      </c>
      <c r="CK523" s="67">
        <v>2121.27</v>
      </c>
      <c r="CL523" s="67">
        <v>2121.27</v>
      </c>
      <c r="CM523" s="67">
        <v>2121.27</v>
      </c>
      <c r="CN523" s="67">
        <v>2121.27</v>
      </c>
      <c r="CO523" s="67">
        <v>2121.27</v>
      </c>
      <c r="CP523" s="67">
        <v>2121.27</v>
      </c>
      <c r="CQ523" s="67">
        <v>2121.27</v>
      </c>
      <c r="CR523" s="67">
        <v>2121.27</v>
      </c>
      <c r="CS523" s="67">
        <v>2121.27</v>
      </c>
      <c r="CT523" s="67">
        <v>2121.27</v>
      </c>
      <c r="CU523" s="67">
        <v>2121.27</v>
      </c>
      <c r="CV523" s="67">
        <v>2121.27</v>
      </c>
      <c r="CW523" s="67">
        <v>2121.27</v>
      </c>
      <c r="CX523" s="67">
        <v>2121.27</v>
      </c>
      <c r="CY523" s="67">
        <v>2121.27</v>
      </c>
      <c r="CZ523" s="67">
        <v>2121.27</v>
      </c>
      <c r="DA523" s="67">
        <v>2121.27</v>
      </c>
      <c r="DB523" s="67">
        <v>2121.27</v>
      </c>
      <c r="DC523" s="67">
        <v>2121.27</v>
      </c>
      <c r="DD523" s="67">
        <v>2121.27</v>
      </c>
      <c r="DE523" s="67">
        <v>2121.27</v>
      </c>
      <c r="DF523" s="67">
        <v>2121.27</v>
      </c>
    </row>
    <row r="524" spans="1:110" ht="11.25" customHeight="1" x14ac:dyDescent="0.25">
      <c r="A524" s="2" t="str">
        <f t="shared" si="8"/>
        <v>3-41842DC0080035</v>
      </c>
      <c r="B524" s="67">
        <v>3</v>
      </c>
      <c r="C524" s="67" t="s">
        <v>405</v>
      </c>
      <c r="D524" s="67" t="s">
        <v>410</v>
      </c>
      <c r="E524" s="67" t="s">
        <v>263</v>
      </c>
      <c r="F524" s="67" t="s">
        <v>141</v>
      </c>
      <c r="G524" s="67" t="s">
        <v>356</v>
      </c>
      <c r="H524" s="67" t="s">
        <v>403</v>
      </c>
      <c r="I524" s="67" t="s">
        <v>357</v>
      </c>
      <c r="J524" s="67">
        <v>654.02</v>
      </c>
      <c r="K524" s="67">
        <v>654.02</v>
      </c>
      <c r="L524" s="67">
        <v>654.02</v>
      </c>
      <c r="M524" s="67">
        <v>654.02</v>
      </c>
      <c r="N524" s="67">
        <v>654.02</v>
      </c>
      <c r="O524" s="67">
        <v>654.02</v>
      </c>
      <c r="P524" s="67">
        <v>654.02</v>
      </c>
      <c r="Q524" s="67">
        <v>654.02</v>
      </c>
      <c r="R524" s="67">
        <v>654.02</v>
      </c>
      <c r="S524" s="67">
        <v>654.02</v>
      </c>
      <c r="T524" s="67">
        <v>654.02</v>
      </c>
      <c r="U524" s="67">
        <v>654.02</v>
      </c>
      <c r="V524" s="67">
        <v>654.02</v>
      </c>
      <c r="W524" s="67">
        <v>654.02</v>
      </c>
      <c r="X524" s="67">
        <v>654.02</v>
      </c>
      <c r="Y524" s="67">
        <v>654.02</v>
      </c>
      <c r="Z524" s="67">
        <v>654.02</v>
      </c>
      <c r="AA524" s="67">
        <v>654.02</v>
      </c>
      <c r="AB524" s="67">
        <v>654.02</v>
      </c>
      <c r="AC524" s="67">
        <v>654.02</v>
      </c>
      <c r="AD524" s="67">
        <v>654.02</v>
      </c>
      <c r="AE524" s="67">
        <v>727.02</v>
      </c>
      <c r="AF524" s="67">
        <v>727.02</v>
      </c>
      <c r="AG524" s="67">
        <v>727.02</v>
      </c>
      <c r="AH524" s="67">
        <v>727.02</v>
      </c>
      <c r="AI524" s="67">
        <v>727.02</v>
      </c>
      <c r="AJ524" s="67">
        <v>727.02</v>
      </c>
      <c r="AK524" s="67">
        <v>727.02</v>
      </c>
      <c r="AL524" s="67">
        <v>744.02</v>
      </c>
      <c r="AM524" s="67">
        <v>760.02</v>
      </c>
      <c r="AN524" s="67">
        <v>779.02</v>
      </c>
      <c r="AO524" s="67">
        <v>799.03</v>
      </c>
      <c r="AP524" s="67">
        <v>817.03</v>
      </c>
      <c r="AQ524" s="67">
        <v>836.03</v>
      </c>
      <c r="AR524" s="67">
        <v>856.03</v>
      </c>
      <c r="AS524" s="67">
        <v>876.03</v>
      </c>
      <c r="AT524" s="67">
        <v>896.03</v>
      </c>
      <c r="AU524" s="67">
        <v>916.03</v>
      </c>
      <c r="AV524" s="67">
        <v>927.03</v>
      </c>
      <c r="AW524" s="67">
        <v>938.03</v>
      </c>
      <c r="AX524" s="67">
        <v>975.03</v>
      </c>
      <c r="AY524" s="67">
        <v>1013.03</v>
      </c>
      <c r="AZ524" s="67">
        <v>1053.03</v>
      </c>
      <c r="BA524" s="67">
        <v>1094.03</v>
      </c>
      <c r="BB524" s="67">
        <v>1137.04</v>
      </c>
      <c r="BC524" s="67">
        <v>1181.04</v>
      </c>
      <c r="BD524" s="67">
        <v>1227.04</v>
      </c>
      <c r="BE524" s="67">
        <v>1275.04</v>
      </c>
      <c r="BF524" s="67">
        <v>1325.04</v>
      </c>
      <c r="BG524" s="67">
        <v>1377.04</v>
      </c>
      <c r="BH524" s="67">
        <v>1431.04</v>
      </c>
      <c r="BI524" s="67">
        <v>1487.05</v>
      </c>
      <c r="BJ524" s="67">
        <v>1545.05</v>
      </c>
      <c r="BK524" s="67">
        <v>1605.05</v>
      </c>
      <c r="BL524" s="67">
        <v>1668.05</v>
      </c>
      <c r="BM524" s="67">
        <v>1733.05</v>
      </c>
      <c r="BN524" s="67">
        <v>1801.06</v>
      </c>
      <c r="BO524" s="67">
        <v>1871.06</v>
      </c>
      <c r="BP524" s="67">
        <v>1944.06</v>
      </c>
      <c r="BQ524" s="67">
        <v>2020.06</v>
      </c>
      <c r="BR524" s="67">
        <v>2099.0700000000002</v>
      </c>
      <c r="BS524" s="67">
        <v>2181.06</v>
      </c>
      <c r="BT524" s="67">
        <v>2181.06</v>
      </c>
      <c r="BU524" s="67">
        <v>2181.06</v>
      </c>
      <c r="BV524" s="67">
        <v>2181.06</v>
      </c>
      <c r="BW524" s="67">
        <v>2181.06</v>
      </c>
      <c r="BX524" s="67">
        <v>2181.06</v>
      </c>
      <c r="BY524" s="67">
        <v>2181.06</v>
      </c>
      <c r="BZ524" s="67">
        <v>2181.06</v>
      </c>
      <c r="CA524" s="67">
        <v>2181.06</v>
      </c>
      <c r="CB524" s="67">
        <v>2181.06</v>
      </c>
      <c r="CC524" s="67">
        <v>2181.06</v>
      </c>
      <c r="CD524" s="67">
        <v>2181.06</v>
      </c>
      <c r="CE524" s="67">
        <v>2181.06</v>
      </c>
      <c r="CF524" s="67">
        <v>2181.06</v>
      </c>
      <c r="CG524" s="67">
        <v>2181.06</v>
      </c>
      <c r="CH524" s="67">
        <v>2181.06</v>
      </c>
      <c r="CI524" s="67">
        <v>2181.06</v>
      </c>
      <c r="CJ524" s="67">
        <v>2181.06</v>
      </c>
      <c r="CK524" s="67">
        <v>2181.06</v>
      </c>
      <c r="CL524" s="67">
        <v>2181.06</v>
      </c>
      <c r="CM524" s="67">
        <v>2181.06</v>
      </c>
      <c r="CN524" s="67">
        <v>2181.06</v>
      </c>
      <c r="CO524" s="67">
        <v>2181.06</v>
      </c>
      <c r="CP524" s="67">
        <v>2181.06</v>
      </c>
      <c r="CQ524" s="67">
        <v>2181.06</v>
      </c>
      <c r="CR524" s="67">
        <v>2181.06</v>
      </c>
      <c r="CS524" s="67">
        <v>2181.06</v>
      </c>
      <c r="CT524" s="67">
        <v>2181.06</v>
      </c>
      <c r="CU524" s="67">
        <v>2181.06</v>
      </c>
      <c r="CV524" s="67">
        <v>2181.06</v>
      </c>
      <c r="CW524" s="67">
        <v>2181.06</v>
      </c>
      <c r="CX524" s="67">
        <v>2181.06</v>
      </c>
      <c r="CY524" s="67">
        <v>2181.06</v>
      </c>
      <c r="CZ524" s="67">
        <v>2181.06</v>
      </c>
      <c r="DA524" s="67">
        <v>2181.06</v>
      </c>
      <c r="DB524" s="67">
        <v>2181.06</v>
      </c>
      <c r="DC524" s="67">
        <v>2181.06</v>
      </c>
      <c r="DD524" s="67">
        <v>2181.06</v>
      </c>
      <c r="DE524" s="67">
        <v>2181.06</v>
      </c>
      <c r="DF524" s="67">
        <v>2181.06</v>
      </c>
    </row>
    <row r="525" spans="1:110" ht="11.25" customHeight="1" x14ac:dyDescent="0.25">
      <c r="A525" s="2" t="str">
        <f t="shared" si="8"/>
        <v>4-41842DC0080035</v>
      </c>
      <c r="B525" s="67">
        <v>4</v>
      </c>
      <c r="C525" s="67" t="s">
        <v>405</v>
      </c>
      <c r="D525" s="67" t="s">
        <v>410</v>
      </c>
      <c r="E525" s="67" t="s">
        <v>263</v>
      </c>
      <c r="F525" s="67" t="s">
        <v>141</v>
      </c>
      <c r="G525" s="67" t="s">
        <v>356</v>
      </c>
      <c r="H525" s="67" t="s">
        <v>403</v>
      </c>
      <c r="I525" s="67" t="s">
        <v>357</v>
      </c>
      <c r="J525" s="67">
        <v>673.18</v>
      </c>
      <c r="K525" s="67">
        <v>673.18</v>
      </c>
      <c r="L525" s="67">
        <v>673.18</v>
      </c>
      <c r="M525" s="67">
        <v>673.18</v>
      </c>
      <c r="N525" s="67">
        <v>673.18</v>
      </c>
      <c r="O525" s="67">
        <v>673.18</v>
      </c>
      <c r="P525" s="67">
        <v>673.18</v>
      </c>
      <c r="Q525" s="67">
        <v>673.18</v>
      </c>
      <c r="R525" s="67">
        <v>673.18</v>
      </c>
      <c r="S525" s="67">
        <v>673.18</v>
      </c>
      <c r="T525" s="67">
        <v>673.18</v>
      </c>
      <c r="U525" s="67">
        <v>673.18</v>
      </c>
      <c r="V525" s="67">
        <v>673.18</v>
      </c>
      <c r="W525" s="67">
        <v>673.18</v>
      </c>
      <c r="X525" s="67">
        <v>673.18</v>
      </c>
      <c r="Y525" s="67">
        <v>673.18</v>
      </c>
      <c r="Z525" s="67">
        <v>673.18</v>
      </c>
      <c r="AA525" s="67">
        <v>673.18</v>
      </c>
      <c r="AB525" s="67">
        <v>673.18</v>
      </c>
      <c r="AC525" s="67">
        <v>673.18</v>
      </c>
      <c r="AD525" s="67">
        <v>673.18</v>
      </c>
      <c r="AE525" s="67">
        <v>748.32</v>
      </c>
      <c r="AF525" s="67">
        <v>748.32</v>
      </c>
      <c r="AG525" s="67">
        <v>748.32</v>
      </c>
      <c r="AH525" s="67">
        <v>748.32</v>
      </c>
      <c r="AI525" s="67">
        <v>748.32</v>
      </c>
      <c r="AJ525" s="67">
        <v>748.32</v>
      </c>
      <c r="AK525" s="67">
        <v>748.32</v>
      </c>
      <c r="AL525" s="67">
        <v>765.82</v>
      </c>
      <c r="AM525" s="67">
        <v>782.29</v>
      </c>
      <c r="AN525" s="67">
        <v>801.85</v>
      </c>
      <c r="AO525" s="67">
        <v>822.44</v>
      </c>
      <c r="AP525" s="67">
        <v>840.96</v>
      </c>
      <c r="AQ525" s="67">
        <v>860.52</v>
      </c>
      <c r="AR525" s="67">
        <v>881.11</v>
      </c>
      <c r="AS525" s="67">
        <v>901.7</v>
      </c>
      <c r="AT525" s="67">
        <v>922.28</v>
      </c>
      <c r="AU525" s="67">
        <v>942.87</v>
      </c>
      <c r="AV525" s="67">
        <v>954.19</v>
      </c>
      <c r="AW525" s="67">
        <v>965.51</v>
      </c>
      <c r="AX525" s="67">
        <v>1003.6</v>
      </c>
      <c r="AY525" s="67">
        <v>1042.71</v>
      </c>
      <c r="AZ525" s="67">
        <v>1083.8900000000001</v>
      </c>
      <c r="BA525" s="67">
        <v>1126.0899999999999</v>
      </c>
      <c r="BB525" s="67">
        <v>1170.3499999999999</v>
      </c>
      <c r="BC525" s="67">
        <v>1215.6400000000001</v>
      </c>
      <c r="BD525" s="67">
        <v>1262.99</v>
      </c>
      <c r="BE525" s="67">
        <v>1312.4</v>
      </c>
      <c r="BF525" s="67">
        <v>1363.87</v>
      </c>
      <c r="BG525" s="67">
        <v>1417.39</v>
      </c>
      <c r="BH525" s="67">
        <v>1472.98</v>
      </c>
      <c r="BI525" s="67">
        <v>1530.62</v>
      </c>
      <c r="BJ525" s="67">
        <v>1590.32</v>
      </c>
      <c r="BK525" s="67">
        <v>1652.08</v>
      </c>
      <c r="BL525" s="67">
        <v>1716.93</v>
      </c>
      <c r="BM525" s="67">
        <v>1783.83</v>
      </c>
      <c r="BN525" s="67">
        <v>1853.83</v>
      </c>
      <c r="BO525" s="67">
        <v>1925.88</v>
      </c>
      <c r="BP525" s="67">
        <v>2001.02</v>
      </c>
      <c r="BQ525" s="67">
        <v>2079.25</v>
      </c>
      <c r="BR525" s="67">
        <v>2160.5700000000002</v>
      </c>
      <c r="BS525" s="67">
        <v>2244.96</v>
      </c>
      <c r="BT525" s="67">
        <v>2244.96</v>
      </c>
      <c r="BU525" s="67">
        <v>2244.96</v>
      </c>
      <c r="BV525" s="67">
        <v>2244.96</v>
      </c>
      <c r="BW525" s="67">
        <v>2244.96</v>
      </c>
      <c r="BX525" s="67">
        <v>2244.96</v>
      </c>
      <c r="BY525" s="67">
        <v>2244.96</v>
      </c>
      <c r="BZ525" s="67">
        <v>2244.96</v>
      </c>
      <c r="CA525" s="67">
        <v>2244.96</v>
      </c>
      <c r="CB525" s="67">
        <v>2244.96</v>
      </c>
      <c r="CC525" s="67">
        <v>2244.96</v>
      </c>
      <c r="CD525" s="67">
        <v>2244.96</v>
      </c>
      <c r="CE525" s="67">
        <v>2244.96</v>
      </c>
      <c r="CF525" s="67">
        <v>2244.96</v>
      </c>
      <c r="CG525" s="67">
        <v>2244.96</v>
      </c>
      <c r="CH525" s="67">
        <v>2244.96</v>
      </c>
      <c r="CI525" s="67">
        <v>2244.96</v>
      </c>
      <c r="CJ525" s="67">
        <v>2244.96</v>
      </c>
      <c r="CK525" s="67">
        <v>2244.96</v>
      </c>
      <c r="CL525" s="67">
        <v>2244.96</v>
      </c>
      <c r="CM525" s="67">
        <v>2244.96</v>
      </c>
      <c r="CN525" s="67">
        <v>2244.96</v>
      </c>
      <c r="CO525" s="67">
        <v>2244.96</v>
      </c>
      <c r="CP525" s="67">
        <v>2244.96</v>
      </c>
      <c r="CQ525" s="67">
        <v>2244.96</v>
      </c>
      <c r="CR525" s="67">
        <v>2244.96</v>
      </c>
      <c r="CS525" s="67">
        <v>2244.96</v>
      </c>
      <c r="CT525" s="67">
        <v>2244.96</v>
      </c>
      <c r="CU525" s="67">
        <v>2244.96</v>
      </c>
      <c r="CV525" s="67">
        <v>2244.96</v>
      </c>
      <c r="CW525" s="67">
        <v>2244.96</v>
      </c>
      <c r="CX525" s="67">
        <v>2244.96</v>
      </c>
      <c r="CY525" s="67">
        <v>2244.96</v>
      </c>
      <c r="CZ525" s="67">
        <v>2244.96</v>
      </c>
      <c r="DA525" s="67">
        <v>2244.96</v>
      </c>
      <c r="DB525" s="67">
        <v>2244.96</v>
      </c>
      <c r="DC525" s="67">
        <v>2244.96</v>
      </c>
      <c r="DD525" s="67">
        <v>2244.96</v>
      </c>
      <c r="DE525" s="67">
        <v>2244.96</v>
      </c>
      <c r="DF525" s="67">
        <v>2244.96</v>
      </c>
    </row>
    <row r="526" spans="1:110" ht="11.25" customHeight="1" x14ac:dyDescent="0.25">
      <c r="A526" s="2" t="str">
        <f t="shared" si="8"/>
        <v>1-41842DC0080017</v>
      </c>
      <c r="B526" s="67">
        <v>1</v>
      </c>
      <c r="C526" s="67" t="s">
        <v>405</v>
      </c>
      <c r="D526" s="67" t="s">
        <v>109</v>
      </c>
      <c r="E526" s="67" t="s">
        <v>264</v>
      </c>
      <c r="F526" s="67" t="s">
        <v>137</v>
      </c>
      <c r="G526" s="67" t="s">
        <v>356</v>
      </c>
      <c r="H526" s="67" t="s">
        <v>403</v>
      </c>
      <c r="I526" s="67" t="s">
        <v>357</v>
      </c>
      <c r="J526" s="67">
        <v>482.63</v>
      </c>
      <c r="K526" s="67">
        <v>482.63</v>
      </c>
      <c r="L526" s="67">
        <v>482.63</v>
      </c>
      <c r="M526" s="67">
        <v>482.63</v>
      </c>
      <c r="N526" s="67">
        <v>482.63</v>
      </c>
      <c r="O526" s="67">
        <v>482.63</v>
      </c>
      <c r="P526" s="67">
        <v>482.63</v>
      </c>
      <c r="Q526" s="67">
        <v>482.63</v>
      </c>
      <c r="R526" s="67">
        <v>482.63</v>
      </c>
      <c r="S526" s="67">
        <v>482.63</v>
      </c>
      <c r="T526" s="67">
        <v>482.63</v>
      </c>
      <c r="U526" s="67">
        <v>482.63</v>
      </c>
      <c r="V526" s="67">
        <v>482.63</v>
      </c>
      <c r="W526" s="67">
        <v>482.63</v>
      </c>
      <c r="X526" s="67">
        <v>482.63</v>
      </c>
      <c r="Y526" s="67">
        <v>482.63</v>
      </c>
      <c r="Z526" s="67">
        <v>482.63</v>
      </c>
      <c r="AA526" s="67">
        <v>482.63</v>
      </c>
      <c r="AB526" s="67">
        <v>482.63</v>
      </c>
      <c r="AC526" s="67">
        <v>482.63</v>
      </c>
      <c r="AD526" s="67">
        <v>482.63</v>
      </c>
      <c r="AE526" s="67">
        <v>536.5</v>
      </c>
      <c r="AF526" s="67">
        <v>536.5</v>
      </c>
      <c r="AG526" s="67">
        <v>536.5</v>
      </c>
      <c r="AH526" s="67">
        <v>536.5</v>
      </c>
      <c r="AI526" s="67">
        <v>536.5</v>
      </c>
      <c r="AJ526" s="67">
        <v>536.5</v>
      </c>
      <c r="AK526" s="67">
        <v>536.5</v>
      </c>
      <c r="AL526" s="67">
        <v>549.04999999999995</v>
      </c>
      <c r="AM526" s="67">
        <v>560.86</v>
      </c>
      <c r="AN526" s="67">
        <v>574.88</v>
      </c>
      <c r="AO526" s="67">
        <v>589.64</v>
      </c>
      <c r="AP526" s="67">
        <v>602.91999999999996</v>
      </c>
      <c r="AQ526" s="67">
        <v>616.94000000000005</v>
      </c>
      <c r="AR526" s="67">
        <v>631.70000000000005</v>
      </c>
      <c r="AS526" s="67">
        <v>646.46</v>
      </c>
      <c r="AT526" s="67">
        <v>661.22</v>
      </c>
      <c r="AU526" s="67">
        <v>675.98</v>
      </c>
      <c r="AV526" s="67">
        <v>684.1</v>
      </c>
      <c r="AW526" s="67">
        <v>692.22</v>
      </c>
      <c r="AX526" s="67">
        <v>719.52</v>
      </c>
      <c r="AY526" s="67">
        <v>747.56</v>
      </c>
      <c r="AZ526" s="67">
        <v>777.08</v>
      </c>
      <c r="BA526" s="67">
        <v>807.34</v>
      </c>
      <c r="BB526" s="67">
        <v>839.07</v>
      </c>
      <c r="BC526" s="67">
        <v>871.54</v>
      </c>
      <c r="BD526" s="67">
        <v>905.49</v>
      </c>
      <c r="BE526" s="67">
        <v>940.91</v>
      </c>
      <c r="BF526" s="67">
        <v>977.81</v>
      </c>
      <c r="BG526" s="67">
        <v>1016.18</v>
      </c>
      <c r="BH526" s="67">
        <v>1056.04</v>
      </c>
      <c r="BI526" s="67">
        <v>1097.3599999999999</v>
      </c>
      <c r="BJ526" s="67">
        <v>1140.1600000000001</v>
      </c>
      <c r="BK526" s="67">
        <v>1184.44</v>
      </c>
      <c r="BL526" s="67">
        <v>1230.93</v>
      </c>
      <c r="BM526" s="67">
        <v>1278.9000000000001</v>
      </c>
      <c r="BN526" s="67">
        <v>1329.08</v>
      </c>
      <c r="BO526" s="67">
        <v>1380.74</v>
      </c>
      <c r="BP526" s="67">
        <v>1434.61</v>
      </c>
      <c r="BQ526" s="67">
        <v>1490.7</v>
      </c>
      <c r="BR526" s="67">
        <v>1549</v>
      </c>
      <c r="BS526" s="67">
        <v>1609.5</v>
      </c>
      <c r="BT526" s="67">
        <v>1609.5</v>
      </c>
      <c r="BU526" s="67">
        <v>1609.5</v>
      </c>
      <c r="BV526" s="67">
        <v>1609.5</v>
      </c>
      <c r="BW526" s="67">
        <v>1609.5</v>
      </c>
      <c r="BX526" s="67">
        <v>1609.5</v>
      </c>
      <c r="BY526" s="67">
        <v>1609.5</v>
      </c>
      <c r="BZ526" s="67">
        <v>1609.5</v>
      </c>
      <c r="CA526" s="67">
        <v>1609.5</v>
      </c>
      <c r="CB526" s="67">
        <v>1609.5</v>
      </c>
      <c r="CC526" s="67">
        <v>1609.5</v>
      </c>
      <c r="CD526" s="67">
        <v>1609.5</v>
      </c>
      <c r="CE526" s="67">
        <v>1609.5</v>
      </c>
      <c r="CF526" s="67">
        <v>1609.5</v>
      </c>
      <c r="CG526" s="67">
        <v>1609.5</v>
      </c>
      <c r="CH526" s="67">
        <v>1609.5</v>
      </c>
      <c r="CI526" s="67">
        <v>1609.5</v>
      </c>
      <c r="CJ526" s="67">
        <v>1609.5</v>
      </c>
      <c r="CK526" s="67">
        <v>1609.5</v>
      </c>
      <c r="CL526" s="67">
        <v>1609.5</v>
      </c>
      <c r="CM526" s="67">
        <v>1609.5</v>
      </c>
      <c r="CN526" s="67">
        <v>1609.5</v>
      </c>
      <c r="CO526" s="67">
        <v>1609.5</v>
      </c>
      <c r="CP526" s="67">
        <v>1609.5</v>
      </c>
      <c r="CQ526" s="67">
        <v>1609.5</v>
      </c>
      <c r="CR526" s="67">
        <v>1609.5</v>
      </c>
      <c r="CS526" s="67">
        <v>1609.5</v>
      </c>
      <c r="CT526" s="67">
        <v>1609.5</v>
      </c>
      <c r="CU526" s="67">
        <v>1609.5</v>
      </c>
      <c r="CV526" s="67">
        <v>1609.5</v>
      </c>
      <c r="CW526" s="67">
        <v>1609.5</v>
      </c>
      <c r="CX526" s="67">
        <v>1609.5</v>
      </c>
      <c r="CY526" s="67">
        <v>1609.5</v>
      </c>
      <c r="CZ526" s="67">
        <v>1609.5</v>
      </c>
      <c r="DA526" s="67">
        <v>1609.5</v>
      </c>
      <c r="DB526" s="67">
        <v>1609.5</v>
      </c>
      <c r="DC526" s="67">
        <v>1609.5</v>
      </c>
      <c r="DD526" s="67">
        <v>1609.5</v>
      </c>
      <c r="DE526" s="67">
        <v>1609.5</v>
      </c>
      <c r="DF526" s="67">
        <v>1609.5</v>
      </c>
    </row>
    <row r="527" spans="1:110" ht="11.25" customHeight="1" x14ac:dyDescent="0.25">
      <c r="A527" s="2" t="str">
        <f t="shared" si="8"/>
        <v>2-41842DC0080017</v>
      </c>
      <c r="B527" s="67">
        <v>2</v>
      </c>
      <c r="C527" s="67" t="s">
        <v>405</v>
      </c>
      <c r="D527" s="67" t="s">
        <v>109</v>
      </c>
      <c r="E527" s="67" t="s">
        <v>264</v>
      </c>
      <c r="F527" s="67" t="s">
        <v>137</v>
      </c>
      <c r="G527" s="67" t="s">
        <v>356</v>
      </c>
      <c r="H527" s="67" t="s">
        <v>403</v>
      </c>
      <c r="I527" s="67" t="s">
        <v>357</v>
      </c>
      <c r="J527" s="67">
        <v>496.63</v>
      </c>
      <c r="K527" s="67">
        <v>496.63</v>
      </c>
      <c r="L527" s="67">
        <v>496.63</v>
      </c>
      <c r="M527" s="67">
        <v>496.63</v>
      </c>
      <c r="N527" s="67">
        <v>496.63</v>
      </c>
      <c r="O527" s="67">
        <v>496.63</v>
      </c>
      <c r="P527" s="67">
        <v>496.63</v>
      </c>
      <c r="Q527" s="67">
        <v>496.63</v>
      </c>
      <c r="R527" s="67">
        <v>496.63</v>
      </c>
      <c r="S527" s="67">
        <v>496.63</v>
      </c>
      <c r="T527" s="67">
        <v>496.63</v>
      </c>
      <c r="U527" s="67">
        <v>496.63</v>
      </c>
      <c r="V527" s="67">
        <v>496.63</v>
      </c>
      <c r="W527" s="67">
        <v>496.63</v>
      </c>
      <c r="X527" s="67">
        <v>496.63</v>
      </c>
      <c r="Y527" s="67">
        <v>496.63</v>
      </c>
      <c r="Z527" s="67">
        <v>496.63</v>
      </c>
      <c r="AA527" s="67">
        <v>496.63</v>
      </c>
      <c r="AB527" s="67">
        <v>496.63</v>
      </c>
      <c r="AC527" s="67">
        <v>496.63</v>
      </c>
      <c r="AD527" s="67">
        <v>496.63</v>
      </c>
      <c r="AE527" s="67">
        <v>552.05999999999995</v>
      </c>
      <c r="AF527" s="67">
        <v>552.05999999999995</v>
      </c>
      <c r="AG527" s="67">
        <v>552.05999999999995</v>
      </c>
      <c r="AH527" s="67">
        <v>552.05999999999995</v>
      </c>
      <c r="AI527" s="67">
        <v>552.05999999999995</v>
      </c>
      <c r="AJ527" s="67">
        <v>552.05999999999995</v>
      </c>
      <c r="AK527" s="67">
        <v>552.05999999999995</v>
      </c>
      <c r="AL527" s="67">
        <v>564.97</v>
      </c>
      <c r="AM527" s="67">
        <v>577.12</v>
      </c>
      <c r="AN527" s="67">
        <v>591.54999999999995</v>
      </c>
      <c r="AO527" s="67">
        <v>606.74</v>
      </c>
      <c r="AP527" s="67">
        <v>620.41</v>
      </c>
      <c r="AQ527" s="67">
        <v>634.83000000000004</v>
      </c>
      <c r="AR527" s="67">
        <v>650.02</v>
      </c>
      <c r="AS527" s="67">
        <v>665.21</v>
      </c>
      <c r="AT527" s="67">
        <v>680.4</v>
      </c>
      <c r="AU527" s="67">
        <v>695.58</v>
      </c>
      <c r="AV527" s="67">
        <v>703.94</v>
      </c>
      <c r="AW527" s="67">
        <v>712.29</v>
      </c>
      <c r="AX527" s="67">
        <v>740.39</v>
      </c>
      <c r="AY527" s="67">
        <v>769.24</v>
      </c>
      <c r="AZ527" s="67">
        <v>799.62</v>
      </c>
      <c r="BA527" s="67">
        <v>830.75</v>
      </c>
      <c r="BB527" s="67">
        <v>863.4</v>
      </c>
      <c r="BC527" s="67">
        <v>896.82</v>
      </c>
      <c r="BD527" s="67">
        <v>931.75</v>
      </c>
      <c r="BE527" s="67">
        <v>968.2</v>
      </c>
      <c r="BF527" s="67">
        <v>1006.17</v>
      </c>
      <c r="BG527" s="67">
        <v>1045.6500000000001</v>
      </c>
      <c r="BH527" s="67">
        <v>1086.6600000000001</v>
      </c>
      <c r="BI527" s="67">
        <v>1129.18</v>
      </c>
      <c r="BJ527" s="67">
        <v>1173.23</v>
      </c>
      <c r="BK527" s="67">
        <v>1218.79</v>
      </c>
      <c r="BL527" s="67">
        <v>1266.6300000000001</v>
      </c>
      <c r="BM527" s="67">
        <v>1315.99</v>
      </c>
      <c r="BN527" s="67">
        <v>1367.63</v>
      </c>
      <c r="BO527" s="67">
        <v>1420.78</v>
      </c>
      <c r="BP527" s="67">
        <v>1476.22</v>
      </c>
      <c r="BQ527" s="67">
        <v>1533.93</v>
      </c>
      <c r="BR527" s="67">
        <v>1593.92</v>
      </c>
      <c r="BS527" s="67">
        <v>1656.18</v>
      </c>
      <c r="BT527" s="67">
        <v>1656.18</v>
      </c>
      <c r="BU527" s="67">
        <v>1656.18</v>
      </c>
      <c r="BV527" s="67">
        <v>1656.18</v>
      </c>
      <c r="BW527" s="67">
        <v>1656.18</v>
      </c>
      <c r="BX527" s="67">
        <v>1656.18</v>
      </c>
      <c r="BY527" s="67">
        <v>1656.18</v>
      </c>
      <c r="BZ527" s="67">
        <v>1656.18</v>
      </c>
      <c r="CA527" s="67">
        <v>1656.18</v>
      </c>
      <c r="CB527" s="67">
        <v>1656.18</v>
      </c>
      <c r="CC527" s="67">
        <v>1656.18</v>
      </c>
      <c r="CD527" s="67">
        <v>1656.18</v>
      </c>
      <c r="CE527" s="67">
        <v>1656.18</v>
      </c>
      <c r="CF527" s="67">
        <v>1656.18</v>
      </c>
      <c r="CG527" s="67">
        <v>1656.18</v>
      </c>
      <c r="CH527" s="67">
        <v>1656.18</v>
      </c>
      <c r="CI527" s="67">
        <v>1656.18</v>
      </c>
      <c r="CJ527" s="67">
        <v>1656.18</v>
      </c>
      <c r="CK527" s="67">
        <v>1656.18</v>
      </c>
      <c r="CL527" s="67">
        <v>1656.18</v>
      </c>
      <c r="CM527" s="67">
        <v>1656.18</v>
      </c>
      <c r="CN527" s="67">
        <v>1656.18</v>
      </c>
      <c r="CO527" s="67">
        <v>1656.18</v>
      </c>
      <c r="CP527" s="67">
        <v>1656.18</v>
      </c>
      <c r="CQ527" s="67">
        <v>1656.18</v>
      </c>
      <c r="CR527" s="67">
        <v>1656.18</v>
      </c>
      <c r="CS527" s="67">
        <v>1656.18</v>
      </c>
      <c r="CT527" s="67">
        <v>1656.18</v>
      </c>
      <c r="CU527" s="67">
        <v>1656.18</v>
      </c>
      <c r="CV527" s="67">
        <v>1656.18</v>
      </c>
      <c r="CW527" s="67">
        <v>1656.18</v>
      </c>
      <c r="CX527" s="67">
        <v>1656.18</v>
      </c>
      <c r="CY527" s="67">
        <v>1656.18</v>
      </c>
      <c r="CZ527" s="67">
        <v>1656.18</v>
      </c>
      <c r="DA527" s="67">
        <v>1656.18</v>
      </c>
      <c r="DB527" s="67">
        <v>1656.18</v>
      </c>
      <c r="DC527" s="67">
        <v>1656.18</v>
      </c>
      <c r="DD527" s="67">
        <v>1656.18</v>
      </c>
      <c r="DE527" s="67">
        <v>1656.18</v>
      </c>
      <c r="DF527" s="67">
        <v>1656.18</v>
      </c>
    </row>
    <row r="528" spans="1:110" ht="11.25" customHeight="1" x14ac:dyDescent="0.25">
      <c r="A528" s="2" t="str">
        <f t="shared" si="8"/>
        <v>3-41842DC0080017</v>
      </c>
      <c r="B528" s="67">
        <v>3</v>
      </c>
      <c r="C528" s="67" t="s">
        <v>405</v>
      </c>
      <c r="D528" s="67" t="s">
        <v>109</v>
      </c>
      <c r="E528" s="67" t="s">
        <v>264</v>
      </c>
      <c r="F528" s="67" t="s">
        <v>137</v>
      </c>
      <c r="G528" s="67" t="s">
        <v>356</v>
      </c>
      <c r="H528" s="67" t="s">
        <v>403</v>
      </c>
      <c r="I528" s="67" t="s">
        <v>357</v>
      </c>
      <c r="J528" s="67">
        <v>510.62</v>
      </c>
      <c r="K528" s="67">
        <v>510.62</v>
      </c>
      <c r="L528" s="67">
        <v>510.62</v>
      </c>
      <c r="M528" s="67">
        <v>510.62</v>
      </c>
      <c r="N528" s="67">
        <v>510.62</v>
      </c>
      <c r="O528" s="67">
        <v>510.62</v>
      </c>
      <c r="P528" s="67">
        <v>510.62</v>
      </c>
      <c r="Q528" s="67">
        <v>510.62</v>
      </c>
      <c r="R528" s="67">
        <v>510.62</v>
      </c>
      <c r="S528" s="67">
        <v>510.62</v>
      </c>
      <c r="T528" s="67">
        <v>510.62</v>
      </c>
      <c r="U528" s="67">
        <v>510.62</v>
      </c>
      <c r="V528" s="67">
        <v>510.62</v>
      </c>
      <c r="W528" s="67">
        <v>510.62</v>
      </c>
      <c r="X528" s="67">
        <v>510.62</v>
      </c>
      <c r="Y528" s="67">
        <v>510.62</v>
      </c>
      <c r="Z528" s="67">
        <v>510.62</v>
      </c>
      <c r="AA528" s="67">
        <v>510.62</v>
      </c>
      <c r="AB528" s="67">
        <v>510.62</v>
      </c>
      <c r="AC528" s="67">
        <v>510.62</v>
      </c>
      <c r="AD528" s="67">
        <v>510.62</v>
      </c>
      <c r="AE528" s="67">
        <v>567.62</v>
      </c>
      <c r="AF528" s="67">
        <v>567.62</v>
      </c>
      <c r="AG528" s="67">
        <v>567.62</v>
      </c>
      <c r="AH528" s="67">
        <v>567.62</v>
      </c>
      <c r="AI528" s="67">
        <v>567.62</v>
      </c>
      <c r="AJ528" s="67">
        <v>567.62</v>
      </c>
      <c r="AK528" s="67">
        <v>567.62</v>
      </c>
      <c r="AL528" s="67">
        <v>580.89</v>
      </c>
      <c r="AM528" s="67">
        <v>593.39</v>
      </c>
      <c r="AN528" s="67">
        <v>608.22</v>
      </c>
      <c r="AO528" s="67">
        <v>623.84</v>
      </c>
      <c r="AP528" s="67">
        <v>637.89</v>
      </c>
      <c r="AQ528" s="67">
        <v>652.73</v>
      </c>
      <c r="AR528" s="67">
        <v>668.34</v>
      </c>
      <c r="AS528" s="67">
        <v>683.96</v>
      </c>
      <c r="AT528" s="67">
        <v>699.57</v>
      </c>
      <c r="AU528" s="67">
        <v>715.19</v>
      </c>
      <c r="AV528" s="67">
        <v>723.78</v>
      </c>
      <c r="AW528" s="67">
        <v>732.36</v>
      </c>
      <c r="AX528" s="67">
        <v>761.25</v>
      </c>
      <c r="AY528" s="67">
        <v>790.92</v>
      </c>
      <c r="AZ528" s="67">
        <v>822.15</v>
      </c>
      <c r="BA528" s="67">
        <v>854.16</v>
      </c>
      <c r="BB528" s="67">
        <v>887.74</v>
      </c>
      <c r="BC528" s="67">
        <v>922.09</v>
      </c>
      <c r="BD528" s="67">
        <v>958.01</v>
      </c>
      <c r="BE528" s="67">
        <v>995.48</v>
      </c>
      <c r="BF528" s="67">
        <v>1034.52</v>
      </c>
      <c r="BG528" s="67">
        <v>1075.1199999999999</v>
      </c>
      <c r="BH528" s="67">
        <v>1117.28</v>
      </c>
      <c r="BI528" s="67">
        <v>1161.01</v>
      </c>
      <c r="BJ528" s="67">
        <v>1206.29</v>
      </c>
      <c r="BK528" s="67">
        <v>1253.1400000000001</v>
      </c>
      <c r="BL528" s="67">
        <v>1302.33</v>
      </c>
      <c r="BM528" s="67">
        <v>1353.08</v>
      </c>
      <c r="BN528" s="67">
        <v>1406.17</v>
      </c>
      <c r="BO528" s="67">
        <v>1460.82</v>
      </c>
      <c r="BP528" s="67">
        <v>1517.82</v>
      </c>
      <c r="BQ528" s="67">
        <v>1577.16</v>
      </c>
      <c r="BR528" s="67">
        <v>1638.84</v>
      </c>
      <c r="BS528" s="67">
        <v>1702.86</v>
      </c>
      <c r="BT528" s="67">
        <v>1702.86</v>
      </c>
      <c r="BU528" s="67">
        <v>1702.86</v>
      </c>
      <c r="BV528" s="67">
        <v>1702.86</v>
      </c>
      <c r="BW528" s="67">
        <v>1702.86</v>
      </c>
      <c r="BX528" s="67">
        <v>1702.86</v>
      </c>
      <c r="BY528" s="67">
        <v>1702.86</v>
      </c>
      <c r="BZ528" s="67">
        <v>1702.86</v>
      </c>
      <c r="CA528" s="67">
        <v>1702.86</v>
      </c>
      <c r="CB528" s="67">
        <v>1702.86</v>
      </c>
      <c r="CC528" s="67">
        <v>1702.86</v>
      </c>
      <c r="CD528" s="67">
        <v>1702.86</v>
      </c>
      <c r="CE528" s="67">
        <v>1702.86</v>
      </c>
      <c r="CF528" s="67">
        <v>1702.86</v>
      </c>
      <c r="CG528" s="67">
        <v>1702.86</v>
      </c>
      <c r="CH528" s="67">
        <v>1702.86</v>
      </c>
      <c r="CI528" s="67">
        <v>1702.86</v>
      </c>
      <c r="CJ528" s="67">
        <v>1702.86</v>
      </c>
      <c r="CK528" s="67">
        <v>1702.86</v>
      </c>
      <c r="CL528" s="67">
        <v>1702.86</v>
      </c>
      <c r="CM528" s="67">
        <v>1702.86</v>
      </c>
      <c r="CN528" s="67">
        <v>1702.86</v>
      </c>
      <c r="CO528" s="67">
        <v>1702.86</v>
      </c>
      <c r="CP528" s="67">
        <v>1702.86</v>
      </c>
      <c r="CQ528" s="67">
        <v>1702.86</v>
      </c>
      <c r="CR528" s="67">
        <v>1702.86</v>
      </c>
      <c r="CS528" s="67">
        <v>1702.86</v>
      </c>
      <c r="CT528" s="67">
        <v>1702.86</v>
      </c>
      <c r="CU528" s="67">
        <v>1702.86</v>
      </c>
      <c r="CV528" s="67">
        <v>1702.86</v>
      </c>
      <c r="CW528" s="67">
        <v>1702.86</v>
      </c>
      <c r="CX528" s="67">
        <v>1702.86</v>
      </c>
      <c r="CY528" s="67">
        <v>1702.86</v>
      </c>
      <c r="CZ528" s="67">
        <v>1702.86</v>
      </c>
      <c r="DA528" s="67">
        <v>1702.86</v>
      </c>
      <c r="DB528" s="67">
        <v>1702.86</v>
      </c>
      <c r="DC528" s="67">
        <v>1702.86</v>
      </c>
      <c r="DD528" s="67">
        <v>1702.86</v>
      </c>
      <c r="DE528" s="67">
        <v>1702.86</v>
      </c>
      <c r="DF528" s="67">
        <v>1702.86</v>
      </c>
    </row>
    <row r="529" spans="1:110" ht="11.25" customHeight="1" x14ac:dyDescent="0.25">
      <c r="A529" s="2" t="str">
        <f t="shared" si="8"/>
        <v>4-41842DC0080017</v>
      </c>
      <c r="B529" s="67">
        <v>4</v>
      </c>
      <c r="C529" s="67" t="s">
        <v>405</v>
      </c>
      <c r="D529" s="67" t="s">
        <v>109</v>
      </c>
      <c r="E529" s="67" t="s">
        <v>264</v>
      </c>
      <c r="F529" s="67" t="s">
        <v>137</v>
      </c>
      <c r="G529" s="67" t="s">
        <v>356</v>
      </c>
      <c r="H529" s="67" t="s">
        <v>403</v>
      </c>
      <c r="I529" s="67" t="s">
        <v>357</v>
      </c>
      <c r="J529" s="67">
        <v>525.59</v>
      </c>
      <c r="K529" s="67">
        <v>525.59</v>
      </c>
      <c r="L529" s="67">
        <v>525.59</v>
      </c>
      <c r="M529" s="67">
        <v>525.59</v>
      </c>
      <c r="N529" s="67">
        <v>525.59</v>
      </c>
      <c r="O529" s="67">
        <v>525.59</v>
      </c>
      <c r="P529" s="67">
        <v>525.59</v>
      </c>
      <c r="Q529" s="67">
        <v>525.59</v>
      </c>
      <c r="R529" s="67">
        <v>525.59</v>
      </c>
      <c r="S529" s="67">
        <v>525.59</v>
      </c>
      <c r="T529" s="67">
        <v>525.59</v>
      </c>
      <c r="U529" s="67">
        <v>525.59</v>
      </c>
      <c r="V529" s="67">
        <v>525.59</v>
      </c>
      <c r="W529" s="67">
        <v>525.59</v>
      </c>
      <c r="X529" s="67">
        <v>525.59</v>
      </c>
      <c r="Y529" s="67">
        <v>525.59</v>
      </c>
      <c r="Z529" s="67">
        <v>525.59</v>
      </c>
      <c r="AA529" s="67">
        <v>525.59</v>
      </c>
      <c r="AB529" s="67">
        <v>525.59</v>
      </c>
      <c r="AC529" s="67">
        <v>525.59</v>
      </c>
      <c r="AD529" s="67">
        <v>525.59</v>
      </c>
      <c r="AE529" s="67">
        <v>584.25</v>
      </c>
      <c r="AF529" s="67">
        <v>584.25</v>
      </c>
      <c r="AG529" s="67">
        <v>584.25</v>
      </c>
      <c r="AH529" s="67">
        <v>584.25</v>
      </c>
      <c r="AI529" s="67">
        <v>584.25</v>
      </c>
      <c r="AJ529" s="67">
        <v>584.25</v>
      </c>
      <c r="AK529" s="67">
        <v>584.25</v>
      </c>
      <c r="AL529" s="67">
        <v>597.91</v>
      </c>
      <c r="AM529" s="67">
        <v>610.77</v>
      </c>
      <c r="AN529" s="67">
        <v>626.04</v>
      </c>
      <c r="AO529" s="67">
        <v>642.12</v>
      </c>
      <c r="AP529" s="67">
        <v>656.58</v>
      </c>
      <c r="AQ529" s="67">
        <v>671.85</v>
      </c>
      <c r="AR529" s="67">
        <v>687.92</v>
      </c>
      <c r="AS529" s="67">
        <v>704</v>
      </c>
      <c r="AT529" s="67">
        <v>720.07</v>
      </c>
      <c r="AU529" s="67">
        <v>736.14</v>
      </c>
      <c r="AV529" s="67">
        <v>744.98</v>
      </c>
      <c r="AW529" s="67">
        <v>753.82</v>
      </c>
      <c r="AX529" s="67">
        <v>783.56</v>
      </c>
      <c r="AY529" s="67">
        <v>814.1</v>
      </c>
      <c r="AZ529" s="67">
        <v>846.24</v>
      </c>
      <c r="BA529" s="67">
        <v>879.19</v>
      </c>
      <c r="BB529" s="67">
        <v>913.75</v>
      </c>
      <c r="BC529" s="67">
        <v>949.11</v>
      </c>
      <c r="BD529" s="67">
        <v>986.08</v>
      </c>
      <c r="BE529" s="67">
        <v>1024.6500000000001</v>
      </c>
      <c r="BF529" s="67">
        <v>1064.83</v>
      </c>
      <c r="BG529" s="67">
        <v>1106.6199999999999</v>
      </c>
      <c r="BH529" s="67">
        <v>1150.02</v>
      </c>
      <c r="BI529" s="67">
        <v>1195.03</v>
      </c>
      <c r="BJ529" s="67">
        <v>1241.6400000000001</v>
      </c>
      <c r="BK529" s="67">
        <v>1289.8599999999999</v>
      </c>
      <c r="BL529" s="67">
        <v>1340.49</v>
      </c>
      <c r="BM529" s="67">
        <v>1392.72</v>
      </c>
      <c r="BN529" s="67">
        <v>1447.37</v>
      </c>
      <c r="BO529" s="67">
        <v>1503.63</v>
      </c>
      <c r="BP529" s="67">
        <v>1562.29</v>
      </c>
      <c r="BQ529" s="67">
        <v>1623.37</v>
      </c>
      <c r="BR529" s="67">
        <v>1686.86</v>
      </c>
      <c r="BS529" s="67">
        <v>1752.75</v>
      </c>
      <c r="BT529" s="67">
        <v>1752.75</v>
      </c>
      <c r="BU529" s="67">
        <v>1752.75</v>
      </c>
      <c r="BV529" s="67">
        <v>1752.75</v>
      </c>
      <c r="BW529" s="67">
        <v>1752.75</v>
      </c>
      <c r="BX529" s="67">
        <v>1752.75</v>
      </c>
      <c r="BY529" s="67">
        <v>1752.75</v>
      </c>
      <c r="BZ529" s="67">
        <v>1752.75</v>
      </c>
      <c r="CA529" s="67">
        <v>1752.75</v>
      </c>
      <c r="CB529" s="67">
        <v>1752.75</v>
      </c>
      <c r="CC529" s="67">
        <v>1752.75</v>
      </c>
      <c r="CD529" s="67">
        <v>1752.75</v>
      </c>
      <c r="CE529" s="67">
        <v>1752.75</v>
      </c>
      <c r="CF529" s="67">
        <v>1752.75</v>
      </c>
      <c r="CG529" s="67">
        <v>1752.75</v>
      </c>
      <c r="CH529" s="67">
        <v>1752.75</v>
      </c>
      <c r="CI529" s="67">
        <v>1752.75</v>
      </c>
      <c r="CJ529" s="67">
        <v>1752.75</v>
      </c>
      <c r="CK529" s="67">
        <v>1752.75</v>
      </c>
      <c r="CL529" s="67">
        <v>1752.75</v>
      </c>
      <c r="CM529" s="67">
        <v>1752.75</v>
      </c>
      <c r="CN529" s="67">
        <v>1752.75</v>
      </c>
      <c r="CO529" s="67">
        <v>1752.75</v>
      </c>
      <c r="CP529" s="67">
        <v>1752.75</v>
      </c>
      <c r="CQ529" s="67">
        <v>1752.75</v>
      </c>
      <c r="CR529" s="67">
        <v>1752.75</v>
      </c>
      <c r="CS529" s="67">
        <v>1752.75</v>
      </c>
      <c r="CT529" s="67">
        <v>1752.75</v>
      </c>
      <c r="CU529" s="67">
        <v>1752.75</v>
      </c>
      <c r="CV529" s="67">
        <v>1752.75</v>
      </c>
      <c r="CW529" s="67">
        <v>1752.75</v>
      </c>
      <c r="CX529" s="67">
        <v>1752.75</v>
      </c>
      <c r="CY529" s="67">
        <v>1752.75</v>
      </c>
      <c r="CZ529" s="67">
        <v>1752.75</v>
      </c>
      <c r="DA529" s="67">
        <v>1752.75</v>
      </c>
      <c r="DB529" s="67">
        <v>1752.75</v>
      </c>
      <c r="DC529" s="67">
        <v>1752.75</v>
      </c>
      <c r="DD529" s="67">
        <v>1752.75</v>
      </c>
      <c r="DE529" s="67">
        <v>1752.75</v>
      </c>
      <c r="DF529" s="67">
        <v>1752.75</v>
      </c>
    </row>
    <row r="530" spans="1:110" ht="11.25" customHeight="1" x14ac:dyDescent="0.25">
      <c r="A530" s="2" t="str">
        <f t="shared" si="8"/>
        <v>1-41842DC0080039</v>
      </c>
      <c r="B530" s="67">
        <v>1</v>
      </c>
      <c r="C530" s="67" t="s">
        <v>405</v>
      </c>
      <c r="D530" s="67" t="s">
        <v>110</v>
      </c>
      <c r="E530" s="67" t="s">
        <v>265</v>
      </c>
      <c r="F530" s="67" t="s">
        <v>137</v>
      </c>
      <c r="G530" s="67" t="s">
        <v>356</v>
      </c>
      <c r="H530" s="67" t="s">
        <v>403</v>
      </c>
      <c r="I530" s="67" t="s">
        <v>357</v>
      </c>
      <c r="J530" s="67">
        <v>470.14</v>
      </c>
      <c r="K530" s="67">
        <v>470.14</v>
      </c>
      <c r="L530" s="67">
        <v>470.14</v>
      </c>
      <c r="M530" s="67">
        <v>470.14</v>
      </c>
      <c r="N530" s="67">
        <v>470.14</v>
      </c>
      <c r="O530" s="67">
        <v>470.14</v>
      </c>
      <c r="P530" s="67">
        <v>470.14</v>
      </c>
      <c r="Q530" s="67">
        <v>470.14</v>
      </c>
      <c r="R530" s="67">
        <v>470.14</v>
      </c>
      <c r="S530" s="67">
        <v>470.14</v>
      </c>
      <c r="T530" s="67">
        <v>470.14</v>
      </c>
      <c r="U530" s="67">
        <v>470.14</v>
      </c>
      <c r="V530" s="67">
        <v>470.14</v>
      </c>
      <c r="W530" s="67">
        <v>470.14</v>
      </c>
      <c r="X530" s="67">
        <v>470.14</v>
      </c>
      <c r="Y530" s="67">
        <v>470.14</v>
      </c>
      <c r="Z530" s="67">
        <v>470.14</v>
      </c>
      <c r="AA530" s="67">
        <v>470.14</v>
      </c>
      <c r="AB530" s="67">
        <v>470.14</v>
      </c>
      <c r="AC530" s="67">
        <v>470.14</v>
      </c>
      <c r="AD530" s="67">
        <v>470.14</v>
      </c>
      <c r="AE530" s="67">
        <v>522.62</v>
      </c>
      <c r="AF530" s="67">
        <v>522.62</v>
      </c>
      <c r="AG530" s="67">
        <v>522.62</v>
      </c>
      <c r="AH530" s="67">
        <v>522.62</v>
      </c>
      <c r="AI530" s="67">
        <v>522.62</v>
      </c>
      <c r="AJ530" s="67">
        <v>522.62</v>
      </c>
      <c r="AK530" s="67">
        <v>522.62</v>
      </c>
      <c r="AL530" s="67">
        <v>534.84</v>
      </c>
      <c r="AM530" s="67">
        <v>546.34</v>
      </c>
      <c r="AN530" s="67">
        <v>560</v>
      </c>
      <c r="AO530" s="67">
        <v>574.38</v>
      </c>
      <c r="AP530" s="67">
        <v>587.32000000000005</v>
      </c>
      <c r="AQ530" s="67">
        <v>600.98</v>
      </c>
      <c r="AR530" s="67">
        <v>615.35</v>
      </c>
      <c r="AS530" s="67">
        <v>629.73</v>
      </c>
      <c r="AT530" s="67">
        <v>644.11</v>
      </c>
      <c r="AU530" s="67">
        <v>658.48</v>
      </c>
      <c r="AV530" s="67">
        <v>666.39</v>
      </c>
      <c r="AW530" s="67">
        <v>674.3</v>
      </c>
      <c r="AX530" s="67">
        <v>700.9</v>
      </c>
      <c r="AY530" s="67">
        <v>728.22</v>
      </c>
      <c r="AZ530" s="67">
        <v>756.97</v>
      </c>
      <c r="BA530" s="67">
        <v>786.44</v>
      </c>
      <c r="BB530" s="67">
        <v>817.36</v>
      </c>
      <c r="BC530" s="67">
        <v>848.99</v>
      </c>
      <c r="BD530" s="67">
        <v>882.05</v>
      </c>
      <c r="BE530" s="67">
        <v>916.56</v>
      </c>
      <c r="BF530" s="67">
        <v>952.5</v>
      </c>
      <c r="BG530" s="67">
        <v>989.88</v>
      </c>
      <c r="BH530" s="67">
        <v>1028.7</v>
      </c>
      <c r="BI530" s="67">
        <v>1068.96</v>
      </c>
      <c r="BJ530" s="67">
        <v>1110.6500000000001</v>
      </c>
      <c r="BK530" s="67">
        <v>1153.79</v>
      </c>
      <c r="BL530" s="67">
        <v>1199.08</v>
      </c>
      <c r="BM530" s="67">
        <v>1245.8</v>
      </c>
      <c r="BN530" s="67">
        <v>1294.68</v>
      </c>
      <c r="BO530" s="67">
        <v>1345.01</v>
      </c>
      <c r="BP530" s="67">
        <v>1397.48</v>
      </c>
      <c r="BQ530" s="67">
        <v>1452.12</v>
      </c>
      <c r="BR530" s="67">
        <v>1508.91</v>
      </c>
      <c r="BS530" s="67">
        <v>1567.86</v>
      </c>
      <c r="BT530" s="67">
        <v>1567.86</v>
      </c>
      <c r="BU530" s="67">
        <v>1567.86</v>
      </c>
      <c r="BV530" s="67">
        <v>1567.86</v>
      </c>
      <c r="BW530" s="67">
        <v>1567.86</v>
      </c>
      <c r="BX530" s="67">
        <v>1567.86</v>
      </c>
      <c r="BY530" s="67">
        <v>1567.86</v>
      </c>
      <c r="BZ530" s="67">
        <v>1567.86</v>
      </c>
      <c r="CA530" s="67">
        <v>1567.86</v>
      </c>
      <c r="CB530" s="67">
        <v>1567.86</v>
      </c>
      <c r="CC530" s="67">
        <v>1567.86</v>
      </c>
      <c r="CD530" s="67">
        <v>1567.86</v>
      </c>
      <c r="CE530" s="67">
        <v>1567.86</v>
      </c>
      <c r="CF530" s="67">
        <v>1567.86</v>
      </c>
      <c r="CG530" s="67">
        <v>1567.86</v>
      </c>
      <c r="CH530" s="67">
        <v>1567.86</v>
      </c>
      <c r="CI530" s="67">
        <v>1567.86</v>
      </c>
      <c r="CJ530" s="67">
        <v>1567.86</v>
      </c>
      <c r="CK530" s="67">
        <v>1567.86</v>
      </c>
      <c r="CL530" s="67">
        <v>1567.86</v>
      </c>
      <c r="CM530" s="67">
        <v>1567.86</v>
      </c>
      <c r="CN530" s="67">
        <v>1567.86</v>
      </c>
      <c r="CO530" s="67">
        <v>1567.86</v>
      </c>
      <c r="CP530" s="67">
        <v>1567.86</v>
      </c>
      <c r="CQ530" s="67">
        <v>1567.86</v>
      </c>
      <c r="CR530" s="67">
        <v>1567.86</v>
      </c>
      <c r="CS530" s="67">
        <v>1567.86</v>
      </c>
      <c r="CT530" s="67">
        <v>1567.86</v>
      </c>
      <c r="CU530" s="67">
        <v>1567.86</v>
      </c>
      <c r="CV530" s="67">
        <v>1567.86</v>
      </c>
      <c r="CW530" s="67">
        <v>1567.86</v>
      </c>
      <c r="CX530" s="67">
        <v>1567.86</v>
      </c>
      <c r="CY530" s="67">
        <v>1567.86</v>
      </c>
      <c r="CZ530" s="67">
        <v>1567.86</v>
      </c>
      <c r="DA530" s="67">
        <v>1567.86</v>
      </c>
      <c r="DB530" s="67">
        <v>1567.86</v>
      </c>
      <c r="DC530" s="67">
        <v>1567.86</v>
      </c>
      <c r="DD530" s="67">
        <v>1567.86</v>
      </c>
      <c r="DE530" s="67">
        <v>1567.86</v>
      </c>
      <c r="DF530" s="67">
        <v>1567.86</v>
      </c>
    </row>
    <row r="531" spans="1:110" ht="11.25" customHeight="1" x14ac:dyDescent="0.25">
      <c r="A531" s="2" t="str">
        <f t="shared" si="8"/>
        <v>2-41842DC0080039</v>
      </c>
      <c r="B531" s="67">
        <v>2</v>
      </c>
      <c r="C531" s="67" t="s">
        <v>405</v>
      </c>
      <c r="D531" s="67" t="s">
        <v>110</v>
      </c>
      <c r="E531" s="67" t="s">
        <v>265</v>
      </c>
      <c r="F531" s="67" t="s">
        <v>137</v>
      </c>
      <c r="G531" s="67" t="s">
        <v>356</v>
      </c>
      <c r="H531" s="67" t="s">
        <v>403</v>
      </c>
      <c r="I531" s="67" t="s">
        <v>357</v>
      </c>
      <c r="J531" s="67">
        <v>483.77</v>
      </c>
      <c r="K531" s="67">
        <v>483.77</v>
      </c>
      <c r="L531" s="67">
        <v>483.77</v>
      </c>
      <c r="M531" s="67">
        <v>483.77</v>
      </c>
      <c r="N531" s="67">
        <v>483.77</v>
      </c>
      <c r="O531" s="67">
        <v>483.77</v>
      </c>
      <c r="P531" s="67">
        <v>483.77</v>
      </c>
      <c r="Q531" s="67">
        <v>483.77</v>
      </c>
      <c r="R531" s="67">
        <v>483.77</v>
      </c>
      <c r="S531" s="67">
        <v>483.77</v>
      </c>
      <c r="T531" s="67">
        <v>483.77</v>
      </c>
      <c r="U531" s="67">
        <v>483.77</v>
      </c>
      <c r="V531" s="67">
        <v>483.77</v>
      </c>
      <c r="W531" s="67">
        <v>483.77</v>
      </c>
      <c r="X531" s="67">
        <v>483.77</v>
      </c>
      <c r="Y531" s="67">
        <v>483.77</v>
      </c>
      <c r="Z531" s="67">
        <v>483.77</v>
      </c>
      <c r="AA531" s="67">
        <v>483.77</v>
      </c>
      <c r="AB531" s="67">
        <v>483.77</v>
      </c>
      <c r="AC531" s="67">
        <v>483.77</v>
      </c>
      <c r="AD531" s="67">
        <v>483.77</v>
      </c>
      <c r="AE531" s="67">
        <v>537.77</v>
      </c>
      <c r="AF531" s="67">
        <v>537.77</v>
      </c>
      <c r="AG531" s="67">
        <v>537.77</v>
      </c>
      <c r="AH531" s="67">
        <v>537.77</v>
      </c>
      <c r="AI531" s="67">
        <v>537.77</v>
      </c>
      <c r="AJ531" s="67">
        <v>537.77</v>
      </c>
      <c r="AK531" s="67">
        <v>537.77</v>
      </c>
      <c r="AL531" s="67">
        <v>550.34</v>
      </c>
      <c r="AM531" s="67">
        <v>562.17999999999995</v>
      </c>
      <c r="AN531" s="67">
        <v>576.23</v>
      </c>
      <c r="AO531" s="67">
        <v>591.03</v>
      </c>
      <c r="AP531" s="67">
        <v>604.34</v>
      </c>
      <c r="AQ531" s="67">
        <v>618.4</v>
      </c>
      <c r="AR531" s="67">
        <v>633.19000000000005</v>
      </c>
      <c r="AS531" s="67">
        <v>647.99</v>
      </c>
      <c r="AT531" s="67">
        <v>662.78</v>
      </c>
      <c r="AU531" s="67">
        <v>677.57</v>
      </c>
      <c r="AV531" s="67">
        <v>685.71</v>
      </c>
      <c r="AW531" s="67">
        <v>693.85</v>
      </c>
      <c r="AX531" s="67">
        <v>721.22</v>
      </c>
      <c r="AY531" s="67">
        <v>749.33</v>
      </c>
      <c r="AZ531" s="67">
        <v>778.91</v>
      </c>
      <c r="BA531" s="67">
        <v>809.24</v>
      </c>
      <c r="BB531" s="67">
        <v>841.05</v>
      </c>
      <c r="BC531" s="67">
        <v>873.6</v>
      </c>
      <c r="BD531" s="67">
        <v>907.62</v>
      </c>
      <c r="BE531" s="67">
        <v>943.13</v>
      </c>
      <c r="BF531" s="67">
        <v>980.12</v>
      </c>
      <c r="BG531" s="67">
        <v>1018.58</v>
      </c>
      <c r="BH531" s="67">
        <v>1058.53</v>
      </c>
      <c r="BI531" s="67">
        <v>1099.95</v>
      </c>
      <c r="BJ531" s="67">
        <v>1142.8499999999999</v>
      </c>
      <c r="BK531" s="67">
        <v>1187.23</v>
      </c>
      <c r="BL531" s="67">
        <v>1233.8399999999999</v>
      </c>
      <c r="BM531" s="67">
        <v>1281.92</v>
      </c>
      <c r="BN531" s="67">
        <v>1332.22</v>
      </c>
      <c r="BO531" s="67">
        <v>1384</v>
      </c>
      <c r="BP531" s="67">
        <v>1438</v>
      </c>
      <c r="BQ531" s="67">
        <v>1494.21</v>
      </c>
      <c r="BR531" s="67">
        <v>1552.65</v>
      </c>
      <c r="BS531" s="67">
        <v>1613.31</v>
      </c>
      <c r="BT531" s="67">
        <v>1613.31</v>
      </c>
      <c r="BU531" s="67">
        <v>1613.31</v>
      </c>
      <c r="BV531" s="67">
        <v>1613.31</v>
      </c>
      <c r="BW531" s="67">
        <v>1613.31</v>
      </c>
      <c r="BX531" s="67">
        <v>1613.31</v>
      </c>
      <c r="BY531" s="67">
        <v>1613.31</v>
      </c>
      <c r="BZ531" s="67">
        <v>1613.31</v>
      </c>
      <c r="CA531" s="67">
        <v>1613.31</v>
      </c>
      <c r="CB531" s="67">
        <v>1613.31</v>
      </c>
      <c r="CC531" s="67">
        <v>1613.31</v>
      </c>
      <c r="CD531" s="67">
        <v>1613.31</v>
      </c>
      <c r="CE531" s="67">
        <v>1613.31</v>
      </c>
      <c r="CF531" s="67">
        <v>1613.31</v>
      </c>
      <c r="CG531" s="67">
        <v>1613.31</v>
      </c>
      <c r="CH531" s="67">
        <v>1613.31</v>
      </c>
      <c r="CI531" s="67">
        <v>1613.31</v>
      </c>
      <c r="CJ531" s="67">
        <v>1613.31</v>
      </c>
      <c r="CK531" s="67">
        <v>1613.31</v>
      </c>
      <c r="CL531" s="67">
        <v>1613.31</v>
      </c>
      <c r="CM531" s="67">
        <v>1613.31</v>
      </c>
      <c r="CN531" s="67">
        <v>1613.31</v>
      </c>
      <c r="CO531" s="67">
        <v>1613.31</v>
      </c>
      <c r="CP531" s="67">
        <v>1613.31</v>
      </c>
      <c r="CQ531" s="67">
        <v>1613.31</v>
      </c>
      <c r="CR531" s="67">
        <v>1613.31</v>
      </c>
      <c r="CS531" s="67">
        <v>1613.31</v>
      </c>
      <c r="CT531" s="67">
        <v>1613.31</v>
      </c>
      <c r="CU531" s="67">
        <v>1613.31</v>
      </c>
      <c r="CV531" s="67">
        <v>1613.31</v>
      </c>
      <c r="CW531" s="67">
        <v>1613.31</v>
      </c>
      <c r="CX531" s="67">
        <v>1613.31</v>
      </c>
      <c r="CY531" s="67">
        <v>1613.31</v>
      </c>
      <c r="CZ531" s="67">
        <v>1613.31</v>
      </c>
      <c r="DA531" s="67">
        <v>1613.31</v>
      </c>
      <c r="DB531" s="67">
        <v>1613.31</v>
      </c>
      <c r="DC531" s="67">
        <v>1613.31</v>
      </c>
      <c r="DD531" s="67">
        <v>1613.31</v>
      </c>
      <c r="DE531" s="67">
        <v>1613.31</v>
      </c>
      <c r="DF531" s="67">
        <v>1613.31</v>
      </c>
    </row>
    <row r="532" spans="1:110" ht="11.25" customHeight="1" x14ac:dyDescent="0.25">
      <c r="A532" s="2" t="str">
        <f t="shared" si="8"/>
        <v>3-41842DC0080039</v>
      </c>
      <c r="B532" s="67">
        <v>3</v>
      </c>
      <c r="C532" s="67" t="s">
        <v>405</v>
      </c>
      <c r="D532" s="67" t="s">
        <v>110</v>
      </c>
      <c r="E532" s="67" t="s">
        <v>265</v>
      </c>
      <c r="F532" s="67" t="s">
        <v>137</v>
      </c>
      <c r="G532" s="67" t="s">
        <v>356</v>
      </c>
      <c r="H532" s="67" t="s">
        <v>403</v>
      </c>
      <c r="I532" s="67" t="s">
        <v>357</v>
      </c>
      <c r="J532" s="67">
        <v>497.41</v>
      </c>
      <c r="K532" s="67">
        <v>497.41</v>
      </c>
      <c r="L532" s="67">
        <v>497.41</v>
      </c>
      <c r="M532" s="67">
        <v>497.41</v>
      </c>
      <c r="N532" s="67">
        <v>497.41</v>
      </c>
      <c r="O532" s="67">
        <v>497.41</v>
      </c>
      <c r="P532" s="67">
        <v>497.41</v>
      </c>
      <c r="Q532" s="67">
        <v>497.41</v>
      </c>
      <c r="R532" s="67">
        <v>497.41</v>
      </c>
      <c r="S532" s="67">
        <v>497.41</v>
      </c>
      <c r="T532" s="67">
        <v>497.41</v>
      </c>
      <c r="U532" s="67">
        <v>497.41</v>
      </c>
      <c r="V532" s="67">
        <v>497.41</v>
      </c>
      <c r="W532" s="67">
        <v>497.41</v>
      </c>
      <c r="X532" s="67">
        <v>497.41</v>
      </c>
      <c r="Y532" s="67">
        <v>497.41</v>
      </c>
      <c r="Z532" s="67">
        <v>497.41</v>
      </c>
      <c r="AA532" s="67">
        <v>497.41</v>
      </c>
      <c r="AB532" s="67">
        <v>497.41</v>
      </c>
      <c r="AC532" s="67">
        <v>497.41</v>
      </c>
      <c r="AD532" s="67">
        <v>497.41</v>
      </c>
      <c r="AE532" s="67">
        <v>552.92999999999995</v>
      </c>
      <c r="AF532" s="67">
        <v>552.92999999999995</v>
      </c>
      <c r="AG532" s="67">
        <v>552.92999999999995</v>
      </c>
      <c r="AH532" s="67">
        <v>552.92999999999995</v>
      </c>
      <c r="AI532" s="67">
        <v>552.92999999999995</v>
      </c>
      <c r="AJ532" s="67">
        <v>552.92999999999995</v>
      </c>
      <c r="AK532" s="67">
        <v>552.92999999999995</v>
      </c>
      <c r="AL532" s="67">
        <v>565.86</v>
      </c>
      <c r="AM532" s="67">
        <v>578.03</v>
      </c>
      <c r="AN532" s="67">
        <v>592.48</v>
      </c>
      <c r="AO532" s="67">
        <v>607.69000000000005</v>
      </c>
      <c r="AP532" s="67">
        <v>621.38</v>
      </c>
      <c r="AQ532" s="67">
        <v>635.83000000000004</v>
      </c>
      <c r="AR532" s="67">
        <v>651.04</v>
      </c>
      <c r="AS532" s="67">
        <v>666.25</v>
      </c>
      <c r="AT532" s="67">
        <v>681.46</v>
      </c>
      <c r="AU532" s="67">
        <v>696.67</v>
      </c>
      <c r="AV532" s="67">
        <v>705.04</v>
      </c>
      <c r="AW532" s="67">
        <v>713.41</v>
      </c>
      <c r="AX532" s="67">
        <v>741.55</v>
      </c>
      <c r="AY532" s="67">
        <v>770.45</v>
      </c>
      <c r="AZ532" s="67">
        <v>800.87</v>
      </c>
      <c r="BA532" s="67">
        <v>832.05</v>
      </c>
      <c r="BB532" s="67">
        <v>864.76</v>
      </c>
      <c r="BC532" s="67">
        <v>898.22</v>
      </c>
      <c r="BD532" s="67">
        <v>933.21</v>
      </c>
      <c r="BE532" s="67">
        <v>969.72</v>
      </c>
      <c r="BF532" s="67">
        <v>1007.74</v>
      </c>
      <c r="BG532" s="67">
        <v>1047.29</v>
      </c>
      <c r="BH532" s="67">
        <v>1088.3599999999999</v>
      </c>
      <c r="BI532" s="67">
        <v>1130.95</v>
      </c>
      <c r="BJ532" s="67">
        <v>1175.07</v>
      </c>
      <c r="BK532" s="67">
        <v>1220.7</v>
      </c>
      <c r="BL532" s="67">
        <v>1268.6199999999999</v>
      </c>
      <c r="BM532" s="67">
        <v>1318.05</v>
      </c>
      <c r="BN532" s="67">
        <v>1369.77</v>
      </c>
      <c r="BO532" s="67">
        <v>1423.01</v>
      </c>
      <c r="BP532" s="67">
        <v>1478.53</v>
      </c>
      <c r="BQ532" s="67">
        <v>1536.33</v>
      </c>
      <c r="BR532" s="67">
        <v>1596.42</v>
      </c>
      <c r="BS532" s="67">
        <v>1658.78</v>
      </c>
      <c r="BT532" s="67">
        <v>1658.78</v>
      </c>
      <c r="BU532" s="67">
        <v>1658.78</v>
      </c>
      <c r="BV532" s="67">
        <v>1658.78</v>
      </c>
      <c r="BW532" s="67">
        <v>1658.78</v>
      </c>
      <c r="BX532" s="67">
        <v>1658.78</v>
      </c>
      <c r="BY532" s="67">
        <v>1658.78</v>
      </c>
      <c r="BZ532" s="67">
        <v>1658.78</v>
      </c>
      <c r="CA532" s="67">
        <v>1658.78</v>
      </c>
      <c r="CB532" s="67">
        <v>1658.78</v>
      </c>
      <c r="CC532" s="67">
        <v>1658.78</v>
      </c>
      <c r="CD532" s="67">
        <v>1658.78</v>
      </c>
      <c r="CE532" s="67">
        <v>1658.78</v>
      </c>
      <c r="CF532" s="67">
        <v>1658.78</v>
      </c>
      <c r="CG532" s="67">
        <v>1658.78</v>
      </c>
      <c r="CH532" s="67">
        <v>1658.78</v>
      </c>
      <c r="CI532" s="67">
        <v>1658.78</v>
      </c>
      <c r="CJ532" s="67">
        <v>1658.78</v>
      </c>
      <c r="CK532" s="67">
        <v>1658.78</v>
      </c>
      <c r="CL532" s="67">
        <v>1658.78</v>
      </c>
      <c r="CM532" s="67">
        <v>1658.78</v>
      </c>
      <c r="CN532" s="67">
        <v>1658.78</v>
      </c>
      <c r="CO532" s="67">
        <v>1658.78</v>
      </c>
      <c r="CP532" s="67">
        <v>1658.78</v>
      </c>
      <c r="CQ532" s="67">
        <v>1658.78</v>
      </c>
      <c r="CR532" s="67">
        <v>1658.78</v>
      </c>
      <c r="CS532" s="67">
        <v>1658.78</v>
      </c>
      <c r="CT532" s="67">
        <v>1658.78</v>
      </c>
      <c r="CU532" s="67">
        <v>1658.78</v>
      </c>
      <c r="CV532" s="67">
        <v>1658.78</v>
      </c>
      <c r="CW532" s="67">
        <v>1658.78</v>
      </c>
      <c r="CX532" s="67">
        <v>1658.78</v>
      </c>
      <c r="CY532" s="67">
        <v>1658.78</v>
      </c>
      <c r="CZ532" s="67">
        <v>1658.78</v>
      </c>
      <c r="DA532" s="67">
        <v>1658.78</v>
      </c>
      <c r="DB532" s="67">
        <v>1658.78</v>
      </c>
      <c r="DC532" s="67">
        <v>1658.78</v>
      </c>
      <c r="DD532" s="67">
        <v>1658.78</v>
      </c>
      <c r="DE532" s="67">
        <v>1658.78</v>
      </c>
      <c r="DF532" s="67">
        <v>1658.78</v>
      </c>
    </row>
    <row r="533" spans="1:110" ht="11.25" customHeight="1" x14ac:dyDescent="0.25">
      <c r="A533" s="2" t="str">
        <f t="shared" si="8"/>
        <v>4-41842DC0080039</v>
      </c>
      <c r="B533" s="67">
        <v>4</v>
      </c>
      <c r="C533" s="67" t="s">
        <v>405</v>
      </c>
      <c r="D533" s="67" t="s">
        <v>110</v>
      </c>
      <c r="E533" s="67" t="s">
        <v>265</v>
      </c>
      <c r="F533" s="67" t="s">
        <v>137</v>
      </c>
      <c r="G533" s="67" t="s">
        <v>356</v>
      </c>
      <c r="H533" s="67" t="s">
        <v>403</v>
      </c>
      <c r="I533" s="67" t="s">
        <v>357</v>
      </c>
      <c r="J533" s="67">
        <v>511.98</v>
      </c>
      <c r="K533" s="67">
        <v>511.98</v>
      </c>
      <c r="L533" s="67">
        <v>511.98</v>
      </c>
      <c r="M533" s="67">
        <v>511.98</v>
      </c>
      <c r="N533" s="67">
        <v>511.98</v>
      </c>
      <c r="O533" s="67">
        <v>511.98</v>
      </c>
      <c r="P533" s="67">
        <v>511.98</v>
      </c>
      <c r="Q533" s="67">
        <v>511.98</v>
      </c>
      <c r="R533" s="67">
        <v>511.98</v>
      </c>
      <c r="S533" s="67">
        <v>511.98</v>
      </c>
      <c r="T533" s="67">
        <v>511.98</v>
      </c>
      <c r="U533" s="67">
        <v>511.98</v>
      </c>
      <c r="V533" s="67">
        <v>511.98</v>
      </c>
      <c r="W533" s="67">
        <v>511.98</v>
      </c>
      <c r="X533" s="67">
        <v>511.98</v>
      </c>
      <c r="Y533" s="67">
        <v>511.98</v>
      </c>
      <c r="Z533" s="67">
        <v>511.98</v>
      </c>
      <c r="AA533" s="67">
        <v>511.98</v>
      </c>
      <c r="AB533" s="67">
        <v>511.98</v>
      </c>
      <c r="AC533" s="67">
        <v>511.98</v>
      </c>
      <c r="AD533" s="67">
        <v>511.98</v>
      </c>
      <c r="AE533" s="67">
        <v>569.13</v>
      </c>
      <c r="AF533" s="67">
        <v>569.13</v>
      </c>
      <c r="AG533" s="67">
        <v>569.13</v>
      </c>
      <c r="AH533" s="67">
        <v>569.13</v>
      </c>
      <c r="AI533" s="67">
        <v>569.13</v>
      </c>
      <c r="AJ533" s="67">
        <v>569.13</v>
      </c>
      <c r="AK533" s="67">
        <v>569.13</v>
      </c>
      <c r="AL533" s="67">
        <v>582.44000000000005</v>
      </c>
      <c r="AM533" s="67">
        <v>594.96</v>
      </c>
      <c r="AN533" s="67">
        <v>609.84</v>
      </c>
      <c r="AO533" s="67">
        <v>625.49</v>
      </c>
      <c r="AP533" s="67">
        <v>639.59</v>
      </c>
      <c r="AQ533" s="67">
        <v>654.46</v>
      </c>
      <c r="AR533" s="67">
        <v>670.12</v>
      </c>
      <c r="AS533" s="67">
        <v>685.77</v>
      </c>
      <c r="AT533" s="67">
        <v>701.43</v>
      </c>
      <c r="AU533" s="67">
        <v>717.09</v>
      </c>
      <c r="AV533" s="67">
        <v>725.7</v>
      </c>
      <c r="AW533" s="67">
        <v>734.31</v>
      </c>
      <c r="AX533" s="67">
        <v>763.27</v>
      </c>
      <c r="AY533" s="67">
        <v>793.02</v>
      </c>
      <c r="AZ533" s="67">
        <v>824.34</v>
      </c>
      <c r="BA533" s="67">
        <v>856.43</v>
      </c>
      <c r="BB533" s="67">
        <v>890.1</v>
      </c>
      <c r="BC533" s="67">
        <v>924.54</v>
      </c>
      <c r="BD533" s="67">
        <v>960.55</v>
      </c>
      <c r="BE533" s="67">
        <v>998.13</v>
      </c>
      <c r="BF533" s="67">
        <v>1037.27</v>
      </c>
      <c r="BG533" s="67">
        <v>1077.98</v>
      </c>
      <c r="BH533" s="67">
        <v>1120.25</v>
      </c>
      <c r="BI533" s="67">
        <v>1164.0899999999999</v>
      </c>
      <c r="BJ533" s="67">
        <v>1209.5</v>
      </c>
      <c r="BK533" s="67">
        <v>1256.47</v>
      </c>
      <c r="BL533" s="67">
        <v>1305.79</v>
      </c>
      <c r="BM533" s="67">
        <v>1356.67</v>
      </c>
      <c r="BN533" s="67">
        <v>1409.91</v>
      </c>
      <c r="BO533" s="67">
        <v>1464.7</v>
      </c>
      <c r="BP533" s="67">
        <v>1521.85</v>
      </c>
      <c r="BQ533" s="67">
        <v>1581.35</v>
      </c>
      <c r="BR533" s="67">
        <v>1643.19</v>
      </c>
      <c r="BS533" s="67">
        <v>1707.39</v>
      </c>
      <c r="BT533" s="67">
        <v>1707.39</v>
      </c>
      <c r="BU533" s="67">
        <v>1707.39</v>
      </c>
      <c r="BV533" s="67">
        <v>1707.39</v>
      </c>
      <c r="BW533" s="67">
        <v>1707.39</v>
      </c>
      <c r="BX533" s="67">
        <v>1707.39</v>
      </c>
      <c r="BY533" s="67">
        <v>1707.39</v>
      </c>
      <c r="BZ533" s="67">
        <v>1707.39</v>
      </c>
      <c r="CA533" s="67">
        <v>1707.39</v>
      </c>
      <c r="CB533" s="67">
        <v>1707.39</v>
      </c>
      <c r="CC533" s="67">
        <v>1707.39</v>
      </c>
      <c r="CD533" s="67">
        <v>1707.39</v>
      </c>
      <c r="CE533" s="67">
        <v>1707.39</v>
      </c>
      <c r="CF533" s="67">
        <v>1707.39</v>
      </c>
      <c r="CG533" s="67">
        <v>1707.39</v>
      </c>
      <c r="CH533" s="67">
        <v>1707.39</v>
      </c>
      <c r="CI533" s="67">
        <v>1707.39</v>
      </c>
      <c r="CJ533" s="67">
        <v>1707.39</v>
      </c>
      <c r="CK533" s="67">
        <v>1707.39</v>
      </c>
      <c r="CL533" s="67">
        <v>1707.39</v>
      </c>
      <c r="CM533" s="67">
        <v>1707.39</v>
      </c>
      <c r="CN533" s="67">
        <v>1707.39</v>
      </c>
      <c r="CO533" s="67">
        <v>1707.39</v>
      </c>
      <c r="CP533" s="67">
        <v>1707.39</v>
      </c>
      <c r="CQ533" s="67">
        <v>1707.39</v>
      </c>
      <c r="CR533" s="67">
        <v>1707.39</v>
      </c>
      <c r="CS533" s="67">
        <v>1707.39</v>
      </c>
      <c r="CT533" s="67">
        <v>1707.39</v>
      </c>
      <c r="CU533" s="67">
        <v>1707.39</v>
      </c>
      <c r="CV533" s="67">
        <v>1707.39</v>
      </c>
      <c r="CW533" s="67">
        <v>1707.39</v>
      </c>
      <c r="CX533" s="67">
        <v>1707.39</v>
      </c>
      <c r="CY533" s="67">
        <v>1707.39</v>
      </c>
      <c r="CZ533" s="67">
        <v>1707.39</v>
      </c>
      <c r="DA533" s="67">
        <v>1707.39</v>
      </c>
      <c r="DB533" s="67">
        <v>1707.39</v>
      </c>
      <c r="DC533" s="67">
        <v>1707.39</v>
      </c>
      <c r="DD533" s="67">
        <v>1707.39</v>
      </c>
      <c r="DE533" s="67">
        <v>1707.39</v>
      </c>
      <c r="DF533" s="67">
        <v>1707.39</v>
      </c>
    </row>
    <row r="534" spans="1:110" ht="11.25" customHeight="1" x14ac:dyDescent="0.25">
      <c r="A534" s="2" t="str">
        <f t="shared" si="8"/>
        <v>1-41842DC0080042</v>
      </c>
      <c r="B534" s="67">
        <v>1</v>
      </c>
      <c r="C534" s="67" t="s">
        <v>405</v>
      </c>
      <c r="D534" s="67" t="s">
        <v>111</v>
      </c>
      <c r="E534" s="67" t="s">
        <v>266</v>
      </c>
      <c r="F534" s="67" t="s">
        <v>137</v>
      </c>
      <c r="G534" s="67" t="s">
        <v>356</v>
      </c>
      <c r="H534" s="67" t="s">
        <v>403</v>
      </c>
      <c r="I534" s="67" t="s">
        <v>357</v>
      </c>
      <c r="J534" s="67">
        <v>471.29</v>
      </c>
      <c r="K534" s="67">
        <v>471.29</v>
      </c>
      <c r="L534" s="67">
        <v>471.29</v>
      </c>
      <c r="M534" s="67">
        <v>471.29</v>
      </c>
      <c r="N534" s="67">
        <v>471.29</v>
      </c>
      <c r="O534" s="67">
        <v>471.29</v>
      </c>
      <c r="P534" s="67">
        <v>471.29</v>
      </c>
      <c r="Q534" s="67">
        <v>471.29</v>
      </c>
      <c r="R534" s="67">
        <v>471.29</v>
      </c>
      <c r="S534" s="67">
        <v>471.29</v>
      </c>
      <c r="T534" s="67">
        <v>471.29</v>
      </c>
      <c r="U534" s="67">
        <v>471.29</v>
      </c>
      <c r="V534" s="67">
        <v>471.29</v>
      </c>
      <c r="W534" s="67">
        <v>471.29</v>
      </c>
      <c r="X534" s="67">
        <v>471.29</v>
      </c>
      <c r="Y534" s="67">
        <v>471.29</v>
      </c>
      <c r="Z534" s="67">
        <v>471.29</v>
      </c>
      <c r="AA534" s="67">
        <v>471.29</v>
      </c>
      <c r="AB534" s="67">
        <v>471.29</v>
      </c>
      <c r="AC534" s="67">
        <v>471.29</v>
      </c>
      <c r="AD534" s="67">
        <v>471.29</v>
      </c>
      <c r="AE534" s="67">
        <v>523.9</v>
      </c>
      <c r="AF534" s="67">
        <v>523.9</v>
      </c>
      <c r="AG534" s="67">
        <v>523.9</v>
      </c>
      <c r="AH534" s="67">
        <v>523.9</v>
      </c>
      <c r="AI534" s="67">
        <v>523.9</v>
      </c>
      <c r="AJ534" s="67">
        <v>523.9</v>
      </c>
      <c r="AK534" s="67">
        <v>523.9</v>
      </c>
      <c r="AL534" s="67">
        <v>536.15</v>
      </c>
      <c r="AM534" s="67">
        <v>547.67999999999995</v>
      </c>
      <c r="AN534" s="67">
        <v>561.37</v>
      </c>
      <c r="AO534" s="67">
        <v>575.78</v>
      </c>
      <c r="AP534" s="67">
        <v>588.75</v>
      </c>
      <c r="AQ534" s="67">
        <v>602.45000000000005</v>
      </c>
      <c r="AR534" s="67">
        <v>616.86</v>
      </c>
      <c r="AS534" s="67">
        <v>631.27</v>
      </c>
      <c r="AT534" s="67">
        <v>645.67999999999995</v>
      </c>
      <c r="AU534" s="67">
        <v>660.1</v>
      </c>
      <c r="AV534" s="67">
        <v>668.02</v>
      </c>
      <c r="AW534" s="67">
        <v>675.95</v>
      </c>
      <c r="AX534" s="67">
        <v>702.61</v>
      </c>
      <c r="AY534" s="67">
        <v>730</v>
      </c>
      <c r="AZ534" s="67">
        <v>758.82</v>
      </c>
      <c r="BA534" s="67">
        <v>788.37</v>
      </c>
      <c r="BB534" s="67">
        <v>819.36</v>
      </c>
      <c r="BC534" s="67">
        <v>851.06</v>
      </c>
      <c r="BD534" s="67">
        <v>884.21</v>
      </c>
      <c r="BE534" s="67">
        <v>918.8</v>
      </c>
      <c r="BF534" s="67">
        <v>954.83</v>
      </c>
      <c r="BG534" s="67">
        <v>992.31</v>
      </c>
      <c r="BH534" s="67">
        <v>1031.22</v>
      </c>
      <c r="BI534" s="67">
        <v>1071.58</v>
      </c>
      <c r="BJ534" s="67">
        <v>1113.3699999999999</v>
      </c>
      <c r="BK534" s="67">
        <v>1156.6099999999999</v>
      </c>
      <c r="BL534" s="67">
        <v>1202.01</v>
      </c>
      <c r="BM534" s="67">
        <v>1248.8499999999999</v>
      </c>
      <c r="BN534" s="67">
        <v>1297.8499999999999</v>
      </c>
      <c r="BO534" s="67">
        <v>1348.3</v>
      </c>
      <c r="BP534" s="67">
        <v>1400.9</v>
      </c>
      <c r="BQ534" s="67">
        <v>1455.67</v>
      </c>
      <c r="BR534" s="67">
        <v>1512.6</v>
      </c>
      <c r="BS534" s="67">
        <v>1571.69</v>
      </c>
      <c r="BT534" s="67">
        <v>1571.69</v>
      </c>
      <c r="BU534" s="67">
        <v>1571.69</v>
      </c>
      <c r="BV534" s="67">
        <v>1571.69</v>
      </c>
      <c r="BW534" s="67">
        <v>1571.69</v>
      </c>
      <c r="BX534" s="67">
        <v>1571.69</v>
      </c>
      <c r="BY534" s="67">
        <v>1571.69</v>
      </c>
      <c r="BZ534" s="67">
        <v>1571.69</v>
      </c>
      <c r="CA534" s="67">
        <v>1571.69</v>
      </c>
      <c r="CB534" s="67">
        <v>1571.69</v>
      </c>
      <c r="CC534" s="67">
        <v>1571.69</v>
      </c>
      <c r="CD534" s="67">
        <v>1571.69</v>
      </c>
      <c r="CE534" s="67">
        <v>1571.69</v>
      </c>
      <c r="CF534" s="67">
        <v>1571.69</v>
      </c>
      <c r="CG534" s="67">
        <v>1571.69</v>
      </c>
      <c r="CH534" s="67">
        <v>1571.69</v>
      </c>
      <c r="CI534" s="67">
        <v>1571.69</v>
      </c>
      <c r="CJ534" s="67">
        <v>1571.69</v>
      </c>
      <c r="CK534" s="67">
        <v>1571.69</v>
      </c>
      <c r="CL534" s="67">
        <v>1571.69</v>
      </c>
      <c r="CM534" s="67">
        <v>1571.69</v>
      </c>
      <c r="CN534" s="67">
        <v>1571.69</v>
      </c>
      <c r="CO534" s="67">
        <v>1571.69</v>
      </c>
      <c r="CP534" s="67">
        <v>1571.69</v>
      </c>
      <c r="CQ534" s="67">
        <v>1571.69</v>
      </c>
      <c r="CR534" s="67">
        <v>1571.69</v>
      </c>
      <c r="CS534" s="67">
        <v>1571.69</v>
      </c>
      <c r="CT534" s="67">
        <v>1571.69</v>
      </c>
      <c r="CU534" s="67">
        <v>1571.69</v>
      </c>
      <c r="CV534" s="67">
        <v>1571.69</v>
      </c>
      <c r="CW534" s="67">
        <v>1571.69</v>
      </c>
      <c r="CX534" s="67">
        <v>1571.69</v>
      </c>
      <c r="CY534" s="67">
        <v>1571.69</v>
      </c>
      <c r="CZ534" s="67">
        <v>1571.69</v>
      </c>
      <c r="DA534" s="67">
        <v>1571.69</v>
      </c>
      <c r="DB534" s="67">
        <v>1571.69</v>
      </c>
      <c r="DC534" s="67">
        <v>1571.69</v>
      </c>
      <c r="DD534" s="67">
        <v>1571.69</v>
      </c>
      <c r="DE534" s="67">
        <v>1571.69</v>
      </c>
      <c r="DF534" s="67">
        <v>1571.69</v>
      </c>
    </row>
    <row r="535" spans="1:110" ht="11.25" customHeight="1" x14ac:dyDescent="0.25">
      <c r="A535" s="2" t="str">
        <f t="shared" si="8"/>
        <v>2-41842DC0080042</v>
      </c>
      <c r="B535" s="67">
        <v>2</v>
      </c>
      <c r="C535" s="67" t="s">
        <v>405</v>
      </c>
      <c r="D535" s="67" t="s">
        <v>111</v>
      </c>
      <c r="E535" s="67" t="s">
        <v>266</v>
      </c>
      <c r="F535" s="67" t="s">
        <v>137</v>
      </c>
      <c r="G535" s="67" t="s">
        <v>356</v>
      </c>
      <c r="H535" s="67" t="s">
        <v>403</v>
      </c>
      <c r="I535" s="67" t="s">
        <v>357</v>
      </c>
      <c r="J535" s="67">
        <v>484.95</v>
      </c>
      <c r="K535" s="67">
        <v>484.95</v>
      </c>
      <c r="L535" s="67">
        <v>484.95</v>
      </c>
      <c r="M535" s="67">
        <v>484.95</v>
      </c>
      <c r="N535" s="67">
        <v>484.95</v>
      </c>
      <c r="O535" s="67">
        <v>484.95</v>
      </c>
      <c r="P535" s="67">
        <v>484.95</v>
      </c>
      <c r="Q535" s="67">
        <v>484.95</v>
      </c>
      <c r="R535" s="67">
        <v>484.95</v>
      </c>
      <c r="S535" s="67">
        <v>484.95</v>
      </c>
      <c r="T535" s="67">
        <v>484.95</v>
      </c>
      <c r="U535" s="67">
        <v>484.95</v>
      </c>
      <c r="V535" s="67">
        <v>484.95</v>
      </c>
      <c r="W535" s="67">
        <v>484.95</v>
      </c>
      <c r="X535" s="67">
        <v>484.95</v>
      </c>
      <c r="Y535" s="67">
        <v>484.95</v>
      </c>
      <c r="Z535" s="67">
        <v>484.95</v>
      </c>
      <c r="AA535" s="67">
        <v>484.95</v>
      </c>
      <c r="AB535" s="67">
        <v>484.95</v>
      </c>
      <c r="AC535" s="67">
        <v>484.95</v>
      </c>
      <c r="AD535" s="67">
        <v>484.95</v>
      </c>
      <c r="AE535" s="67">
        <v>539.09</v>
      </c>
      <c r="AF535" s="67">
        <v>539.09</v>
      </c>
      <c r="AG535" s="67">
        <v>539.09</v>
      </c>
      <c r="AH535" s="67">
        <v>539.09</v>
      </c>
      <c r="AI535" s="67">
        <v>539.09</v>
      </c>
      <c r="AJ535" s="67">
        <v>539.09</v>
      </c>
      <c r="AK535" s="67">
        <v>539.09</v>
      </c>
      <c r="AL535" s="67">
        <v>551.69000000000005</v>
      </c>
      <c r="AM535" s="67">
        <v>563.55999999999995</v>
      </c>
      <c r="AN535" s="67">
        <v>577.64</v>
      </c>
      <c r="AO535" s="67">
        <v>592.47</v>
      </c>
      <c r="AP535" s="67">
        <v>605.82000000000005</v>
      </c>
      <c r="AQ535" s="67">
        <v>619.91</v>
      </c>
      <c r="AR535" s="67">
        <v>634.74</v>
      </c>
      <c r="AS535" s="67">
        <v>649.57000000000005</v>
      </c>
      <c r="AT535" s="67">
        <v>664.4</v>
      </c>
      <c r="AU535" s="67">
        <v>679.23</v>
      </c>
      <c r="AV535" s="67">
        <v>687.39</v>
      </c>
      <c r="AW535" s="67">
        <v>695.55</v>
      </c>
      <c r="AX535" s="67">
        <v>722.98</v>
      </c>
      <c r="AY535" s="67">
        <v>751.16</v>
      </c>
      <c r="AZ535" s="67">
        <v>780.82</v>
      </c>
      <c r="BA535" s="67">
        <v>811.22</v>
      </c>
      <c r="BB535" s="67">
        <v>843.11</v>
      </c>
      <c r="BC535" s="67">
        <v>875.74</v>
      </c>
      <c r="BD535" s="67">
        <v>909.85</v>
      </c>
      <c r="BE535" s="67">
        <v>945.44</v>
      </c>
      <c r="BF535" s="67">
        <v>982.51</v>
      </c>
      <c r="BG535" s="67">
        <v>1021.07</v>
      </c>
      <c r="BH535" s="67">
        <v>1061.1199999999999</v>
      </c>
      <c r="BI535" s="67">
        <v>1102.6400000000001</v>
      </c>
      <c r="BJ535" s="67">
        <v>1145.6500000000001</v>
      </c>
      <c r="BK535" s="67">
        <v>1190.1400000000001</v>
      </c>
      <c r="BL535" s="67">
        <v>1236.8599999999999</v>
      </c>
      <c r="BM535" s="67">
        <v>1285.05</v>
      </c>
      <c r="BN535" s="67">
        <v>1335.48</v>
      </c>
      <c r="BO535" s="67">
        <v>1387.38</v>
      </c>
      <c r="BP535" s="67">
        <v>1441.51</v>
      </c>
      <c r="BQ535" s="67">
        <v>1497.87</v>
      </c>
      <c r="BR535" s="67">
        <v>1556.45</v>
      </c>
      <c r="BS535" s="67">
        <v>1617.26</v>
      </c>
      <c r="BT535" s="67">
        <v>1617.26</v>
      </c>
      <c r="BU535" s="67">
        <v>1617.26</v>
      </c>
      <c r="BV535" s="67">
        <v>1617.26</v>
      </c>
      <c r="BW535" s="67">
        <v>1617.26</v>
      </c>
      <c r="BX535" s="67">
        <v>1617.26</v>
      </c>
      <c r="BY535" s="67">
        <v>1617.26</v>
      </c>
      <c r="BZ535" s="67">
        <v>1617.26</v>
      </c>
      <c r="CA535" s="67">
        <v>1617.26</v>
      </c>
      <c r="CB535" s="67">
        <v>1617.26</v>
      </c>
      <c r="CC535" s="67">
        <v>1617.26</v>
      </c>
      <c r="CD535" s="67">
        <v>1617.26</v>
      </c>
      <c r="CE535" s="67">
        <v>1617.26</v>
      </c>
      <c r="CF535" s="67">
        <v>1617.26</v>
      </c>
      <c r="CG535" s="67">
        <v>1617.26</v>
      </c>
      <c r="CH535" s="67">
        <v>1617.26</v>
      </c>
      <c r="CI535" s="67">
        <v>1617.26</v>
      </c>
      <c r="CJ535" s="67">
        <v>1617.26</v>
      </c>
      <c r="CK535" s="67">
        <v>1617.26</v>
      </c>
      <c r="CL535" s="67">
        <v>1617.26</v>
      </c>
      <c r="CM535" s="67">
        <v>1617.26</v>
      </c>
      <c r="CN535" s="67">
        <v>1617.26</v>
      </c>
      <c r="CO535" s="67">
        <v>1617.26</v>
      </c>
      <c r="CP535" s="67">
        <v>1617.26</v>
      </c>
      <c r="CQ535" s="67">
        <v>1617.26</v>
      </c>
      <c r="CR535" s="67">
        <v>1617.26</v>
      </c>
      <c r="CS535" s="67">
        <v>1617.26</v>
      </c>
      <c r="CT535" s="67">
        <v>1617.26</v>
      </c>
      <c r="CU535" s="67">
        <v>1617.26</v>
      </c>
      <c r="CV535" s="67">
        <v>1617.26</v>
      </c>
      <c r="CW535" s="67">
        <v>1617.26</v>
      </c>
      <c r="CX535" s="67">
        <v>1617.26</v>
      </c>
      <c r="CY535" s="67">
        <v>1617.26</v>
      </c>
      <c r="CZ535" s="67">
        <v>1617.26</v>
      </c>
      <c r="DA535" s="67">
        <v>1617.26</v>
      </c>
      <c r="DB535" s="67">
        <v>1617.26</v>
      </c>
      <c r="DC535" s="67">
        <v>1617.26</v>
      </c>
      <c r="DD535" s="67">
        <v>1617.26</v>
      </c>
      <c r="DE535" s="67">
        <v>1617.26</v>
      </c>
      <c r="DF535" s="67">
        <v>1617.26</v>
      </c>
    </row>
    <row r="536" spans="1:110" ht="11.25" customHeight="1" x14ac:dyDescent="0.25">
      <c r="A536" s="2" t="str">
        <f t="shared" si="8"/>
        <v>3-41842DC0080042</v>
      </c>
      <c r="B536" s="67">
        <v>3</v>
      </c>
      <c r="C536" s="67" t="s">
        <v>405</v>
      </c>
      <c r="D536" s="67" t="s">
        <v>111</v>
      </c>
      <c r="E536" s="67" t="s">
        <v>266</v>
      </c>
      <c r="F536" s="67" t="s">
        <v>137</v>
      </c>
      <c r="G536" s="67" t="s">
        <v>356</v>
      </c>
      <c r="H536" s="67" t="s">
        <v>403</v>
      </c>
      <c r="I536" s="67" t="s">
        <v>357</v>
      </c>
      <c r="J536" s="67">
        <v>498.62</v>
      </c>
      <c r="K536" s="67">
        <v>498.62</v>
      </c>
      <c r="L536" s="67">
        <v>498.62</v>
      </c>
      <c r="M536" s="67">
        <v>498.62</v>
      </c>
      <c r="N536" s="67">
        <v>498.62</v>
      </c>
      <c r="O536" s="67">
        <v>498.62</v>
      </c>
      <c r="P536" s="67">
        <v>498.62</v>
      </c>
      <c r="Q536" s="67">
        <v>498.62</v>
      </c>
      <c r="R536" s="67">
        <v>498.62</v>
      </c>
      <c r="S536" s="67">
        <v>498.62</v>
      </c>
      <c r="T536" s="67">
        <v>498.62</v>
      </c>
      <c r="U536" s="67">
        <v>498.62</v>
      </c>
      <c r="V536" s="67">
        <v>498.62</v>
      </c>
      <c r="W536" s="67">
        <v>498.62</v>
      </c>
      <c r="X536" s="67">
        <v>498.62</v>
      </c>
      <c r="Y536" s="67">
        <v>498.62</v>
      </c>
      <c r="Z536" s="67">
        <v>498.62</v>
      </c>
      <c r="AA536" s="67">
        <v>498.62</v>
      </c>
      <c r="AB536" s="67">
        <v>498.62</v>
      </c>
      <c r="AC536" s="67">
        <v>498.62</v>
      </c>
      <c r="AD536" s="67">
        <v>498.62</v>
      </c>
      <c r="AE536" s="67">
        <v>554.28</v>
      </c>
      <c r="AF536" s="67">
        <v>554.28</v>
      </c>
      <c r="AG536" s="67">
        <v>554.28</v>
      </c>
      <c r="AH536" s="67">
        <v>554.28</v>
      </c>
      <c r="AI536" s="67">
        <v>554.28</v>
      </c>
      <c r="AJ536" s="67">
        <v>554.28</v>
      </c>
      <c r="AK536" s="67">
        <v>554.28</v>
      </c>
      <c r="AL536" s="67">
        <v>567.24</v>
      </c>
      <c r="AM536" s="67">
        <v>579.44000000000005</v>
      </c>
      <c r="AN536" s="67">
        <v>593.92999999999995</v>
      </c>
      <c r="AO536" s="67">
        <v>609.17999999999995</v>
      </c>
      <c r="AP536" s="67">
        <v>622.9</v>
      </c>
      <c r="AQ536" s="67">
        <v>637.39</v>
      </c>
      <c r="AR536" s="67">
        <v>652.63</v>
      </c>
      <c r="AS536" s="67">
        <v>667.88</v>
      </c>
      <c r="AT536" s="67">
        <v>683.13</v>
      </c>
      <c r="AU536" s="67">
        <v>698.38</v>
      </c>
      <c r="AV536" s="67">
        <v>706.77</v>
      </c>
      <c r="AW536" s="67">
        <v>715.15</v>
      </c>
      <c r="AX536" s="67">
        <v>743.36</v>
      </c>
      <c r="AY536" s="67">
        <v>772.33</v>
      </c>
      <c r="AZ536" s="67">
        <v>802.83</v>
      </c>
      <c r="BA536" s="67">
        <v>834.09</v>
      </c>
      <c r="BB536" s="67">
        <v>866.87</v>
      </c>
      <c r="BC536" s="67">
        <v>900.42</v>
      </c>
      <c r="BD536" s="67">
        <v>935.49</v>
      </c>
      <c r="BE536" s="67">
        <v>972.09</v>
      </c>
      <c r="BF536" s="67">
        <v>1010.21</v>
      </c>
      <c r="BG536" s="67">
        <v>1049.8599999999999</v>
      </c>
      <c r="BH536" s="67">
        <v>1091.03</v>
      </c>
      <c r="BI536" s="67">
        <v>1133.72</v>
      </c>
      <c r="BJ536" s="67">
        <v>1177.94</v>
      </c>
      <c r="BK536" s="67">
        <v>1223.69</v>
      </c>
      <c r="BL536" s="67">
        <v>1271.72</v>
      </c>
      <c r="BM536" s="67">
        <v>1321.28</v>
      </c>
      <c r="BN536" s="67">
        <v>1373.12</v>
      </c>
      <c r="BO536" s="67">
        <v>1426.49</v>
      </c>
      <c r="BP536" s="67">
        <v>1482.15</v>
      </c>
      <c r="BQ536" s="67">
        <v>1540.09</v>
      </c>
      <c r="BR536" s="67">
        <v>1600.32</v>
      </c>
      <c r="BS536" s="67">
        <v>1662.84</v>
      </c>
      <c r="BT536" s="67">
        <v>1662.84</v>
      </c>
      <c r="BU536" s="67">
        <v>1662.84</v>
      </c>
      <c r="BV536" s="67">
        <v>1662.84</v>
      </c>
      <c r="BW536" s="67">
        <v>1662.84</v>
      </c>
      <c r="BX536" s="67">
        <v>1662.84</v>
      </c>
      <c r="BY536" s="67">
        <v>1662.84</v>
      </c>
      <c r="BZ536" s="67">
        <v>1662.84</v>
      </c>
      <c r="CA536" s="67">
        <v>1662.84</v>
      </c>
      <c r="CB536" s="67">
        <v>1662.84</v>
      </c>
      <c r="CC536" s="67">
        <v>1662.84</v>
      </c>
      <c r="CD536" s="67">
        <v>1662.84</v>
      </c>
      <c r="CE536" s="67">
        <v>1662.84</v>
      </c>
      <c r="CF536" s="67">
        <v>1662.84</v>
      </c>
      <c r="CG536" s="67">
        <v>1662.84</v>
      </c>
      <c r="CH536" s="67">
        <v>1662.84</v>
      </c>
      <c r="CI536" s="67">
        <v>1662.84</v>
      </c>
      <c r="CJ536" s="67">
        <v>1662.84</v>
      </c>
      <c r="CK536" s="67">
        <v>1662.84</v>
      </c>
      <c r="CL536" s="67">
        <v>1662.84</v>
      </c>
      <c r="CM536" s="67">
        <v>1662.84</v>
      </c>
      <c r="CN536" s="67">
        <v>1662.84</v>
      </c>
      <c r="CO536" s="67">
        <v>1662.84</v>
      </c>
      <c r="CP536" s="67">
        <v>1662.84</v>
      </c>
      <c r="CQ536" s="67">
        <v>1662.84</v>
      </c>
      <c r="CR536" s="67">
        <v>1662.84</v>
      </c>
      <c r="CS536" s="67">
        <v>1662.84</v>
      </c>
      <c r="CT536" s="67">
        <v>1662.84</v>
      </c>
      <c r="CU536" s="67">
        <v>1662.84</v>
      </c>
      <c r="CV536" s="67">
        <v>1662.84</v>
      </c>
      <c r="CW536" s="67">
        <v>1662.84</v>
      </c>
      <c r="CX536" s="67">
        <v>1662.84</v>
      </c>
      <c r="CY536" s="67">
        <v>1662.84</v>
      </c>
      <c r="CZ536" s="67">
        <v>1662.84</v>
      </c>
      <c r="DA536" s="67">
        <v>1662.84</v>
      </c>
      <c r="DB536" s="67">
        <v>1662.84</v>
      </c>
      <c r="DC536" s="67">
        <v>1662.84</v>
      </c>
      <c r="DD536" s="67">
        <v>1662.84</v>
      </c>
      <c r="DE536" s="67">
        <v>1662.84</v>
      </c>
      <c r="DF536" s="67">
        <v>1662.84</v>
      </c>
    </row>
    <row r="537" spans="1:110" ht="11.25" customHeight="1" x14ac:dyDescent="0.25">
      <c r="A537" s="2" t="str">
        <f t="shared" si="8"/>
        <v>4-41842DC0080042</v>
      </c>
      <c r="B537" s="67">
        <v>4</v>
      </c>
      <c r="C537" s="67" t="s">
        <v>405</v>
      </c>
      <c r="D537" s="67" t="s">
        <v>111</v>
      </c>
      <c r="E537" s="67" t="s">
        <v>266</v>
      </c>
      <c r="F537" s="67" t="s">
        <v>137</v>
      </c>
      <c r="G537" s="67" t="s">
        <v>356</v>
      </c>
      <c r="H537" s="67" t="s">
        <v>403</v>
      </c>
      <c r="I537" s="67" t="s">
        <v>357</v>
      </c>
      <c r="J537" s="67">
        <v>513.23</v>
      </c>
      <c r="K537" s="67">
        <v>513.23</v>
      </c>
      <c r="L537" s="67">
        <v>513.23</v>
      </c>
      <c r="M537" s="67">
        <v>513.23</v>
      </c>
      <c r="N537" s="67">
        <v>513.23</v>
      </c>
      <c r="O537" s="67">
        <v>513.23</v>
      </c>
      <c r="P537" s="67">
        <v>513.23</v>
      </c>
      <c r="Q537" s="67">
        <v>513.23</v>
      </c>
      <c r="R537" s="67">
        <v>513.23</v>
      </c>
      <c r="S537" s="67">
        <v>513.23</v>
      </c>
      <c r="T537" s="67">
        <v>513.23</v>
      </c>
      <c r="U537" s="67">
        <v>513.23</v>
      </c>
      <c r="V537" s="67">
        <v>513.23</v>
      </c>
      <c r="W537" s="67">
        <v>513.23</v>
      </c>
      <c r="X537" s="67">
        <v>513.23</v>
      </c>
      <c r="Y537" s="67">
        <v>513.23</v>
      </c>
      <c r="Z537" s="67">
        <v>513.23</v>
      </c>
      <c r="AA537" s="67">
        <v>513.23</v>
      </c>
      <c r="AB537" s="67">
        <v>513.23</v>
      </c>
      <c r="AC537" s="67">
        <v>513.23</v>
      </c>
      <c r="AD537" s="67">
        <v>513.23</v>
      </c>
      <c r="AE537" s="67">
        <v>570.52</v>
      </c>
      <c r="AF537" s="67">
        <v>570.52</v>
      </c>
      <c r="AG537" s="67">
        <v>570.52</v>
      </c>
      <c r="AH537" s="67">
        <v>570.52</v>
      </c>
      <c r="AI537" s="67">
        <v>570.52</v>
      </c>
      <c r="AJ537" s="67">
        <v>570.52</v>
      </c>
      <c r="AK537" s="67">
        <v>570.52</v>
      </c>
      <c r="AL537" s="67">
        <v>583.86</v>
      </c>
      <c r="AM537" s="67">
        <v>596.41999999999996</v>
      </c>
      <c r="AN537" s="67">
        <v>611.33000000000004</v>
      </c>
      <c r="AO537" s="67">
        <v>627.02</v>
      </c>
      <c r="AP537" s="67">
        <v>641.15</v>
      </c>
      <c r="AQ537" s="67">
        <v>656.06</v>
      </c>
      <c r="AR537" s="67">
        <v>671.76</v>
      </c>
      <c r="AS537" s="67">
        <v>687.45</v>
      </c>
      <c r="AT537" s="67">
        <v>703.15</v>
      </c>
      <c r="AU537" s="67">
        <v>718.84</v>
      </c>
      <c r="AV537" s="67">
        <v>727.47</v>
      </c>
      <c r="AW537" s="67">
        <v>736.11</v>
      </c>
      <c r="AX537" s="67">
        <v>765.14</v>
      </c>
      <c r="AY537" s="67">
        <v>794.96</v>
      </c>
      <c r="AZ537" s="67">
        <v>826.35</v>
      </c>
      <c r="BA537" s="67">
        <v>858.53</v>
      </c>
      <c r="BB537" s="67">
        <v>892.27</v>
      </c>
      <c r="BC537" s="67">
        <v>926.8</v>
      </c>
      <c r="BD537" s="67">
        <v>962.9</v>
      </c>
      <c r="BE537" s="67">
        <v>1000.57</v>
      </c>
      <c r="BF537" s="67">
        <v>1039.81</v>
      </c>
      <c r="BG537" s="67">
        <v>1080.6199999999999</v>
      </c>
      <c r="BH537" s="67">
        <v>1122.99</v>
      </c>
      <c r="BI537" s="67">
        <v>1166.94</v>
      </c>
      <c r="BJ537" s="67">
        <v>1212.46</v>
      </c>
      <c r="BK537" s="67">
        <v>1259.54</v>
      </c>
      <c r="BL537" s="67">
        <v>1308.98</v>
      </c>
      <c r="BM537" s="67">
        <v>1359.99</v>
      </c>
      <c r="BN537" s="67">
        <v>1413.36</v>
      </c>
      <c r="BO537" s="67">
        <v>1468.29</v>
      </c>
      <c r="BP537" s="67">
        <v>1525.58</v>
      </c>
      <c r="BQ537" s="67">
        <v>1585.22</v>
      </c>
      <c r="BR537" s="67">
        <v>1647.22</v>
      </c>
      <c r="BS537" s="67">
        <v>1711.56</v>
      </c>
      <c r="BT537" s="67">
        <v>1711.56</v>
      </c>
      <c r="BU537" s="67">
        <v>1711.56</v>
      </c>
      <c r="BV537" s="67">
        <v>1711.56</v>
      </c>
      <c r="BW537" s="67">
        <v>1711.56</v>
      </c>
      <c r="BX537" s="67">
        <v>1711.56</v>
      </c>
      <c r="BY537" s="67">
        <v>1711.56</v>
      </c>
      <c r="BZ537" s="67">
        <v>1711.56</v>
      </c>
      <c r="CA537" s="67">
        <v>1711.56</v>
      </c>
      <c r="CB537" s="67">
        <v>1711.56</v>
      </c>
      <c r="CC537" s="67">
        <v>1711.56</v>
      </c>
      <c r="CD537" s="67">
        <v>1711.56</v>
      </c>
      <c r="CE537" s="67">
        <v>1711.56</v>
      </c>
      <c r="CF537" s="67">
        <v>1711.56</v>
      </c>
      <c r="CG537" s="67">
        <v>1711.56</v>
      </c>
      <c r="CH537" s="67">
        <v>1711.56</v>
      </c>
      <c r="CI537" s="67">
        <v>1711.56</v>
      </c>
      <c r="CJ537" s="67">
        <v>1711.56</v>
      </c>
      <c r="CK537" s="67">
        <v>1711.56</v>
      </c>
      <c r="CL537" s="67">
        <v>1711.56</v>
      </c>
      <c r="CM537" s="67">
        <v>1711.56</v>
      </c>
      <c r="CN537" s="67">
        <v>1711.56</v>
      </c>
      <c r="CO537" s="67">
        <v>1711.56</v>
      </c>
      <c r="CP537" s="67">
        <v>1711.56</v>
      </c>
      <c r="CQ537" s="67">
        <v>1711.56</v>
      </c>
      <c r="CR537" s="67">
        <v>1711.56</v>
      </c>
      <c r="CS537" s="67">
        <v>1711.56</v>
      </c>
      <c r="CT537" s="67">
        <v>1711.56</v>
      </c>
      <c r="CU537" s="67">
        <v>1711.56</v>
      </c>
      <c r="CV537" s="67">
        <v>1711.56</v>
      </c>
      <c r="CW537" s="67">
        <v>1711.56</v>
      </c>
      <c r="CX537" s="67">
        <v>1711.56</v>
      </c>
      <c r="CY537" s="67">
        <v>1711.56</v>
      </c>
      <c r="CZ537" s="67">
        <v>1711.56</v>
      </c>
      <c r="DA537" s="67">
        <v>1711.56</v>
      </c>
      <c r="DB537" s="67">
        <v>1711.56</v>
      </c>
      <c r="DC537" s="67">
        <v>1711.56</v>
      </c>
      <c r="DD537" s="67">
        <v>1711.56</v>
      </c>
      <c r="DE537" s="67">
        <v>1711.56</v>
      </c>
      <c r="DF537" s="67">
        <v>1711.56</v>
      </c>
    </row>
    <row r="538" spans="1:110" ht="11.25" customHeight="1" x14ac:dyDescent="0.25">
      <c r="A538" s="2" t="str">
        <f t="shared" si="8"/>
        <v>1-41842DC0080031</v>
      </c>
      <c r="B538" s="67">
        <v>1</v>
      </c>
      <c r="C538" s="67" t="s">
        <v>405</v>
      </c>
      <c r="D538" s="67" t="s">
        <v>112</v>
      </c>
      <c r="E538" s="67" t="s">
        <v>267</v>
      </c>
      <c r="F538" s="67" t="s">
        <v>137</v>
      </c>
      <c r="G538" s="67" t="s">
        <v>356</v>
      </c>
      <c r="H538" s="67" t="s">
        <v>403</v>
      </c>
      <c r="I538" s="67" t="s">
        <v>357</v>
      </c>
      <c r="J538" s="67">
        <v>472.77</v>
      </c>
      <c r="K538" s="67">
        <v>472.77</v>
      </c>
      <c r="L538" s="67">
        <v>472.77</v>
      </c>
      <c r="M538" s="67">
        <v>472.77</v>
      </c>
      <c r="N538" s="67">
        <v>472.77</v>
      </c>
      <c r="O538" s="67">
        <v>472.77</v>
      </c>
      <c r="P538" s="67">
        <v>472.77</v>
      </c>
      <c r="Q538" s="67">
        <v>472.77</v>
      </c>
      <c r="R538" s="67">
        <v>472.77</v>
      </c>
      <c r="S538" s="67">
        <v>472.77</v>
      </c>
      <c r="T538" s="67">
        <v>472.77</v>
      </c>
      <c r="U538" s="67">
        <v>472.77</v>
      </c>
      <c r="V538" s="67">
        <v>472.77</v>
      </c>
      <c r="W538" s="67">
        <v>472.77</v>
      </c>
      <c r="X538" s="67">
        <v>472.77</v>
      </c>
      <c r="Y538" s="67">
        <v>472.77</v>
      </c>
      <c r="Z538" s="67">
        <v>472.77</v>
      </c>
      <c r="AA538" s="67">
        <v>472.77</v>
      </c>
      <c r="AB538" s="67">
        <v>472.77</v>
      </c>
      <c r="AC538" s="67">
        <v>472.77</v>
      </c>
      <c r="AD538" s="67">
        <v>472.77</v>
      </c>
      <c r="AE538" s="67">
        <v>525.54</v>
      </c>
      <c r="AF538" s="67">
        <v>525.54</v>
      </c>
      <c r="AG538" s="67">
        <v>525.54</v>
      </c>
      <c r="AH538" s="67">
        <v>525.54</v>
      </c>
      <c r="AI538" s="67">
        <v>525.54</v>
      </c>
      <c r="AJ538" s="67">
        <v>525.54</v>
      </c>
      <c r="AK538" s="67">
        <v>525.54</v>
      </c>
      <c r="AL538" s="67">
        <v>537.83000000000004</v>
      </c>
      <c r="AM538" s="67">
        <v>549.4</v>
      </c>
      <c r="AN538" s="67">
        <v>563.13</v>
      </c>
      <c r="AO538" s="67">
        <v>577.59</v>
      </c>
      <c r="AP538" s="67">
        <v>590.6</v>
      </c>
      <c r="AQ538" s="67">
        <v>604.34</v>
      </c>
      <c r="AR538" s="67">
        <v>618.79</v>
      </c>
      <c r="AS538" s="67">
        <v>633.25</v>
      </c>
      <c r="AT538" s="67">
        <v>647.71</v>
      </c>
      <c r="AU538" s="67">
        <v>662.17</v>
      </c>
      <c r="AV538" s="67">
        <v>670.12</v>
      </c>
      <c r="AW538" s="67">
        <v>678.07</v>
      </c>
      <c r="AX538" s="67">
        <v>704.82</v>
      </c>
      <c r="AY538" s="67">
        <v>732.29</v>
      </c>
      <c r="AZ538" s="67">
        <v>761.2</v>
      </c>
      <c r="BA538" s="67">
        <v>790.84</v>
      </c>
      <c r="BB538" s="67">
        <v>821.93</v>
      </c>
      <c r="BC538" s="67">
        <v>853.73</v>
      </c>
      <c r="BD538" s="67">
        <v>886.99</v>
      </c>
      <c r="BE538" s="67">
        <v>921.68</v>
      </c>
      <c r="BF538" s="67">
        <v>957.83</v>
      </c>
      <c r="BG538" s="67">
        <v>995.42</v>
      </c>
      <c r="BH538" s="67">
        <v>1034.46</v>
      </c>
      <c r="BI538" s="67">
        <v>1074.94</v>
      </c>
      <c r="BJ538" s="67">
        <v>1116.8699999999999</v>
      </c>
      <c r="BK538" s="67">
        <v>1160.24</v>
      </c>
      <c r="BL538" s="67">
        <v>1205.78</v>
      </c>
      <c r="BM538" s="67">
        <v>1252.77</v>
      </c>
      <c r="BN538" s="67">
        <v>1301.92</v>
      </c>
      <c r="BO538" s="67">
        <v>1352.53</v>
      </c>
      <c r="BP538" s="67">
        <v>1405.3</v>
      </c>
      <c r="BQ538" s="67">
        <v>1460.24</v>
      </c>
      <c r="BR538" s="67">
        <v>1517.35</v>
      </c>
      <c r="BS538" s="67">
        <v>1576.62</v>
      </c>
      <c r="BT538" s="67">
        <v>1576.62</v>
      </c>
      <c r="BU538" s="67">
        <v>1576.62</v>
      </c>
      <c r="BV538" s="67">
        <v>1576.62</v>
      </c>
      <c r="BW538" s="67">
        <v>1576.62</v>
      </c>
      <c r="BX538" s="67">
        <v>1576.62</v>
      </c>
      <c r="BY538" s="67">
        <v>1576.62</v>
      </c>
      <c r="BZ538" s="67">
        <v>1576.62</v>
      </c>
      <c r="CA538" s="67">
        <v>1576.62</v>
      </c>
      <c r="CB538" s="67">
        <v>1576.62</v>
      </c>
      <c r="CC538" s="67">
        <v>1576.62</v>
      </c>
      <c r="CD538" s="67">
        <v>1576.62</v>
      </c>
      <c r="CE538" s="67">
        <v>1576.62</v>
      </c>
      <c r="CF538" s="67">
        <v>1576.62</v>
      </c>
      <c r="CG538" s="67">
        <v>1576.62</v>
      </c>
      <c r="CH538" s="67">
        <v>1576.62</v>
      </c>
      <c r="CI538" s="67">
        <v>1576.62</v>
      </c>
      <c r="CJ538" s="67">
        <v>1576.62</v>
      </c>
      <c r="CK538" s="67">
        <v>1576.62</v>
      </c>
      <c r="CL538" s="67">
        <v>1576.62</v>
      </c>
      <c r="CM538" s="67">
        <v>1576.62</v>
      </c>
      <c r="CN538" s="67">
        <v>1576.62</v>
      </c>
      <c r="CO538" s="67">
        <v>1576.62</v>
      </c>
      <c r="CP538" s="67">
        <v>1576.62</v>
      </c>
      <c r="CQ538" s="67">
        <v>1576.62</v>
      </c>
      <c r="CR538" s="67">
        <v>1576.62</v>
      </c>
      <c r="CS538" s="67">
        <v>1576.62</v>
      </c>
      <c r="CT538" s="67">
        <v>1576.62</v>
      </c>
      <c r="CU538" s="67">
        <v>1576.62</v>
      </c>
      <c r="CV538" s="67">
        <v>1576.62</v>
      </c>
      <c r="CW538" s="67">
        <v>1576.62</v>
      </c>
      <c r="CX538" s="67">
        <v>1576.62</v>
      </c>
      <c r="CY538" s="67">
        <v>1576.62</v>
      </c>
      <c r="CZ538" s="67">
        <v>1576.62</v>
      </c>
      <c r="DA538" s="67">
        <v>1576.62</v>
      </c>
      <c r="DB538" s="67">
        <v>1576.62</v>
      </c>
      <c r="DC538" s="67">
        <v>1576.62</v>
      </c>
      <c r="DD538" s="67">
        <v>1576.62</v>
      </c>
      <c r="DE538" s="67">
        <v>1576.62</v>
      </c>
      <c r="DF538" s="67">
        <v>1576.62</v>
      </c>
    </row>
    <row r="539" spans="1:110" ht="11.25" customHeight="1" x14ac:dyDescent="0.25">
      <c r="A539" s="2" t="str">
        <f t="shared" si="8"/>
        <v>2-41842DC0080031</v>
      </c>
      <c r="B539" s="67">
        <v>2</v>
      </c>
      <c r="C539" s="67" t="s">
        <v>405</v>
      </c>
      <c r="D539" s="67" t="s">
        <v>112</v>
      </c>
      <c r="E539" s="67" t="s">
        <v>267</v>
      </c>
      <c r="F539" s="67" t="s">
        <v>137</v>
      </c>
      <c r="G539" s="67" t="s">
        <v>356</v>
      </c>
      <c r="H539" s="67" t="s">
        <v>403</v>
      </c>
      <c r="I539" s="67" t="s">
        <v>357</v>
      </c>
      <c r="J539" s="67">
        <v>486.48</v>
      </c>
      <c r="K539" s="67">
        <v>486.48</v>
      </c>
      <c r="L539" s="67">
        <v>486.48</v>
      </c>
      <c r="M539" s="67">
        <v>486.48</v>
      </c>
      <c r="N539" s="67">
        <v>486.48</v>
      </c>
      <c r="O539" s="67">
        <v>486.48</v>
      </c>
      <c r="P539" s="67">
        <v>486.48</v>
      </c>
      <c r="Q539" s="67">
        <v>486.48</v>
      </c>
      <c r="R539" s="67">
        <v>486.48</v>
      </c>
      <c r="S539" s="67">
        <v>486.48</v>
      </c>
      <c r="T539" s="67">
        <v>486.48</v>
      </c>
      <c r="U539" s="67">
        <v>486.48</v>
      </c>
      <c r="V539" s="67">
        <v>486.48</v>
      </c>
      <c r="W539" s="67">
        <v>486.48</v>
      </c>
      <c r="X539" s="67">
        <v>486.48</v>
      </c>
      <c r="Y539" s="67">
        <v>486.48</v>
      </c>
      <c r="Z539" s="67">
        <v>486.48</v>
      </c>
      <c r="AA539" s="67">
        <v>486.48</v>
      </c>
      <c r="AB539" s="67">
        <v>486.48</v>
      </c>
      <c r="AC539" s="67">
        <v>486.48</v>
      </c>
      <c r="AD539" s="67">
        <v>486.48</v>
      </c>
      <c r="AE539" s="67">
        <v>540.78</v>
      </c>
      <c r="AF539" s="67">
        <v>540.78</v>
      </c>
      <c r="AG539" s="67">
        <v>540.78</v>
      </c>
      <c r="AH539" s="67">
        <v>540.78</v>
      </c>
      <c r="AI539" s="67">
        <v>540.78</v>
      </c>
      <c r="AJ539" s="67">
        <v>540.78</v>
      </c>
      <c r="AK539" s="67">
        <v>540.78</v>
      </c>
      <c r="AL539" s="67">
        <v>553.41999999999996</v>
      </c>
      <c r="AM539" s="67">
        <v>565.33000000000004</v>
      </c>
      <c r="AN539" s="67">
        <v>579.46</v>
      </c>
      <c r="AO539" s="67">
        <v>594.34</v>
      </c>
      <c r="AP539" s="67">
        <v>607.73</v>
      </c>
      <c r="AQ539" s="67">
        <v>621.86</v>
      </c>
      <c r="AR539" s="67">
        <v>636.74</v>
      </c>
      <c r="AS539" s="67">
        <v>651.61</v>
      </c>
      <c r="AT539" s="67">
        <v>666.49</v>
      </c>
      <c r="AU539" s="67">
        <v>681.37</v>
      </c>
      <c r="AV539" s="67">
        <v>689.55</v>
      </c>
      <c r="AW539" s="67">
        <v>697.73</v>
      </c>
      <c r="AX539" s="67">
        <v>725.25</v>
      </c>
      <c r="AY539" s="67">
        <v>753.52</v>
      </c>
      <c r="AZ539" s="67">
        <v>783.27</v>
      </c>
      <c r="BA539" s="67">
        <v>813.77</v>
      </c>
      <c r="BB539" s="67">
        <v>845.76</v>
      </c>
      <c r="BC539" s="67">
        <v>878.49</v>
      </c>
      <c r="BD539" s="67">
        <v>912.7</v>
      </c>
      <c r="BE539" s="67">
        <v>948.41</v>
      </c>
      <c r="BF539" s="67">
        <v>985.6</v>
      </c>
      <c r="BG539" s="67">
        <v>1024.28</v>
      </c>
      <c r="BH539" s="67">
        <v>1064.45</v>
      </c>
      <c r="BI539" s="67">
        <v>1106.0999999999999</v>
      </c>
      <c r="BJ539" s="67">
        <v>1149.25</v>
      </c>
      <c r="BK539" s="67">
        <v>1193.8800000000001</v>
      </c>
      <c r="BL539" s="67">
        <v>1240.74</v>
      </c>
      <c r="BM539" s="67">
        <v>1289.0899999999999</v>
      </c>
      <c r="BN539" s="67">
        <v>1339.67</v>
      </c>
      <c r="BO539" s="67">
        <v>1391.74</v>
      </c>
      <c r="BP539" s="67">
        <v>1446.04</v>
      </c>
      <c r="BQ539" s="67">
        <v>1502.58</v>
      </c>
      <c r="BR539" s="67">
        <v>1561.34</v>
      </c>
      <c r="BS539" s="67">
        <v>1622.34</v>
      </c>
      <c r="BT539" s="67">
        <v>1622.34</v>
      </c>
      <c r="BU539" s="67">
        <v>1622.34</v>
      </c>
      <c r="BV539" s="67">
        <v>1622.34</v>
      </c>
      <c r="BW539" s="67">
        <v>1622.34</v>
      </c>
      <c r="BX539" s="67">
        <v>1622.34</v>
      </c>
      <c r="BY539" s="67">
        <v>1622.34</v>
      </c>
      <c r="BZ539" s="67">
        <v>1622.34</v>
      </c>
      <c r="CA539" s="67">
        <v>1622.34</v>
      </c>
      <c r="CB539" s="67">
        <v>1622.34</v>
      </c>
      <c r="CC539" s="67">
        <v>1622.34</v>
      </c>
      <c r="CD539" s="67">
        <v>1622.34</v>
      </c>
      <c r="CE539" s="67">
        <v>1622.34</v>
      </c>
      <c r="CF539" s="67">
        <v>1622.34</v>
      </c>
      <c r="CG539" s="67">
        <v>1622.34</v>
      </c>
      <c r="CH539" s="67">
        <v>1622.34</v>
      </c>
      <c r="CI539" s="67">
        <v>1622.34</v>
      </c>
      <c r="CJ539" s="67">
        <v>1622.34</v>
      </c>
      <c r="CK539" s="67">
        <v>1622.34</v>
      </c>
      <c r="CL539" s="67">
        <v>1622.34</v>
      </c>
      <c r="CM539" s="67">
        <v>1622.34</v>
      </c>
      <c r="CN539" s="67">
        <v>1622.34</v>
      </c>
      <c r="CO539" s="67">
        <v>1622.34</v>
      </c>
      <c r="CP539" s="67">
        <v>1622.34</v>
      </c>
      <c r="CQ539" s="67">
        <v>1622.34</v>
      </c>
      <c r="CR539" s="67">
        <v>1622.34</v>
      </c>
      <c r="CS539" s="67">
        <v>1622.34</v>
      </c>
      <c r="CT539" s="67">
        <v>1622.34</v>
      </c>
      <c r="CU539" s="67">
        <v>1622.34</v>
      </c>
      <c r="CV539" s="67">
        <v>1622.34</v>
      </c>
      <c r="CW539" s="67">
        <v>1622.34</v>
      </c>
      <c r="CX539" s="67">
        <v>1622.34</v>
      </c>
      <c r="CY539" s="67">
        <v>1622.34</v>
      </c>
      <c r="CZ539" s="67">
        <v>1622.34</v>
      </c>
      <c r="DA539" s="67">
        <v>1622.34</v>
      </c>
      <c r="DB539" s="67">
        <v>1622.34</v>
      </c>
      <c r="DC539" s="67">
        <v>1622.34</v>
      </c>
      <c r="DD539" s="67">
        <v>1622.34</v>
      </c>
      <c r="DE539" s="67">
        <v>1622.34</v>
      </c>
      <c r="DF539" s="67">
        <v>1622.34</v>
      </c>
    </row>
    <row r="540" spans="1:110" ht="11.25" customHeight="1" x14ac:dyDescent="0.25">
      <c r="A540" s="2" t="str">
        <f t="shared" si="8"/>
        <v>3-41842DC0080031</v>
      </c>
      <c r="B540" s="67">
        <v>3</v>
      </c>
      <c r="C540" s="67" t="s">
        <v>405</v>
      </c>
      <c r="D540" s="67" t="s">
        <v>112</v>
      </c>
      <c r="E540" s="67" t="s">
        <v>267</v>
      </c>
      <c r="F540" s="67" t="s">
        <v>137</v>
      </c>
      <c r="G540" s="67" t="s">
        <v>356</v>
      </c>
      <c r="H540" s="67" t="s">
        <v>403</v>
      </c>
      <c r="I540" s="67" t="s">
        <v>357</v>
      </c>
      <c r="J540" s="67">
        <v>500.19</v>
      </c>
      <c r="K540" s="67">
        <v>500.19</v>
      </c>
      <c r="L540" s="67">
        <v>500.19</v>
      </c>
      <c r="M540" s="67">
        <v>500.19</v>
      </c>
      <c r="N540" s="67">
        <v>500.19</v>
      </c>
      <c r="O540" s="67">
        <v>500.19</v>
      </c>
      <c r="P540" s="67">
        <v>500.19</v>
      </c>
      <c r="Q540" s="67">
        <v>500.19</v>
      </c>
      <c r="R540" s="67">
        <v>500.19</v>
      </c>
      <c r="S540" s="67">
        <v>500.19</v>
      </c>
      <c r="T540" s="67">
        <v>500.19</v>
      </c>
      <c r="U540" s="67">
        <v>500.19</v>
      </c>
      <c r="V540" s="67">
        <v>500.19</v>
      </c>
      <c r="W540" s="67">
        <v>500.19</v>
      </c>
      <c r="X540" s="67">
        <v>500.19</v>
      </c>
      <c r="Y540" s="67">
        <v>500.19</v>
      </c>
      <c r="Z540" s="67">
        <v>500.19</v>
      </c>
      <c r="AA540" s="67">
        <v>500.19</v>
      </c>
      <c r="AB540" s="67">
        <v>500.19</v>
      </c>
      <c r="AC540" s="67">
        <v>500.19</v>
      </c>
      <c r="AD540" s="67">
        <v>500.19</v>
      </c>
      <c r="AE540" s="67">
        <v>556.02</v>
      </c>
      <c r="AF540" s="67">
        <v>556.02</v>
      </c>
      <c r="AG540" s="67">
        <v>556.02</v>
      </c>
      <c r="AH540" s="67">
        <v>556.02</v>
      </c>
      <c r="AI540" s="67">
        <v>556.02</v>
      </c>
      <c r="AJ540" s="67">
        <v>556.02</v>
      </c>
      <c r="AK540" s="67">
        <v>556.02</v>
      </c>
      <c r="AL540" s="67">
        <v>569.02</v>
      </c>
      <c r="AM540" s="67">
        <v>581.26</v>
      </c>
      <c r="AN540" s="67">
        <v>595.79</v>
      </c>
      <c r="AO540" s="67">
        <v>611.09</v>
      </c>
      <c r="AP540" s="67">
        <v>624.85</v>
      </c>
      <c r="AQ540" s="67">
        <v>639.39</v>
      </c>
      <c r="AR540" s="67">
        <v>654.67999999999995</v>
      </c>
      <c r="AS540" s="67">
        <v>669.98</v>
      </c>
      <c r="AT540" s="67">
        <v>685.28</v>
      </c>
      <c r="AU540" s="67">
        <v>700.57</v>
      </c>
      <c r="AV540" s="67">
        <v>708.98</v>
      </c>
      <c r="AW540" s="67">
        <v>717.4</v>
      </c>
      <c r="AX540" s="67">
        <v>745.7</v>
      </c>
      <c r="AY540" s="67">
        <v>774.76</v>
      </c>
      <c r="AZ540" s="67">
        <v>805.35</v>
      </c>
      <c r="BA540" s="67">
        <v>836.71</v>
      </c>
      <c r="BB540" s="67">
        <v>869.6</v>
      </c>
      <c r="BC540" s="67">
        <v>903.25</v>
      </c>
      <c r="BD540" s="67">
        <v>938.43</v>
      </c>
      <c r="BE540" s="67">
        <v>975.14</v>
      </c>
      <c r="BF540" s="67">
        <v>1013.38</v>
      </c>
      <c r="BG540" s="67">
        <v>1053.1500000000001</v>
      </c>
      <c r="BH540" s="67">
        <v>1094.45</v>
      </c>
      <c r="BI540" s="67">
        <v>1137.28</v>
      </c>
      <c r="BJ540" s="67">
        <v>1181.6400000000001</v>
      </c>
      <c r="BK540" s="67">
        <v>1227.53</v>
      </c>
      <c r="BL540" s="67">
        <v>1275.71</v>
      </c>
      <c r="BM540" s="67">
        <v>1325.43</v>
      </c>
      <c r="BN540" s="67">
        <v>1377.43</v>
      </c>
      <c r="BO540" s="67">
        <v>1430.97</v>
      </c>
      <c r="BP540" s="67">
        <v>1486.8</v>
      </c>
      <c r="BQ540" s="67">
        <v>1544.93</v>
      </c>
      <c r="BR540" s="67">
        <v>1605.35</v>
      </c>
      <c r="BS540" s="67">
        <v>1668.06</v>
      </c>
      <c r="BT540" s="67">
        <v>1668.06</v>
      </c>
      <c r="BU540" s="67">
        <v>1668.06</v>
      </c>
      <c r="BV540" s="67">
        <v>1668.06</v>
      </c>
      <c r="BW540" s="67">
        <v>1668.06</v>
      </c>
      <c r="BX540" s="67">
        <v>1668.06</v>
      </c>
      <c r="BY540" s="67">
        <v>1668.06</v>
      </c>
      <c r="BZ540" s="67">
        <v>1668.06</v>
      </c>
      <c r="CA540" s="67">
        <v>1668.06</v>
      </c>
      <c r="CB540" s="67">
        <v>1668.06</v>
      </c>
      <c r="CC540" s="67">
        <v>1668.06</v>
      </c>
      <c r="CD540" s="67">
        <v>1668.06</v>
      </c>
      <c r="CE540" s="67">
        <v>1668.06</v>
      </c>
      <c r="CF540" s="67">
        <v>1668.06</v>
      </c>
      <c r="CG540" s="67">
        <v>1668.06</v>
      </c>
      <c r="CH540" s="67">
        <v>1668.06</v>
      </c>
      <c r="CI540" s="67">
        <v>1668.06</v>
      </c>
      <c r="CJ540" s="67">
        <v>1668.06</v>
      </c>
      <c r="CK540" s="67">
        <v>1668.06</v>
      </c>
      <c r="CL540" s="67">
        <v>1668.06</v>
      </c>
      <c r="CM540" s="67">
        <v>1668.06</v>
      </c>
      <c r="CN540" s="67">
        <v>1668.06</v>
      </c>
      <c r="CO540" s="67">
        <v>1668.06</v>
      </c>
      <c r="CP540" s="67">
        <v>1668.06</v>
      </c>
      <c r="CQ540" s="67">
        <v>1668.06</v>
      </c>
      <c r="CR540" s="67">
        <v>1668.06</v>
      </c>
      <c r="CS540" s="67">
        <v>1668.06</v>
      </c>
      <c r="CT540" s="67">
        <v>1668.06</v>
      </c>
      <c r="CU540" s="67">
        <v>1668.06</v>
      </c>
      <c r="CV540" s="67">
        <v>1668.06</v>
      </c>
      <c r="CW540" s="67">
        <v>1668.06</v>
      </c>
      <c r="CX540" s="67">
        <v>1668.06</v>
      </c>
      <c r="CY540" s="67">
        <v>1668.06</v>
      </c>
      <c r="CZ540" s="67">
        <v>1668.06</v>
      </c>
      <c r="DA540" s="67">
        <v>1668.06</v>
      </c>
      <c r="DB540" s="67">
        <v>1668.06</v>
      </c>
      <c r="DC540" s="67">
        <v>1668.06</v>
      </c>
      <c r="DD540" s="67">
        <v>1668.06</v>
      </c>
      <c r="DE540" s="67">
        <v>1668.06</v>
      </c>
      <c r="DF540" s="67">
        <v>1668.06</v>
      </c>
    </row>
    <row r="541" spans="1:110" ht="11.25" customHeight="1" x14ac:dyDescent="0.25">
      <c r="A541" s="2" t="str">
        <f t="shared" si="8"/>
        <v>4-41842DC0080031</v>
      </c>
      <c r="B541" s="67">
        <v>4</v>
      </c>
      <c r="C541" s="67" t="s">
        <v>405</v>
      </c>
      <c r="D541" s="67" t="s">
        <v>112</v>
      </c>
      <c r="E541" s="67" t="s">
        <v>267</v>
      </c>
      <c r="F541" s="67" t="s">
        <v>137</v>
      </c>
      <c r="G541" s="67" t="s">
        <v>356</v>
      </c>
      <c r="H541" s="67" t="s">
        <v>403</v>
      </c>
      <c r="I541" s="67" t="s">
        <v>357</v>
      </c>
      <c r="J541" s="67">
        <v>514.85</v>
      </c>
      <c r="K541" s="67">
        <v>514.85</v>
      </c>
      <c r="L541" s="67">
        <v>514.85</v>
      </c>
      <c r="M541" s="67">
        <v>514.85</v>
      </c>
      <c r="N541" s="67">
        <v>514.85</v>
      </c>
      <c r="O541" s="67">
        <v>514.85</v>
      </c>
      <c r="P541" s="67">
        <v>514.85</v>
      </c>
      <c r="Q541" s="67">
        <v>514.85</v>
      </c>
      <c r="R541" s="67">
        <v>514.85</v>
      </c>
      <c r="S541" s="67">
        <v>514.85</v>
      </c>
      <c r="T541" s="67">
        <v>514.85</v>
      </c>
      <c r="U541" s="67">
        <v>514.85</v>
      </c>
      <c r="V541" s="67">
        <v>514.85</v>
      </c>
      <c r="W541" s="67">
        <v>514.85</v>
      </c>
      <c r="X541" s="67">
        <v>514.85</v>
      </c>
      <c r="Y541" s="67">
        <v>514.85</v>
      </c>
      <c r="Z541" s="67">
        <v>514.85</v>
      </c>
      <c r="AA541" s="67">
        <v>514.85</v>
      </c>
      <c r="AB541" s="67">
        <v>514.85</v>
      </c>
      <c r="AC541" s="67">
        <v>514.85</v>
      </c>
      <c r="AD541" s="67">
        <v>514.85</v>
      </c>
      <c r="AE541" s="67">
        <v>572.30999999999995</v>
      </c>
      <c r="AF541" s="67">
        <v>572.30999999999995</v>
      </c>
      <c r="AG541" s="67">
        <v>572.30999999999995</v>
      </c>
      <c r="AH541" s="67">
        <v>572.30999999999995</v>
      </c>
      <c r="AI541" s="67">
        <v>572.30999999999995</v>
      </c>
      <c r="AJ541" s="67">
        <v>572.30999999999995</v>
      </c>
      <c r="AK541" s="67">
        <v>572.30999999999995</v>
      </c>
      <c r="AL541" s="67">
        <v>585.70000000000005</v>
      </c>
      <c r="AM541" s="67">
        <v>598.29</v>
      </c>
      <c r="AN541" s="67">
        <v>613.25</v>
      </c>
      <c r="AO541" s="67">
        <v>628.99</v>
      </c>
      <c r="AP541" s="67">
        <v>643.16</v>
      </c>
      <c r="AQ541" s="67">
        <v>658.12</v>
      </c>
      <c r="AR541" s="67">
        <v>673.86</v>
      </c>
      <c r="AS541" s="67">
        <v>689.61</v>
      </c>
      <c r="AT541" s="67">
        <v>705.35</v>
      </c>
      <c r="AU541" s="67">
        <v>721.1</v>
      </c>
      <c r="AV541" s="67">
        <v>729.76</v>
      </c>
      <c r="AW541" s="67">
        <v>738.42</v>
      </c>
      <c r="AX541" s="67">
        <v>767.54</v>
      </c>
      <c r="AY541" s="67">
        <v>797.46</v>
      </c>
      <c r="AZ541" s="67">
        <v>828.95</v>
      </c>
      <c r="BA541" s="67">
        <v>861.22</v>
      </c>
      <c r="BB541" s="67">
        <v>895.08</v>
      </c>
      <c r="BC541" s="67">
        <v>929.71</v>
      </c>
      <c r="BD541" s="67">
        <v>965.93</v>
      </c>
      <c r="BE541" s="67">
        <v>1003.71</v>
      </c>
      <c r="BF541" s="67">
        <v>1043.07</v>
      </c>
      <c r="BG541" s="67">
        <v>1084.01</v>
      </c>
      <c r="BH541" s="67">
        <v>1126.52</v>
      </c>
      <c r="BI541" s="67">
        <v>1170.5999999999999</v>
      </c>
      <c r="BJ541" s="67">
        <v>1216.26</v>
      </c>
      <c r="BK541" s="67">
        <v>1263.5</v>
      </c>
      <c r="BL541" s="67">
        <v>1313.09</v>
      </c>
      <c r="BM541" s="67">
        <v>1364.26</v>
      </c>
      <c r="BN541" s="67">
        <v>1417.79</v>
      </c>
      <c r="BO541" s="67">
        <v>1472.9</v>
      </c>
      <c r="BP541" s="67">
        <v>1530.37</v>
      </c>
      <c r="BQ541" s="67">
        <v>1590.2</v>
      </c>
      <c r="BR541" s="67">
        <v>1652.39</v>
      </c>
      <c r="BS541" s="67">
        <v>1716.93</v>
      </c>
      <c r="BT541" s="67">
        <v>1716.93</v>
      </c>
      <c r="BU541" s="67">
        <v>1716.93</v>
      </c>
      <c r="BV541" s="67">
        <v>1716.93</v>
      </c>
      <c r="BW541" s="67">
        <v>1716.93</v>
      </c>
      <c r="BX541" s="67">
        <v>1716.93</v>
      </c>
      <c r="BY541" s="67">
        <v>1716.93</v>
      </c>
      <c r="BZ541" s="67">
        <v>1716.93</v>
      </c>
      <c r="CA541" s="67">
        <v>1716.93</v>
      </c>
      <c r="CB541" s="67">
        <v>1716.93</v>
      </c>
      <c r="CC541" s="67">
        <v>1716.93</v>
      </c>
      <c r="CD541" s="67">
        <v>1716.93</v>
      </c>
      <c r="CE541" s="67">
        <v>1716.93</v>
      </c>
      <c r="CF541" s="67">
        <v>1716.93</v>
      </c>
      <c r="CG541" s="67">
        <v>1716.93</v>
      </c>
      <c r="CH541" s="67">
        <v>1716.93</v>
      </c>
      <c r="CI541" s="67">
        <v>1716.93</v>
      </c>
      <c r="CJ541" s="67">
        <v>1716.93</v>
      </c>
      <c r="CK541" s="67">
        <v>1716.93</v>
      </c>
      <c r="CL541" s="67">
        <v>1716.93</v>
      </c>
      <c r="CM541" s="67">
        <v>1716.93</v>
      </c>
      <c r="CN541" s="67">
        <v>1716.93</v>
      </c>
      <c r="CO541" s="67">
        <v>1716.93</v>
      </c>
      <c r="CP541" s="67">
        <v>1716.93</v>
      </c>
      <c r="CQ541" s="67">
        <v>1716.93</v>
      </c>
      <c r="CR541" s="67">
        <v>1716.93</v>
      </c>
      <c r="CS541" s="67">
        <v>1716.93</v>
      </c>
      <c r="CT541" s="67">
        <v>1716.93</v>
      </c>
      <c r="CU541" s="67">
        <v>1716.93</v>
      </c>
      <c r="CV541" s="67">
        <v>1716.93</v>
      </c>
      <c r="CW541" s="67">
        <v>1716.93</v>
      </c>
      <c r="CX541" s="67">
        <v>1716.93</v>
      </c>
      <c r="CY541" s="67">
        <v>1716.93</v>
      </c>
      <c r="CZ541" s="67">
        <v>1716.93</v>
      </c>
      <c r="DA541" s="67">
        <v>1716.93</v>
      </c>
      <c r="DB541" s="67">
        <v>1716.93</v>
      </c>
      <c r="DC541" s="67">
        <v>1716.93</v>
      </c>
      <c r="DD541" s="67">
        <v>1716.93</v>
      </c>
      <c r="DE541" s="67">
        <v>1716.93</v>
      </c>
      <c r="DF541" s="67">
        <v>1716.93</v>
      </c>
    </row>
    <row r="542" spans="1:110" ht="11.25" customHeight="1" x14ac:dyDescent="0.25">
      <c r="A542" s="2" t="str">
        <f t="shared" si="8"/>
        <v>1-21066DC0040010</v>
      </c>
      <c r="B542" s="67">
        <v>1</v>
      </c>
      <c r="C542" s="67" t="s">
        <v>233</v>
      </c>
      <c r="D542" s="67" t="s">
        <v>113</v>
      </c>
      <c r="E542" s="67" t="s">
        <v>268</v>
      </c>
      <c r="F542" s="67" t="s">
        <v>130</v>
      </c>
      <c r="G542" s="67" t="s">
        <v>358</v>
      </c>
      <c r="H542" s="67" t="s">
        <v>403</v>
      </c>
      <c r="I542" s="67" t="s">
        <v>359</v>
      </c>
      <c r="J542" s="67">
        <v>423.43</v>
      </c>
      <c r="K542" s="67">
        <v>423.43</v>
      </c>
      <c r="L542" s="67">
        <v>423.43</v>
      </c>
      <c r="M542" s="67">
        <v>423.43</v>
      </c>
      <c r="N542" s="67">
        <v>423.43</v>
      </c>
      <c r="O542" s="67">
        <v>423.43</v>
      </c>
      <c r="P542" s="67">
        <v>423.43</v>
      </c>
      <c r="Q542" s="67">
        <v>423.43</v>
      </c>
      <c r="R542" s="67">
        <v>423.43</v>
      </c>
      <c r="S542" s="67">
        <v>423.43</v>
      </c>
      <c r="T542" s="67">
        <v>423.43</v>
      </c>
      <c r="U542" s="67">
        <v>423.43</v>
      </c>
      <c r="V542" s="67">
        <v>423.43</v>
      </c>
      <c r="W542" s="67">
        <v>423.43</v>
      </c>
      <c r="X542" s="67">
        <v>423.43</v>
      </c>
      <c r="Y542" s="67">
        <v>423.43</v>
      </c>
      <c r="Z542" s="67">
        <v>423.43</v>
      </c>
      <c r="AA542" s="67">
        <v>423.43</v>
      </c>
      <c r="AB542" s="67">
        <v>423.43</v>
      </c>
      <c r="AC542" s="67">
        <v>423.43</v>
      </c>
      <c r="AD542" s="67">
        <v>423.43</v>
      </c>
      <c r="AE542" s="67">
        <v>470.69</v>
      </c>
      <c r="AF542" s="67">
        <v>470.69</v>
      </c>
      <c r="AG542" s="67">
        <v>470.69</v>
      </c>
      <c r="AH542" s="67">
        <v>470.69</v>
      </c>
      <c r="AI542" s="67">
        <v>470.69</v>
      </c>
      <c r="AJ542" s="67">
        <v>470.69</v>
      </c>
      <c r="AK542" s="67">
        <v>470.69</v>
      </c>
      <c r="AL542" s="67">
        <v>481.7</v>
      </c>
      <c r="AM542" s="67">
        <v>492.05</v>
      </c>
      <c r="AN542" s="67">
        <v>504.36</v>
      </c>
      <c r="AO542" s="67">
        <v>517.29999999999995</v>
      </c>
      <c r="AP542" s="67">
        <v>528.96</v>
      </c>
      <c r="AQ542" s="67">
        <v>541.26</v>
      </c>
      <c r="AR542" s="67">
        <v>554.21</v>
      </c>
      <c r="AS542" s="67">
        <v>567.16</v>
      </c>
      <c r="AT542" s="67">
        <v>580.11</v>
      </c>
      <c r="AU542" s="67">
        <v>593.05999999999995</v>
      </c>
      <c r="AV542" s="67">
        <v>600.17999999999995</v>
      </c>
      <c r="AW542" s="67">
        <v>607.29999999999995</v>
      </c>
      <c r="AX542" s="67">
        <v>631.25</v>
      </c>
      <c r="AY542" s="67">
        <v>655.86</v>
      </c>
      <c r="AZ542" s="67">
        <v>681.75</v>
      </c>
      <c r="BA542" s="67">
        <v>708.3</v>
      </c>
      <c r="BB542" s="67">
        <v>736.14</v>
      </c>
      <c r="BC542" s="67">
        <v>764.63</v>
      </c>
      <c r="BD542" s="67">
        <v>794.41</v>
      </c>
      <c r="BE542" s="67">
        <v>825.49</v>
      </c>
      <c r="BF542" s="67">
        <v>857.86</v>
      </c>
      <c r="BG542" s="67">
        <v>891.52</v>
      </c>
      <c r="BH542" s="67">
        <v>926.49</v>
      </c>
      <c r="BI542" s="67">
        <v>962.74</v>
      </c>
      <c r="BJ542" s="67">
        <v>1000.29</v>
      </c>
      <c r="BK542" s="67">
        <v>1039.1400000000001</v>
      </c>
      <c r="BL542" s="67">
        <v>1079.93</v>
      </c>
      <c r="BM542" s="67">
        <v>1122.01</v>
      </c>
      <c r="BN542" s="67">
        <v>1166.04</v>
      </c>
      <c r="BO542" s="67">
        <v>1211.3599999999999</v>
      </c>
      <c r="BP542" s="67">
        <v>1258.6199999999999</v>
      </c>
      <c r="BQ542" s="67">
        <v>1307.83</v>
      </c>
      <c r="BR542" s="67">
        <v>1358.98</v>
      </c>
      <c r="BS542" s="67">
        <v>1412.07</v>
      </c>
      <c r="BT542" s="67">
        <v>1412.07</v>
      </c>
      <c r="BU542" s="67">
        <v>1412.07</v>
      </c>
      <c r="BV542" s="67">
        <v>1412.07</v>
      </c>
      <c r="BW542" s="67">
        <v>1412.07</v>
      </c>
      <c r="BX542" s="67">
        <v>1412.07</v>
      </c>
      <c r="BY542" s="67">
        <v>1412.07</v>
      </c>
      <c r="BZ542" s="67">
        <v>1412.07</v>
      </c>
      <c r="CA542" s="67">
        <v>1412.07</v>
      </c>
      <c r="CB542" s="67">
        <v>1412.07</v>
      </c>
      <c r="CC542" s="67">
        <v>1412.07</v>
      </c>
      <c r="CD542" s="67">
        <v>1412.07</v>
      </c>
      <c r="CE542" s="67">
        <v>1412.07</v>
      </c>
      <c r="CF542" s="67">
        <v>1412.07</v>
      </c>
      <c r="CG542" s="67">
        <v>1412.07</v>
      </c>
      <c r="CH542" s="67">
        <v>1412.07</v>
      </c>
      <c r="CI542" s="67">
        <v>1412.07</v>
      </c>
      <c r="CJ542" s="67">
        <v>1412.07</v>
      </c>
      <c r="CK542" s="67">
        <v>1412.07</v>
      </c>
      <c r="CL542" s="67">
        <v>1412.07</v>
      </c>
      <c r="CM542" s="67">
        <v>1412.07</v>
      </c>
      <c r="CN542" s="67">
        <v>1412.07</v>
      </c>
      <c r="CO542" s="67">
        <v>1412.07</v>
      </c>
      <c r="CP542" s="67">
        <v>1412.07</v>
      </c>
      <c r="CQ542" s="67">
        <v>1412.07</v>
      </c>
      <c r="CR542" s="67">
        <v>1412.07</v>
      </c>
      <c r="CS542" s="67">
        <v>1412.07</v>
      </c>
      <c r="CT542" s="67">
        <v>1412.07</v>
      </c>
      <c r="CU542" s="67">
        <v>1412.07</v>
      </c>
      <c r="CV542" s="67">
        <v>1412.07</v>
      </c>
      <c r="CW542" s="67">
        <v>1412.07</v>
      </c>
      <c r="CX542" s="67">
        <v>1412.07</v>
      </c>
      <c r="CY542" s="67">
        <v>1412.07</v>
      </c>
      <c r="CZ542" s="67">
        <v>1412.07</v>
      </c>
      <c r="DA542" s="67">
        <v>1412.07</v>
      </c>
      <c r="DB542" s="67">
        <v>1412.07</v>
      </c>
      <c r="DC542" s="67">
        <v>1412.07</v>
      </c>
      <c r="DD542" s="67">
        <v>1412.07</v>
      </c>
      <c r="DE542" s="67">
        <v>1412.07</v>
      </c>
      <c r="DF542" s="67">
        <v>1412.07</v>
      </c>
    </row>
    <row r="543" spans="1:110" ht="11.25" customHeight="1" x14ac:dyDescent="0.25">
      <c r="A543" s="2" t="str">
        <f t="shared" si="8"/>
        <v>2-21066DC0040010</v>
      </c>
      <c r="B543" s="67">
        <v>2</v>
      </c>
      <c r="C543" s="67" t="s">
        <v>233</v>
      </c>
      <c r="D543" s="67" t="s">
        <v>113</v>
      </c>
      <c r="E543" s="67" t="s">
        <v>268</v>
      </c>
      <c r="F543" s="67" t="s">
        <v>130</v>
      </c>
      <c r="G543" s="67" t="s">
        <v>358</v>
      </c>
      <c r="H543" s="67" t="s">
        <v>403</v>
      </c>
      <c r="I543" s="67" t="s">
        <v>359</v>
      </c>
      <c r="J543" s="67">
        <v>435.71</v>
      </c>
      <c r="K543" s="67">
        <v>435.71</v>
      </c>
      <c r="L543" s="67">
        <v>435.71</v>
      </c>
      <c r="M543" s="67">
        <v>435.71</v>
      </c>
      <c r="N543" s="67">
        <v>435.71</v>
      </c>
      <c r="O543" s="67">
        <v>435.71</v>
      </c>
      <c r="P543" s="67">
        <v>435.71</v>
      </c>
      <c r="Q543" s="67">
        <v>435.71</v>
      </c>
      <c r="R543" s="67">
        <v>435.71</v>
      </c>
      <c r="S543" s="67">
        <v>435.71</v>
      </c>
      <c r="T543" s="67">
        <v>435.71</v>
      </c>
      <c r="U543" s="67">
        <v>435.71</v>
      </c>
      <c r="V543" s="67">
        <v>435.71</v>
      </c>
      <c r="W543" s="67">
        <v>435.71</v>
      </c>
      <c r="X543" s="67">
        <v>435.71</v>
      </c>
      <c r="Y543" s="67">
        <v>435.71</v>
      </c>
      <c r="Z543" s="67">
        <v>435.71</v>
      </c>
      <c r="AA543" s="67">
        <v>435.71</v>
      </c>
      <c r="AB543" s="67">
        <v>435.71</v>
      </c>
      <c r="AC543" s="67">
        <v>435.71</v>
      </c>
      <c r="AD543" s="67">
        <v>435.71</v>
      </c>
      <c r="AE543" s="67">
        <v>484.34</v>
      </c>
      <c r="AF543" s="67">
        <v>484.34</v>
      </c>
      <c r="AG543" s="67">
        <v>484.34</v>
      </c>
      <c r="AH543" s="67">
        <v>484.34</v>
      </c>
      <c r="AI543" s="67">
        <v>484.34</v>
      </c>
      <c r="AJ543" s="67">
        <v>484.34</v>
      </c>
      <c r="AK543" s="67">
        <v>484.34</v>
      </c>
      <c r="AL543" s="67">
        <v>495.67</v>
      </c>
      <c r="AM543" s="67">
        <v>506.33</v>
      </c>
      <c r="AN543" s="67">
        <v>518.99</v>
      </c>
      <c r="AO543" s="67">
        <v>532.30999999999995</v>
      </c>
      <c r="AP543" s="67">
        <v>544.29999999999995</v>
      </c>
      <c r="AQ543" s="67">
        <v>556.96</v>
      </c>
      <c r="AR543" s="67">
        <v>570.28</v>
      </c>
      <c r="AS543" s="67">
        <v>583.61</v>
      </c>
      <c r="AT543" s="67">
        <v>596.92999999999995</v>
      </c>
      <c r="AU543" s="67">
        <v>610.26</v>
      </c>
      <c r="AV543" s="67">
        <v>617.59</v>
      </c>
      <c r="AW543" s="67">
        <v>624.91</v>
      </c>
      <c r="AX543" s="67">
        <v>649.55999999999995</v>
      </c>
      <c r="AY543" s="67">
        <v>674.88</v>
      </c>
      <c r="AZ543" s="67">
        <v>701.53</v>
      </c>
      <c r="BA543" s="67">
        <v>728.84</v>
      </c>
      <c r="BB543" s="67">
        <v>757.49</v>
      </c>
      <c r="BC543" s="67">
        <v>786.81</v>
      </c>
      <c r="BD543" s="67">
        <v>817.45</v>
      </c>
      <c r="BE543" s="67">
        <v>849.43</v>
      </c>
      <c r="BF543" s="67">
        <v>882.74</v>
      </c>
      <c r="BG543" s="67">
        <v>917.38</v>
      </c>
      <c r="BH543" s="67">
        <v>953.36</v>
      </c>
      <c r="BI543" s="67">
        <v>990.67</v>
      </c>
      <c r="BJ543" s="67">
        <v>1029.31</v>
      </c>
      <c r="BK543" s="67">
        <v>1069.28</v>
      </c>
      <c r="BL543" s="67">
        <v>1111.25</v>
      </c>
      <c r="BM543" s="67">
        <v>1154.56</v>
      </c>
      <c r="BN543" s="67">
        <v>1199.8599999999999</v>
      </c>
      <c r="BO543" s="67">
        <v>1246.5</v>
      </c>
      <c r="BP543" s="67">
        <v>1295.1300000000001</v>
      </c>
      <c r="BQ543" s="67">
        <v>1345.76</v>
      </c>
      <c r="BR543" s="67">
        <v>1398.4</v>
      </c>
      <c r="BS543" s="67">
        <v>1453.02</v>
      </c>
      <c r="BT543" s="67">
        <v>1453.02</v>
      </c>
      <c r="BU543" s="67">
        <v>1453.02</v>
      </c>
      <c r="BV543" s="67">
        <v>1453.02</v>
      </c>
      <c r="BW543" s="67">
        <v>1453.02</v>
      </c>
      <c r="BX543" s="67">
        <v>1453.02</v>
      </c>
      <c r="BY543" s="67">
        <v>1453.02</v>
      </c>
      <c r="BZ543" s="67">
        <v>1453.02</v>
      </c>
      <c r="CA543" s="67">
        <v>1453.02</v>
      </c>
      <c r="CB543" s="67">
        <v>1453.02</v>
      </c>
      <c r="CC543" s="67">
        <v>1453.02</v>
      </c>
      <c r="CD543" s="67">
        <v>1453.02</v>
      </c>
      <c r="CE543" s="67">
        <v>1453.02</v>
      </c>
      <c r="CF543" s="67">
        <v>1453.02</v>
      </c>
      <c r="CG543" s="67">
        <v>1453.02</v>
      </c>
      <c r="CH543" s="67">
        <v>1453.02</v>
      </c>
      <c r="CI543" s="67">
        <v>1453.02</v>
      </c>
      <c r="CJ543" s="67">
        <v>1453.02</v>
      </c>
      <c r="CK543" s="67">
        <v>1453.02</v>
      </c>
      <c r="CL543" s="67">
        <v>1453.02</v>
      </c>
      <c r="CM543" s="67">
        <v>1453.02</v>
      </c>
      <c r="CN543" s="67">
        <v>1453.02</v>
      </c>
      <c r="CO543" s="67">
        <v>1453.02</v>
      </c>
      <c r="CP543" s="67">
        <v>1453.02</v>
      </c>
      <c r="CQ543" s="67">
        <v>1453.02</v>
      </c>
      <c r="CR543" s="67">
        <v>1453.02</v>
      </c>
      <c r="CS543" s="67">
        <v>1453.02</v>
      </c>
      <c r="CT543" s="67">
        <v>1453.02</v>
      </c>
      <c r="CU543" s="67">
        <v>1453.02</v>
      </c>
      <c r="CV543" s="67">
        <v>1453.02</v>
      </c>
      <c r="CW543" s="67">
        <v>1453.02</v>
      </c>
      <c r="CX543" s="67">
        <v>1453.02</v>
      </c>
      <c r="CY543" s="67">
        <v>1453.02</v>
      </c>
      <c r="CZ543" s="67">
        <v>1453.02</v>
      </c>
      <c r="DA543" s="67">
        <v>1453.02</v>
      </c>
      <c r="DB543" s="67">
        <v>1453.02</v>
      </c>
      <c r="DC543" s="67">
        <v>1453.02</v>
      </c>
      <c r="DD543" s="67">
        <v>1453.02</v>
      </c>
      <c r="DE543" s="67">
        <v>1453.02</v>
      </c>
      <c r="DF543" s="67">
        <v>1453.02</v>
      </c>
    </row>
    <row r="544" spans="1:110" ht="11.25" customHeight="1" x14ac:dyDescent="0.25">
      <c r="A544" s="2" t="str">
        <f t="shared" si="8"/>
        <v>3-21066DC0040010</v>
      </c>
      <c r="B544" s="67">
        <v>3</v>
      </c>
      <c r="C544" s="67" t="s">
        <v>233</v>
      </c>
      <c r="D544" s="67" t="s">
        <v>113</v>
      </c>
      <c r="E544" s="67" t="s">
        <v>268</v>
      </c>
      <c r="F544" s="67" t="s">
        <v>130</v>
      </c>
      <c r="G544" s="67" t="s">
        <v>358</v>
      </c>
      <c r="H544" s="67" t="s">
        <v>403</v>
      </c>
      <c r="I544" s="67" t="s">
        <v>359</v>
      </c>
      <c r="J544" s="67">
        <v>447.98</v>
      </c>
      <c r="K544" s="67">
        <v>447.98</v>
      </c>
      <c r="L544" s="67">
        <v>447.98</v>
      </c>
      <c r="M544" s="67">
        <v>447.98</v>
      </c>
      <c r="N544" s="67">
        <v>447.98</v>
      </c>
      <c r="O544" s="67">
        <v>447.98</v>
      </c>
      <c r="P544" s="67">
        <v>447.98</v>
      </c>
      <c r="Q544" s="67">
        <v>447.98</v>
      </c>
      <c r="R544" s="67">
        <v>447.98</v>
      </c>
      <c r="S544" s="67">
        <v>447.98</v>
      </c>
      <c r="T544" s="67">
        <v>447.98</v>
      </c>
      <c r="U544" s="67">
        <v>447.98</v>
      </c>
      <c r="V544" s="67">
        <v>447.98</v>
      </c>
      <c r="W544" s="67">
        <v>447.98</v>
      </c>
      <c r="X544" s="67">
        <v>447.98</v>
      </c>
      <c r="Y544" s="67">
        <v>447.98</v>
      </c>
      <c r="Z544" s="67">
        <v>447.98</v>
      </c>
      <c r="AA544" s="67">
        <v>447.98</v>
      </c>
      <c r="AB544" s="67">
        <v>447.98</v>
      </c>
      <c r="AC544" s="67">
        <v>447.98</v>
      </c>
      <c r="AD544" s="67">
        <v>447.98</v>
      </c>
      <c r="AE544" s="67">
        <v>497.99</v>
      </c>
      <c r="AF544" s="67">
        <v>497.99</v>
      </c>
      <c r="AG544" s="67">
        <v>497.99</v>
      </c>
      <c r="AH544" s="67">
        <v>497.99</v>
      </c>
      <c r="AI544" s="67">
        <v>497.99</v>
      </c>
      <c r="AJ544" s="67">
        <v>497.99</v>
      </c>
      <c r="AK544" s="67">
        <v>497.99</v>
      </c>
      <c r="AL544" s="67">
        <v>509.63</v>
      </c>
      <c r="AM544" s="67">
        <v>520.59</v>
      </c>
      <c r="AN544" s="67">
        <v>533.61</v>
      </c>
      <c r="AO544" s="67">
        <v>547.30999999999995</v>
      </c>
      <c r="AP544" s="67">
        <v>559.64</v>
      </c>
      <c r="AQ544" s="67">
        <v>572.65</v>
      </c>
      <c r="AR544" s="67">
        <v>586.35</v>
      </c>
      <c r="AS544" s="67">
        <v>600.04999999999995</v>
      </c>
      <c r="AT544" s="67">
        <v>613.75</v>
      </c>
      <c r="AU544" s="67">
        <v>627.45000000000005</v>
      </c>
      <c r="AV544" s="67">
        <v>634.99</v>
      </c>
      <c r="AW544" s="67">
        <v>642.52</v>
      </c>
      <c r="AX544" s="67">
        <v>667.87</v>
      </c>
      <c r="AY544" s="67">
        <v>693.9</v>
      </c>
      <c r="AZ544" s="67">
        <v>721.3</v>
      </c>
      <c r="BA544" s="67">
        <v>749.38</v>
      </c>
      <c r="BB544" s="67">
        <v>778.84</v>
      </c>
      <c r="BC544" s="67">
        <v>808.97</v>
      </c>
      <c r="BD544" s="67">
        <v>840.48</v>
      </c>
      <c r="BE544" s="67">
        <v>873.36</v>
      </c>
      <c r="BF544" s="67">
        <v>907.61</v>
      </c>
      <c r="BG544" s="67">
        <v>943.23</v>
      </c>
      <c r="BH544" s="67">
        <v>980.22</v>
      </c>
      <c r="BI544" s="67">
        <v>1018.58</v>
      </c>
      <c r="BJ544" s="67">
        <v>1058.31</v>
      </c>
      <c r="BK544" s="67">
        <v>1099.4100000000001</v>
      </c>
      <c r="BL544" s="67">
        <v>1142.57</v>
      </c>
      <c r="BM544" s="67">
        <v>1187.0899999999999</v>
      </c>
      <c r="BN544" s="67">
        <v>1233.67</v>
      </c>
      <c r="BO544" s="67">
        <v>1281.6199999999999</v>
      </c>
      <c r="BP544" s="67">
        <v>1331.62</v>
      </c>
      <c r="BQ544" s="67">
        <v>1383.68</v>
      </c>
      <c r="BR544" s="67">
        <v>1437.8</v>
      </c>
      <c r="BS544" s="67">
        <v>1493.97</v>
      </c>
      <c r="BT544" s="67">
        <v>1493.97</v>
      </c>
      <c r="BU544" s="67">
        <v>1493.97</v>
      </c>
      <c r="BV544" s="67">
        <v>1493.97</v>
      </c>
      <c r="BW544" s="67">
        <v>1493.97</v>
      </c>
      <c r="BX544" s="67">
        <v>1493.97</v>
      </c>
      <c r="BY544" s="67">
        <v>1493.97</v>
      </c>
      <c r="BZ544" s="67">
        <v>1493.97</v>
      </c>
      <c r="CA544" s="67">
        <v>1493.97</v>
      </c>
      <c r="CB544" s="67">
        <v>1493.97</v>
      </c>
      <c r="CC544" s="67">
        <v>1493.97</v>
      </c>
      <c r="CD544" s="67">
        <v>1493.97</v>
      </c>
      <c r="CE544" s="67">
        <v>1493.97</v>
      </c>
      <c r="CF544" s="67">
        <v>1493.97</v>
      </c>
      <c r="CG544" s="67">
        <v>1493.97</v>
      </c>
      <c r="CH544" s="67">
        <v>1493.97</v>
      </c>
      <c r="CI544" s="67">
        <v>1493.97</v>
      </c>
      <c r="CJ544" s="67">
        <v>1493.97</v>
      </c>
      <c r="CK544" s="67">
        <v>1493.97</v>
      </c>
      <c r="CL544" s="67">
        <v>1493.97</v>
      </c>
      <c r="CM544" s="67">
        <v>1493.97</v>
      </c>
      <c r="CN544" s="67">
        <v>1493.97</v>
      </c>
      <c r="CO544" s="67">
        <v>1493.97</v>
      </c>
      <c r="CP544" s="67">
        <v>1493.97</v>
      </c>
      <c r="CQ544" s="67">
        <v>1493.97</v>
      </c>
      <c r="CR544" s="67">
        <v>1493.97</v>
      </c>
      <c r="CS544" s="67">
        <v>1493.97</v>
      </c>
      <c r="CT544" s="67">
        <v>1493.97</v>
      </c>
      <c r="CU544" s="67">
        <v>1493.97</v>
      </c>
      <c r="CV544" s="67">
        <v>1493.97</v>
      </c>
      <c r="CW544" s="67">
        <v>1493.97</v>
      </c>
      <c r="CX544" s="67">
        <v>1493.97</v>
      </c>
      <c r="CY544" s="67">
        <v>1493.97</v>
      </c>
      <c r="CZ544" s="67">
        <v>1493.97</v>
      </c>
      <c r="DA544" s="67">
        <v>1493.97</v>
      </c>
      <c r="DB544" s="67">
        <v>1493.97</v>
      </c>
      <c r="DC544" s="67">
        <v>1493.97</v>
      </c>
      <c r="DD544" s="67">
        <v>1493.97</v>
      </c>
      <c r="DE544" s="67">
        <v>1493.97</v>
      </c>
      <c r="DF544" s="67">
        <v>1493.97</v>
      </c>
    </row>
    <row r="545" spans="1:110" ht="11.25" customHeight="1" x14ac:dyDescent="0.25">
      <c r="A545" s="2" t="str">
        <f t="shared" si="8"/>
        <v>4-21066DC0040010</v>
      </c>
      <c r="B545" s="67">
        <v>4</v>
      </c>
      <c r="C545" s="67" t="s">
        <v>233</v>
      </c>
      <c r="D545" s="67" t="s">
        <v>113</v>
      </c>
      <c r="E545" s="67" t="s">
        <v>268</v>
      </c>
      <c r="F545" s="67" t="s">
        <v>130</v>
      </c>
      <c r="G545" s="67" t="s">
        <v>358</v>
      </c>
      <c r="H545" s="67" t="s">
        <v>403</v>
      </c>
      <c r="I545" s="67" t="s">
        <v>359</v>
      </c>
      <c r="J545" s="67">
        <v>461.11</v>
      </c>
      <c r="K545" s="67">
        <v>461.11</v>
      </c>
      <c r="L545" s="67">
        <v>461.11</v>
      </c>
      <c r="M545" s="67">
        <v>461.11</v>
      </c>
      <c r="N545" s="67">
        <v>461.11</v>
      </c>
      <c r="O545" s="67">
        <v>461.11</v>
      </c>
      <c r="P545" s="67">
        <v>461.11</v>
      </c>
      <c r="Q545" s="67">
        <v>461.11</v>
      </c>
      <c r="R545" s="67">
        <v>461.11</v>
      </c>
      <c r="S545" s="67">
        <v>461.11</v>
      </c>
      <c r="T545" s="67">
        <v>461.11</v>
      </c>
      <c r="U545" s="67">
        <v>461.11</v>
      </c>
      <c r="V545" s="67">
        <v>461.11</v>
      </c>
      <c r="W545" s="67">
        <v>461.11</v>
      </c>
      <c r="X545" s="67">
        <v>461.11</v>
      </c>
      <c r="Y545" s="67">
        <v>461.11</v>
      </c>
      <c r="Z545" s="67">
        <v>461.11</v>
      </c>
      <c r="AA545" s="67">
        <v>461.11</v>
      </c>
      <c r="AB545" s="67">
        <v>461.11</v>
      </c>
      <c r="AC545" s="67">
        <v>461.11</v>
      </c>
      <c r="AD545" s="67">
        <v>461.11</v>
      </c>
      <c r="AE545" s="67">
        <v>512.58000000000004</v>
      </c>
      <c r="AF545" s="67">
        <v>512.58000000000004</v>
      </c>
      <c r="AG545" s="67">
        <v>512.58000000000004</v>
      </c>
      <c r="AH545" s="67">
        <v>512.58000000000004</v>
      </c>
      <c r="AI545" s="67">
        <v>512.58000000000004</v>
      </c>
      <c r="AJ545" s="67">
        <v>512.58000000000004</v>
      </c>
      <c r="AK545" s="67">
        <v>512.58000000000004</v>
      </c>
      <c r="AL545" s="67">
        <v>524.57000000000005</v>
      </c>
      <c r="AM545" s="67">
        <v>535.85</v>
      </c>
      <c r="AN545" s="67">
        <v>549.24</v>
      </c>
      <c r="AO545" s="67">
        <v>563.34</v>
      </c>
      <c r="AP545" s="67">
        <v>576.04</v>
      </c>
      <c r="AQ545" s="67">
        <v>589.42999999999995</v>
      </c>
      <c r="AR545" s="67">
        <v>603.53</v>
      </c>
      <c r="AS545" s="67">
        <v>617.63</v>
      </c>
      <c r="AT545" s="67">
        <v>631.74</v>
      </c>
      <c r="AU545" s="67">
        <v>645.84</v>
      </c>
      <c r="AV545" s="67">
        <v>653.59</v>
      </c>
      <c r="AW545" s="67">
        <v>661.35</v>
      </c>
      <c r="AX545" s="67">
        <v>687.44</v>
      </c>
      <c r="AY545" s="67">
        <v>714.23</v>
      </c>
      <c r="AZ545" s="67">
        <v>742.43</v>
      </c>
      <c r="BA545" s="67">
        <v>771.34</v>
      </c>
      <c r="BB545" s="67">
        <v>801.66</v>
      </c>
      <c r="BC545" s="67">
        <v>832.68</v>
      </c>
      <c r="BD545" s="67">
        <v>865.11</v>
      </c>
      <c r="BE545" s="67">
        <v>898.95</v>
      </c>
      <c r="BF545" s="67">
        <v>934.21</v>
      </c>
      <c r="BG545" s="67">
        <v>970.87</v>
      </c>
      <c r="BH545" s="67">
        <v>1008.94</v>
      </c>
      <c r="BI545" s="67">
        <v>1048.43</v>
      </c>
      <c r="BJ545" s="67">
        <v>1089.32</v>
      </c>
      <c r="BK545" s="67">
        <v>1131.6199999999999</v>
      </c>
      <c r="BL545" s="67">
        <v>1176.04</v>
      </c>
      <c r="BM545" s="67">
        <v>1221.8699999999999</v>
      </c>
      <c r="BN545" s="67">
        <v>1269.82</v>
      </c>
      <c r="BO545" s="67">
        <v>1319.17</v>
      </c>
      <c r="BP545" s="67">
        <v>1370.64</v>
      </c>
      <c r="BQ545" s="67">
        <v>1424.23</v>
      </c>
      <c r="BR545" s="67">
        <v>1479.92</v>
      </c>
      <c r="BS545" s="67">
        <v>1537.74</v>
      </c>
      <c r="BT545" s="67">
        <v>1537.74</v>
      </c>
      <c r="BU545" s="67">
        <v>1537.74</v>
      </c>
      <c r="BV545" s="67">
        <v>1537.74</v>
      </c>
      <c r="BW545" s="67">
        <v>1537.74</v>
      </c>
      <c r="BX545" s="67">
        <v>1537.74</v>
      </c>
      <c r="BY545" s="67">
        <v>1537.74</v>
      </c>
      <c r="BZ545" s="67">
        <v>1537.74</v>
      </c>
      <c r="CA545" s="67">
        <v>1537.74</v>
      </c>
      <c r="CB545" s="67">
        <v>1537.74</v>
      </c>
      <c r="CC545" s="67">
        <v>1537.74</v>
      </c>
      <c r="CD545" s="67">
        <v>1537.74</v>
      </c>
      <c r="CE545" s="67">
        <v>1537.74</v>
      </c>
      <c r="CF545" s="67">
        <v>1537.74</v>
      </c>
      <c r="CG545" s="67">
        <v>1537.74</v>
      </c>
      <c r="CH545" s="67">
        <v>1537.74</v>
      </c>
      <c r="CI545" s="67">
        <v>1537.74</v>
      </c>
      <c r="CJ545" s="67">
        <v>1537.74</v>
      </c>
      <c r="CK545" s="67">
        <v>1537.74</v>
      </c>
      <c r="CL545" s="67">
        <v>1537.74</v>
      </c>
      <c r="CM545" s="67">
        <v>1537.74</v>
      </c>
      <c r="CN545" s="67">
        <v>1537.74</v>
      </c>
      <c r="CO545" s="67">
        <v>1537.74</v>
      </c>
      <c r="CP545" s="67">
        <v>1537.74</v>
      </c>
      <c r="CQ545" s="67">
        <v>1537.74</v>
      </c>
      <c r="CR545" s="67">
        <v>1537.74</v>
      </c>
      <c r="CS545" s="67">
        <v>1537.74</v>
      </c>
      <c r="CT545" s="67">
        <v>1537.74</v>
      </c>
      <c r="CU545" s="67">
        <v>1537.74</v>
      </c>
      <c r="CV545" s="67">
        <v>1537.74</v>
      </c>
      <c r="CW545" s="67">
        <v>1537.74</v>
      </c>
      <c r="CX545" s="67">
        <v>1537.74</v>
      </c>
      <c r="CY545" s="67">
        <v>1537.74</v>
      </c>
      <c r="CZ545" s="67">
        <v>1537.74</v>
      </c>
      <c r="DA545" s="67">
        <v>1537.74</v>
      </c>
      <c r="DB545" s="67">
        <v>1537.74</v>
      </c>
      <c r="DC545" s="67">
        <v>1537.74</v>
      </c>
      <c r="DD545" s="67">
        <v>1537.74</v>
      </c>
      <c r="DE545" s="67">
        <v>1537.74</v>
      </c>
      <c r="DF545" s="67">
        <v>1537.74</v>
      </c>
    </row>
    <row r="546" spans="1:110" ht="11.25" customHeight="1" x14ac:dyDescent="0.25">
      <c r="A546" s="2" t="str">
        <f t="shared" si="8"/>
        <v>1-75753DC0030041</v>
      </c>
      <c r="B546" s="67">
        <v>1</v>
      </c>
      <c r="C546" s="67" t="s">
        <v>238</v>
      </c>
      <c r="D546" s="67" t="s">
        <v>423</v>
      </c>
      <c r="E546" s="67" t="s">
        <v>269</v>
      </c>
      <c r="F546" s="67" t="s">
        <v>130</v>
      </c>
      <c r="G546" s="67" t="s">
        <v>358</v>
      </c>
      <c r="H546" s="67" t="s">
        <v>403</v>
      </c>
      <c r="I546" s="67" t="s">
        <v>359</v>
      </c>
      <c r="J546" s="67">
        <v>443.07</v>
      </c>
      <c r="K546" s="67">
        <v>443.07</v>
      </c>
      <c r="L546" s="67">
        <v>443.07</v>
      </c>
      <c r="M546" s="67">
        <v>443.07</v>
      </c>
      <c r="N546" s="67">
        <v>443.07</v>
      </c>
      <c r="O546" s="67">
        <v>443.07</v>
      </c>
      <c r="P546" s="67">
        <v>443.07</v>
      </c>
      <c r="Q546" s="67">
        <v>443.07</v>
      </c>
      <c r="R546" s="67">
        <v>443.07</v>
      </c>
      <c r="S546" s="67">
        <v>443.07</v>
      </c>
      <c r="T546" s="67">
        <v>443.07</v>
      </c>
      <c r="U546" s="67">
        <v>443.07</v>
      </c>
      <c r="V546" s="67">
        <v>443.07</v>
      </c>
      <c r="W546" s="67">
        <v>443.07</v>
      </c>
      <c r="X546" s="67">
        <v>443.07</v>
      </c>
      <c r="Y546" s="67">
        <v>443.07</v>
      </c>
      <c r="Z546" s="67">
        <v>443.07</v>
      </c>
      <c r="AA546" s="67">
        <v>443.07</v>
      </c>
      <c r="AB546" s="67">
        <v>443.07</v>
      </c>
      <c r="AC546" s="67">
        <v>443.07</v>
      </c>
      <c r="AD546" s="67">
        <v>443.07</v>
      </c>
      <c r="AE546" s="67">
        <v>492.52</v>
      </c>
      <c r="AF546" s="67">
        <v>492.52</v>
      </c>
      <c r="AG546" s="67">
        <v>492.52</v>
      </c>
      <c r="AH546" s="67">
        <v>492.52</v>
      </c>
      <c r="AI546" s="67">
        <v>492.52</v>
      </c>
      <c r="AJ546" s="67">
        <v>492.52</v>
      </c>
      <c r="AK546" s="67">
        <v>492.52</v>
      </c>
      <c r="AL546" s="67">
        <v>504.04</v>
      </c>
      <c r="AM546" s="67">
        <v>514.88</v>
      </c>
      <c r="AN546" s="67">
        <v>527.75</v>
      </c>
      <c r="AO546" s="67">
        <v>541.29999999999995</v>
      </c>
      <c r="AP546" s="67">
        <v>553.49</v>
      </c>
      <c r="AQ546" s="67">
        <v>566.36</v>
      </c>
      <c r="AR546" s="67">
        <v>579.91</v>
      </c>
      <c r="AS546" s="67">
        <v>593.46</v>
      </c>
      <c r="AT546" s="67">
        <v>607.01</v>
      </c>
      <c r="AU546" s="67">
        <v>620.55999999999995</v>
      </c>
      <c r="AV546" s="67">
        <v>628.01</v>
      </c>
      <c r="AW546" s="67">
        <v>635.47</v>
      </c>
      <c r="AX546" s="67">
        <v>660.53</v>
      </c>
      <c r="AY546" s="67">
        <v>686.28</v>
      </c>
      <c r="AZ546" s="67">
        <v>713.38</v>
      </c>
      <c r="BA546" s="67">
        <v>741.15</v>
      </c>
      <c r="BB546" s="67">
        <v>770.28</v>
      </c>
      <c r="BC546" s="67">
        <v>800.09</v>
      </c>
      <c r="BD546" s="67">
        <v>831.26</v>
      </c>
      <c r="BE546" s="67">
        <v>863.77</v>
      </c>
      <c r="BF546" s="67">
        <v>897.65</v>
      </c>
      <c r="BG546" s="67">
        <v>932.88</v>
      </c>
      <c r="BH546" s="67">
        <v>969.46</v>
      </c>
      <c r="BI546" s="67">
        <v>1007.4</v>
      </c>
      <c r="BJ546" s="67">
        <v>1046.69</v>
      </c>
      <c r="BK546" s="67">
        <v>1087.3399999999999</v>
      </c>
      <c r="BL546" s="67">
        <v>1130.02</v>
      </c>
      <c r="BM546" s="67">
        <v>1174.06</v>
      </c>
      <c r="BN546" s="67">
        <v>1220.1199999999999</v>
      </c>
      <c r="BO546" s="67">
        <v>1267.55</v>
      </c>
      <c r="BP546" s="67">
        <v>1317</v>
      </c>
      <c r="BQ546" s="67">
        <v>1368.49</v>
      </c>
      <c r="BR546" s="67">
        <v>1422.01</v>
      </c>
      <c r="BS546" s="67">
        <v>1477.56</v>
      </c>
      <c r="BT546" s="67">
        <v>1477.56</v>
      </c>
      <c r="BU546" s="67">
        <v>1477.56</v>
      </c>
      <c r="BV546" s="67">
        <v>1477.56</v>
      </c>
      <c r="BW546" s="67">
        <v>1477.56</v>
      </c>
      <c r="BX546" s="67">
        <v>1477.56</v>
      </c>
      <c r="BY546" s="67">
        <v>1477.56</v>
      </c>
      <c r="BZ546" s="67">
        <v>1477.56</v>
      </c>
      <c r="CA546" s="67">
        <v>1477.56</v>
      </c>
      <c r="CB546" s="67">
        <v>1477.56</v>
      </c>
      <c r="CC546" s="67">
        <v>1477.56</v>
      </c>
      <c r="CD546" s="67">
        <v>1477.56</v>
      </c>
      <c r="CE546" s="67">
        <v>1477.56</v>
      </c>
      <c r="CF546" s="67">
        <v>1477.56</v>
      </c>
      <c r="CG546" s="67">
        <v>1477.56</v>
      </c>
      <c r="CH546" s="67">
        <v>1477.56</v>
      </c>
      <c r="CI546" s="67">
        <v>1477.56</v>
      </c>
      <c r="CJ546" s="67">
        <v>1477.56</v>
      </c>
      <c r="CK546" s="67">
        <v>1477.56</v>
      </c>
      <c r="CL546" s="67">
        <v>1477.56</v>
      </c>
      <c r="CM546" s="67">
        <v>1477.56</v>
      </c>
      <c r="CN546" s="67">
        <v>1477.56</v>
      </c>
      <c r="CO546" s="67">
        <v>1477.56</v>
      </c>
      <c r="CP546" s="67">
        <v>1477.56</v>
      </c>
      <c r="CQ546" s="67">
        <v>1477.56</v>
      </c>
      <c r="CR546" s="67">
        <v>1477.56</v>
      </c>
      <c r="CS546" s="67">
        <v>1477.56</v>
      </c>
      <c r="CT546" s="67">
        <v>1477.56</v>
      </c>
      <c r="CU546" s="67">
        <v>1477.56</v>
      </c>
      <c r="CV546" s="67">
        <v>1477.56</v>
      </c>
      <c r="CW546" s="67">
        <v>1477.56</v>
      </c>
      <c r="CX546" s="67">
        <v>1477.56</v>
      </c>
      <c r="CY546" s="67">
        <v>1477.56</v>
      </c>
      <c r="CZ546" s="67">
        <v>1477.56</v>
      </c>
      <c r="DA546" s="67">
        <v>1477.56</v>
      </c>
      <c r="DB546" s="67">
        <v>1477.56</v>
      </c>
      <c r="DC546" s="67">
        <v>1477.56</v>
      </c>
      <c r="DD546" s="67">
        <v>1477.56</v>
      </c>
      <c r="DE546" s="67">
        <v>1477.56</v>
      </c>
      <c r="DF546" s="67">
        <v>1477.56</v>
      </c>
    </row>
    <row r="547" spans="1:110" ht="11.25" customHeight="1" x14ac:dyDescent="0.25">
      <c r="A547" s="2" t="str">
        <f t="shared" si="8"/>
        <v>2-75753DC0030041</v>
      </c>
      <c r="B547" s="67">
        <v>2</v>
      </c>
      <c r="C547" s="67" t="s">
        <v>238</v>
      </c>
      <c r="D547" s="67" t="s">
        <v>423</v>
      </c>
      <c r="E547" s="67" t="s">
        <v>269</v>
      </c>
      <c r="F547" s="67" t="s">
        <v>130</v>
      </c>
      <c r="G547" s="67" t="s">
        <v>358</v>
      </c>
      <c r="H547" s="67" t="s">
        <v>403</v>
      </c>
      <c r="I547" s="67" t="s">
        <v>359</v>
      </c>
      <c r="J547" s="67">
        <v>455.92</v>
      </c>
      <c r="K547" s="67">
        <v>455.92</v>
      </c>
      <c r="L547" s="67">
        <v>455.92</v>
      </c>
      <c r="M547" s="67">
        <v>455.92</v>
      </c>
      <c r="N547" s="67">
        <v>455.92</v>
      </c>
      <c r="O547" s="67">
        <v>455.92</v>
      </c>
      <c r="P547" s="67">
        <v>455.92</v>
      </c>
      <c r="Q547" s="67">
        <v>455.92</v>
      </c>
      <c r="R547" s="67">
        <v>455.92</v>
      </c>
      <c r="S547" s="67">
        <v>455.92</v>
      </c>
      <c r="T547" s="67">
        <v>455.92</v>
      </c>
      <c r="U547" s="67">
        <v>455.92</v>
      </c>
      <c r="V547" s="67">
        <v>455.92</v>
      </c>
      <c r="W547" s="67">
        <v>455.92</v>
      </c>
      <c r="X547" s="67">
        <v>455.92</v>
      </c>
      <c r="Y547" s="67">
        <v>455.92</v>
      </c>
      <c r="Z547" s="67">
        <v>455.92</v>
      </c>
      <c r="AA547" s="67">
        <v>455.92</v>
      </c>
      <c r="AB547" s="67">
        <v>455.92</v>
      </c>
      <c r="AC547" s="67">
        <v>455.92</v>
      </c>
      <c r="AD547" s="67">
        <v>455.92</v>
      </c>
      <c r="AE547" s="67">
        <v>506.81</v>
      </c>
      <c r="AF547" s="67">
        <v>506.81</v>
      </c>
      <c r="AG547" s="67">
        <v>506.81</v>
      </c>
      <c r="AH547" s="67">
        <v>506.81</v>
      </c>
      <c r="AI547" s="67">
        <v>506.81</v>
      </c>
      <c r="AJ547" s="67">
        <v>506.81</v>
      </c>
      <c r="AK547" s="67">
        <v>506.81</v>
      </c>
      <c r="AL547" s="67">
        <v>518.66</v>
      </c>
      <c r="AM547" s="67">
        <v>529.80999999999995</v>
      </c>
      <c r="AN547" s="67">
        <v>543.05999999999995</v>
      </c>
      <c r="AO547" s="67">
        <v>557</v>
      </c>
      <c r="AP547" s="67">
        <v>569.54999999999995</v>
      </c>
      <c r="AQ547" s="67">
        <v>582.79</v>
      </c>
      <c r="AR547" s="67">
        <v>596.73</v>
      </c>
      <c r="AS547" s="67">
        <v>610.67999999999995</v>
      </c>
      <c r="AT547" s="67">
        <v>624.62</v>
      </c>
      <c r="AU547" s="67">
        <v>638.55999999999995</v>
      </c>
      <c r="AV547" s="67">
        <v>646.23</v>
      </c>
      <c r="AW547" s="67">
        <v>653.9</v>
      </c>
      <c r="AX547" s="67">
        <v>679.69</v>
      </c>
      <c r="AY547" s="67">
        <v>706.18</v>
      </c>
      <c r="AZ547" s="67">
        <v>734.07</v>
      </c>
      <c r="BA547" s="67">
        <v>762.65</v>
      </c>
      <c r="BB547" s="67">
        <v>792.63</v>
      </c>
      <c r="BC547" s="67">
        <v>823.3</v>
      </c>
      <c r="BD547" s="67">
        <v>855.37</v>
      </c>
      <c r="BE547" s="67">
        <v>888.83</v>
      </c>
      <c r="BF547" s="67">
        <v>923.68</v>
      </c>
      <c r="BG547" s="67">
        <v>959.93</v>
      </c>
      <c r="BH547" s="67">
        <v>997.58</v>
      </c>
      <c r="BI547" s="67">
        <v>1036.6199999999999</v>
      </c>
      <c r="BJ547" s="67">
        <v>1077.05</v>
      </c>
      <c r="BK547" s="67">
        <v>1118.8800000000001</v>
      </c>
      <c r="BL547" s="67">
        <v>1162.8</v>
      </c>
      <c r="BM547" s="67">
        <v>1208.1099999999999</v>
      </c>
      <c r="BN547" s="67">
        <v>1255.51</v>
      </c>
      <c r="BO547" s="67">
        <v>1304.31</v>
      </c>
      <c r="BP547" s="67">
        <v>1355.2</v>
      </c>
      <c r="BQ547" s="67">
        <v>1408.18</v>
      </c>
      <c r="BR547" s="67">
        <v>1463.25</v>
      </c>
      <c r="BS547" s="67">
        <v>1520.42</v>
      </c>
      <c r="BT547" s="67">
        <v>1520.42</v>
      </c>
      <c r="BU547" s="67">
        <v>1520.42</v>
      </c>
      <c r="BV547" s="67">
        <v>1520.42</v>
      </c>
      <c r="BW547" s="67">
        <v>1520.42</v>
      </c>
      <c r="BX547" s="67">
        <v>1520.42</v>
      </c>
      <c r="BY547" s="67">
        <v>1520.42</v>
      </c>
      <c r="BZ547" s="67">
        <v>1520.42</v>
      </c>
      <c r="CA547" s="67">
        <v>1520.42</v>
      </c>
      <c r="CB547" s="67">
        <v>1520.42</v>
      </c>
      <c r="CC547" s="67">
        <v>1520.42</v>
      </c>
      <c r="CD547" s="67">
        <v>1520.42</v>
      </c>
      <c r="CE547" s="67">
        <v>1520.42</v>
      </c>
      <c r="CF547" s="67">
        <v>1520.42</v>
      </c>
      <c r="CG547" s="67">
        <v>1520.42</v>
      </c>
      <c r="CH547" s="67">
        <v>1520.42</v>
      </c>
      <c r="CI547" s="67">
        <v>1520.42</v>
      </c>
      <c r="CJ547" s="67">
        <v>1520.42</v>
      </c>
      <c r="CK547" s="67">
        <v>1520.42</v>
      </c>
      <c r="CL547" s="67">
        <v>1520.42</v>
      </c>
      <c r="CM547" s="67">
        <v>1520.42</v>
      </c>
      <c r="CN547" s="67">
        <v>1520.42</v>
      </c>
      <c r="CO547" s="67">
        <v>1520.42</v>
      </c>
      <c r="CP547" s="67">
        <v>1520.42</v>
      </c>
      <c r="CQ547" s="67">
        <v>1520.42</v>
      </c>
      <c r="CR547" s="67">
        <v>1520.42</v>
      </c>
      <c r="CS547" s="67">
        <v>1520.42</v>
      </c>
      <c r="CT547" s="67">
        <v>1520.42</v>
      </c>
      <c r="CU547" s="67">
        <v>1520.42</v>
      </c>
      <c r="CV547" s="67">
        <v>1520.42</v>
      </c>
      <c r="CW547" s="67">
        <v>1520.42</v>
      </c>
      <c r="CX547" s="67">
        <v>1520.42</v>
      </c>
      <c r="CY547" s="67">
        <v>1520.42</v>
      </c>
      <c r="CZ547" s="67">
        <v>1520.42</v>
      </c>
      <c r="DA547" s="67">
        <v>1520.42</v>
      </c>
      <c r="DB547" s="67">
        <v>1520.42</v>
      </c>
      <c r="DC547" s="67">
        <v>1520.42</v>
      </c>
      <c r="DD547" s="67">
        <v>1520.42</v>
      </c>
      <c r="DE547" s="67">
        <v>1520.42</v>
      </c>
      <c r="DF547" s="67">
        <v>1520.42</v>
      </c>
    </row>
    <row r="548" spans="1:110" ht="11.25" customHeight="1" x14ac:dyDescent="0.25">
      <c r="A548" s="2" t="str">
        <f t="shared" si="8"/>
        <v>3-75753DC0030041</v>
      </c>
      <c r="B548" s="67">
        <v>3</v>
      </c>
      <c r="C548" s="67" t="s">
        <v>238</v>
      </c>
      <c r="D548" s="67" t="s">
        <v>423</v>
      </c>
      <c r="E548" s="67" t="s">
        <v>269</v>
      </c>
      <c r="F548" s="67" t="s">
        <v>130</v>
      </c>
      <c r="G548" s="67" t="s">
        <v>358</v>
      </c>
      <c r="H548" s="67" t="s">
        <v>403</v>
      </c>
      <c r="I548" s="67" t="s">
        <v>359</v>
      </c>
      <c r="J548" s="67">
        <v>468.76</v>
      </c>
      <c r="K548" s="67">
        <v>468.76</v>
      </c>
      <c r="L548" s="67">
        <v>468.76</v>
      </c>
      <c r="M548" s="67">
        <v>468.76</v>
      </c>
      <c r="N548" s="67">
        <v>468.76</v>
      </c>
      <c r="O548" s="67">
        <v>468.76</v>
      </c>
      <c r="P548" s="67">
        <v>468.76</v>
      </c>
      <c r="Q548" s="67">
        <v>468.76</v>
      </c>
      <c r="R548" s="67">
        <v>468.76</v>
      </c>
      <c r="S548" s="67">
        <v>468.76</v>
      </c>
      <c r="T548" s="67">
        <v>468.76</v>
      </c>
      <c r="U548" s="67">
        <v>468.76</v>
      </c>
      <c r="V548" s="67">
        <v>468.76</v>
      </c>
      <c r="W548" s="67">
        <v>468.76</v>
      </c>
      <c r="X548" s="67">
        <v>468.76</v>
      </c>
      <c r="Y548" s="67">
        <v>468.76</v>
      </c>
      <c r="Z548" s="67">
        <v>468.76</v>
      </c>
      <c r="AA548" s="67">
        <v>468.76</v>
      </c>
      <c r="AB548" s="67">
        <v>468.76</v>
      </c>
      <c r="AC548" s="67">
        <v>468.76</v>
      </c>
      <c r="AD548" s="67">
        <v>468.76</v>
      </c>
      <c r="AE548" s="67">
        <v>521.09</v>
      </c>
      <c r="AF548" s="67">
        <v>521.09</v>
      </c>
      <c r="AG548" s="67">
        <v>521.09</v>
      </c>
      <c r="AH548" s="67">
        <v>521.09</v>
      </c>
      <c r="AI548" s="67">
        <v>521.09</v>
      </c>
      <c r="AJ548" s="67">
        <v>521.09</v>
      </c>
      <c r="AK548" s="67">
        <v>521.09</v>
      </c>
      <c r="AL548" s="67">
        <v>533.27</v>
      </c>
      <c r="AM548" s="67">
        <v>544.74</v>
      </c>
      <c r="AN548" s="67">
        <v>558.36</v>
      </c>
      <c r="AO548" s="67">
        <v>572.70000000000005</v>
      </c>
      <c r="AP548" s="67">
        <v>585.6</v>
      </c>
      <c r="AQ548" s="67">
        <v>599.22</v>
      </c>
      <c r="AR548" s="67">
        <v>613.54999999999995</v>
      </c>
      <c r="AS548" s="67">
        <v>627.89</v>
      </c>
      <c r="AT548" s="67">
        <v>642.22</v>
      </c>
      <c r="AU548" s="67">
        <v>656.56</v>
      </c>
      <c r="AV548" s="67">
        <v>664.44</v>
      </c>
      <c r="AW548" s="67">
        <v>672.33</v>
      </c>
      <c r="AX548" s="67">
        <v>698.85</v>
      </c>
      <c r="AY548" s="67">
        <v>726.08</v>
      </c>
      <c r="AZ548" s="67">
        <v>754.75</v>
      </c>
      <c r="BA548" s="67">
        <v>784.14</v>
      </c>
      <c r="BB548" s="67">
        <v>814.96</v>
      </c>
      <c r="BC548" s="67">
        <v>846.5</v>
      </c>
      <c r="BD548" s="67">
        <v>879.47</v>
      </c>
      <c r="BE548" s="67">
        <v>913.88</v>
      </c>
      <c r="BF548" s="67">
        <v>949.71</v>
      </c>
      <c r="BG548" s="67">
        <v>986.99</v>
      </c>
      <c r="BH548" s="67">
        <v>1025.69</v>
      </c>
      <c r="BI548" s="67">
        <v>1065.83</v>
      </c>
      <c r="BJ548" s="67">
        <v>1107.4000000000001</v>
      </c>
      <c r="BK548" s="67">
        <v>1150.4100000000001</v>
      </c>
      <c r="BL548" s="67">
        <v>1195.56</v>
      </c>
      <c r="BM548" s="67">
        <v>1242.1500000000001</v>
      </c>
      <c r="BN548" s="67">
        <v>1290.8900000000001</v>
      </c>
      <c r="BO548" s="67">
        <v>1341.07</v>
      </c>
      <c r="BP548" s="67">
        <v>1393.39</v>
      </c>
      <c r="BQ548" s="67">
        <v>1447.86</v>
      </c>
      <c r="BR548" s="67">
        <v>1504.49</v>
      </c>
      <c r="BS548" s="67">
        <v>1563.26</v>
      </c>
      <c r="BT548" s="67">
        <v>1563.26</v>
      </c>
      <c r="BU548" s="67">
        <v>1563.26</v>
      </c>
      <c r="BV548" s="67">
        <v>1563.26</v>
      </c>
      <c r="BW548" s="67">
        <v>1563.26</v>
      </c>
      <c r="BX548" s="67">
        <v>1563.26</v>
      </c>
      <c r="BY548" s="67">
        <v>1563.26</v>
      </c>
      <c r="BZ548" s="67">
        <v>1563.26</v>
      </c>
      <c r="CA548" s="67">
        <v>1563.26</v>
      </c>
      <c r="CB548" s="67">
        <v>1563.26</v>
      </c>
      <c r="CC548" s="67">
        <v>1563.26</v>
      </c>
      <c r="CD548" s="67">
        <v>1563.26</v>
      </c>
      <c r="CE548" s="67">
        <v>1563.26</v>
      </c>
      <c r="CF548" s="67">
        <v>1563.26</v>
      </c>
      <c r="CG548" s="67">
        <v>1563.26</v>
      </c>
      <c r="CH548" s="67">
        <v>1563.26</v>
      </c>
      <c r="CI548" s="67">
        <v>1563.26</v>
      </c>
      <c r="CJ548" s="67">
        <v>1563.26</v>
      </c>
      <c r="CK548" s="67">
        <v>1563.26</v>
      </c>
      <c r="CL548" s="67">
        <v>1563.26</v>
      </c>
      <c r="CM548" s="67">
        <v>1563.26</v>
      </c>
      <c r="CN548" s="67">
        <v>1563.26</v>
      </c>
      <c r="CO548" s="67">
        <v>1563.26</v>
      </c>
      <c r="CP548" s="67">
        <v>1563.26</v>
      </c>
      <c r="CQ548" s="67">
        <v>1563.26</v>
      </c>
      <c r="CR548" s="67">
        <v>1563.26</v>
      </c>
      <c r="CS548" s="67">
        <v>1563.26</v>
      </c>
      <c r="CT548" s="67">
        <v>1563.26</v>
      </c>
      <c r="CU548" s="67">
        <v>1563.26</v>
      </c>
      <c r="CV548" s="67">
        <v>1563.26</v>
      </c>
      <c r="CW548" s="67">
        <v>1563.26</v>
      </c>
      <c r="CX548" s="67">
        <v>1563.26</v>
      </c>
      <c r="CY548" s="67">
        <v>1563.26</v>
      </c>
      <c r="CZ548" s="67">
        <v>1563.26</v>
      </c>
      <c r="DA548" s="67">
        <v>1563.26</v>
      </c>
      <c r="DB548" s="67">
        <v>1563.26</v>
      </c>
      <c r="DC548" s="67">
        <v>1563.26</v>
      </c>
      <c r="DD548" s="67">
        <v>1563.26</v>
      </c>
      <c r="DE548" s="67">
        <v>1563.26</v>
      </c>
      <c r="DF548" s="67">
        <v>1563.26</v>
      </c>
    </row>
    <row r="549" spans="1:110" ht="11.25" customHeight="1" x14ac:dyDescent="0.25">
      <c r="A549" s="2" t="str">
        <f t="shared" si="8"/>
        <v>4-75753DC0030041</v>
      </c>
      <c r="B549" s="67">
        <v>4</v>
      </c>
      <c r="C549" s="67" t="s">
        <v>238</v>
      </c>
      <c r="D549" s="67" t="s">
        <v>423</v>
      </c>
      <c r="E549" s="67" t="s">
        <v>269</v>
      </c>
      <c r="F549" s="67" t="s">
        <v>130</v>
      </c>
      <c r="G549" s="67" t="s">
        <v>358</v>
      </c>
      <c r="H549" s="67" t="s">
        <v>403</v>
      </c>
      <c r="I549" s="67" t="s">
        <v>359</v>
      </c>
      <c r="J549" s="67">
        <v>482.5</v>
      </c>
      <c r="K549" s="67">
        <v>482.5</v>
      </c>
      <c r="L549" s="67">
        <v>482.5</v>
      </c>
      <c r="M549" s="67">
        <v>482.5</v>
      </c>
      <c r="N549" s="67">
        <v>482.5</v>
      </c>
      <c r="O549" s="67">
        <v>482.5</v>
      </c>
      <c r="P549" s="67">
        <v>482.5</v>
      </c>
      <c r="Q549" s="67">
        <v>482.5</v>
      </c>
      <c r="R549" s="67">
        <v>482.5</v>
      </c>
      <c r="S549" s="67">
        <v>482.5</v>
      </c>
      <c r="T549" s="67">
        <v>482.5</v>
      </c>
      <c r="U549" s="67">
        <v>482.5</v>
      </c>
      <c r="V549" s="67">
        <v>482.5</v>
      </c>
      <c r="W549" s="67">
        <v>482.5</v>
      </c>
      <c r="X549" s="67">
        <v>482.5</v>
      </c>
      <c r="Y549" s="67">
        <v>482.5</v>
      </c>
      <c r="Z549" s="67">
        <v>482.5</v>
      </c>
      <c r="AA549" s="67">
        <v>482.5</v>
      </c>
      <c r="AB549" s="67">
        <v>482.5</v>
      </c>
      <c r="AC549" s="67">
        <v>482.5</v>
      </c>
      <c r="AD549" s="67">
        <v>482.5</v>
      </c>
      <c r="AE549" s="67">
        <v>536.36</v>
      </c>
      <c r="AF549" s="67">
        <v>536.36</v>
      </c>
      <c r="AG549" s="67">
        <v>536.36</v>
      </c>
      <c r="AH549" s="67">
        <v>536.36</v>
      </c>
      <c r="AI549" s="67">
        <v>536.36</v>
      </c>
      <c r="AJ549" s="67">
        <v>536.36</v>
      </c>
      <c r="AK549" s="67">
        <v>536.36</v>
      </c>
      <c r="AL549" s="67">
        <v>548.9</v>
      </c>
      <c r="AM549" s="67">
        <v>560.70000000000005</v>
      </c>
      <c r="AN549" s="67">
        <v>574.72</v>
      </c>
      <c r="AO549" s="67">
        <v>589.48</v>
      </c>
      <c r="AP549" s="67">
        <v>602.76</v>
      </c>
      <c r="AQ549" s="67">
        <v>616.77</v>
      </c>
      <c r="AR549" s="67">
        <v>631.53</v>
      </c>
      <c r="AS549" s="67">
        <v>646.28</v>
      </c>
      <c r="AT549" s="67">
        <v>661.04</v>
      </c>
      <c r="AU549" s="67">
        <v>675.79</v>
      </c>
      <c r="AV549" s="67">
        <v>683.91</v>
      </c>
      <c r="AW549" s="67">
        <v>692.02</v>
      </c>
      <c r="AX549" s="67">
        <v>719.32</v>
      </c>
      <c r="AY549" s="67">
        <v>747.36</v>
      </c>
      <c r="AZ549" s="67">
        <v>776.87</v>
      </c>
      <c r="BA549" s="67">
        <v>807.12</v>
      </c>
      <c r="BB549" s="67">
        <v>838.84</v>
      </c>
      <c r="BC549" s="67">
        <v>871.3</v>
      </c>
      <c r="BD549" s="67">
        <v>905.24</v>
      </c>
      <c r="BE549" s="67">
        <v>940.65</v>
      </c>
      <c r="BF549" s="67">
        <v>977.54</v>
      </c>
      <c r="BG549" s="67">
        <v>1015.9</v>
      </c>
      <c r="BH549" s="67">
        <v>1055.74</v>
      </c>
      <c r="BI549" s="67">
        <v>1097.06</v>
      </c>
      <c r="BJ549" s="67">
        <v>1139.8499999999999</v>
      </c>
      <c r="BK549" s="67">
        <v>1184.1199999999999</v>
      </c>
      <c r="BL549" s="67">
        <v>1230.5899999999999</v>
      </c>
      <c r="BM549" s="67">
        <v>1278.55</v>
      </c>
      <c r="BN549" s="67">
        <v>1328.72</v>
      </c>
      <c r="BO549" s="67">
        <v>1380.36</v>
      </c>
      <c r="BP549" s="67">
        <v>1434.22</v>
      </c>
      <c r="BQ549" s="67">
        <v>1490.29</v>
      </c>
      <c r="BR549" s="67">
        <v>1548.57</v>
      </c>
      <c r="BS549" s="67">
        <v>1609.07</v>
      </c>
      <c r="BT549" s="67">
        <v>1609.07</v>
      </c>
      <c r="BU549" s="67">
        <v>1609.07</v>
      </c>
      <c r="BV549" s="67">
        <v>1609.07</v>
      </c>
      <c r="BW549" s="67">
        <v>1609.07</v>
      </c>
      <c r="BX549" s="67">
        <v>1609.07</v>
      </c>
      <c r="BY549" s="67">
        <v>1609.07</v>
      </c>
      <c r="BZ549" s="67">
        <v>1609.07</v>
      </c>
      <c r="CA549" s="67">
        <v>1609.07</v>
      </c>
      <c r="CB549" s="67">
        <v>1609.07</v>
      </c>
      <c r="CC549" s="67">
        <v>1609.07</v>
      </c>
      <c r="CD549" s="67">
        <v>1609.07</v>
      </c>
      <c r="CE549" s="67">
        <v>1609.07</v>
      </c>
      <c r="CF549" s="67">
        <v>1609.07</v>
      </c>
      <c r="CG549" s="67">
        <v>1609.07</v>
      </c>
      <c r="CH549" s="67">
        <v>1609.07</v>
      </c>
      <c r="CI549" s="67">
        <v>1609.07</v>
      </c>
      <c r="CJ549" s="67">
        <v>1609.07</v>
      </c>
      <c r="CK549" s="67">
        <v>1609.07</v>
      </c>
      <c r="CL549" s="67">
        <v>1609.07</v>
      </c>
      <c r="CM549" s="67">
        <v>1609.07</v>
      </c>
      <c r="CN549" s="67">
        <v>1609.07</v>
      </c>
      <c r="CO549" s="67">
        <v>1609.07</v>
      </c>
      <c r="CP549" s="67">
        <v>1609.07</v>
      </c>
      <c r="CQ549" s="67">
        <v>1609.07</v>
      </c>
      <c r="CR549" s="67">
        <v>1609.07</v>
      </c>
      <c r="CS549" s="67">
        <v>1609.07</v>
      </c>
      <c r="CT549" s="67">
        <v>1609.07</v>
      </c>
      <c r="CU549" s="67">
        <v>1609.07</v>
      </c>
      <c r="CV549" s="67">
        <v>1609.07</v>
      </c>
      <c r="CW549" s="67">
        <v>1609.07</v>
      </c>
      <c r="CX549" s="67">
        <v>1609.07</v>
      </c>
      <c r="CY549" s="67">
        <v>1609.07</v>
      </c>
      <c r="CZ549" s="67">
        <v>1609.07</v>
      </c>
      <c r="DA549" s="67">
        <v>1609.07</v>
      </c>
      <c r="DB549" s="67">
        <v>1609.07</v>
      </c>
      <c r="DC549" s="67">
        <v>1609.07</v>
      </c>
      <c r="DD549" s="67">
        <v>1609.07</v>
      </c>
      <c r="DE549" s="67">
        <v>1609.07</v>
      </c>
      <c r="DF549" s="67">
        <v>1609.07</v>
      </c>
    </row>
    <row r="550" spans="1:110" ht="11.25" customHeight="1" x14ac:dyDescent="0.25">
      <c r="A550" s="2" t="str">
        <f t="shared" si="8"/>
        <v>1-75753DC0030044</v>
      </c>
      <c r="B550" s="67">
        <v>1</v>
      </c>
      <c r="C550" s="67" t="s">
        <v>238</v>
      </c>
      <c r="D550" s="67" t="s">
        <v>114</v>
      </c>
      <c r="E550" s="67" t="s">
        <v>270</v>
      </c>
      <c r="F550" s="67" t="s">
        <v>130</v>
      </c>
      <c r="G550" s="67" t="s">
        <v>358</v>
      </c>
      <c r="H550" s="67" t="s">
        <v>403</v>
      </c>
      <c r="I550" s="67" t="s">
        <v>359</v>
      </c>
      <c r="J550" s="67">
        <v>430.98</v>
      </c>
      <c r="K550" s="67">
        <v>430.98</v>
      </c>
      <c r="L550" s="67">
        <v>430.98</v>
      </c>
      <c r="M550" s="67">
        <v>430.98</v>
      </c>
      <c r="N550" s="67">
        <v>430.98</v>
      </c>
      <c r="O550" s="67">
        <v>430.98</v>
      </c>
      <c r="P550" s="67">
        <v>430.98</v>
      </c>
      <c r="Q550" s="67">
        <v>430.98</v>
      </c>
      <c r="R550" s="67">
        <v>430.98</v>
      </c>
      <c r="S550" s="67">
        <v>430.98</v>
      </c>
      <c r="T550" s="67">
        <v>430.98</v>
      </c>
      <c r="U550" s="67">
        <v>430.98</v>
      </c>
      <c r="V550" s="67">
        <v>430.98</v>
      </c>
      <c r="W550" s="67">
        <v>430.98</v>
      </c>
      <c r="X550" s="67">
        <v>430.98</v>
      </c>
      <c r="Y550" s="67">
        <v>430.98</v>
      </c>
      <c r="Z550" s="67">
        <v>430.98</v>
      </c>
      <c r="AA550" s="67">
        <v>430.98</v>
      </c>
      <c r="AB550" s="67">
        <v>430.98</v>
      </c>
      <c r="AC550" s="67">
        <v>430.98</v>
      </c>
      <c r="AD550" s="67">
        <v>430.98</v>
      </c>
      <c r="AE550" s="67">
        <v>479.09</v>
      </c>
      <c r="AF550" s="67">
        <v>479.09</v>
      </c>
      <c r="AG550" s="67">
        <v>479.09</v>
      </c>
      <c r="AH550" s="67">
        <v>479.09</v>
      </c>
      <c r="AI550" s="67">
        <v>479.09</v>
      </c>
      <c r="AJ550" s="67">
        <v>479.09</v>
      </c>
      <c r="AK550" s="67">
        <v>479.09</v>
      </c>
      <c r="AL550" s="67">
        <v>490.29</v>
      </c>
      <c r="AM550" s="67">
        <v>500.83</v>
      </c>
      <c r="AN550" s="67">
        <v>513.35</v>
      </c>
      <c r="AO550" s="67">
        <v>526.53</v>
      </c>
      <c r="AP550" s="67">
        <v>538.39</v>
      </c>
      <c r="AQ550" s="67">
        <v>550.91999999999996</v>
      </c>
      <c r="AR550" s="67">
        <v>564.1</v>
      </c>
      <c r="AS550" s="67">
        <v>577.28</v>
      </c>
      <c r="AT550" s="67">
        <v>590.46</v>
      </c>
      <c r="AU550" s="67">
        <v>603.63</v>
      </c>
      <c r="AV550" s="67">
        <v>610.88</v>
      </c>
      <c r="AW550" s="67">
        <v>618.13</v>
      </c>
      <c r="AX550" s="67">
        <v>642.52</v>
      </c>
      <c r="AY550" s="67">
        <v>667.56</v>
      </c>
      <c r="AZ550" s="67">
        <v>693.92</v>
      </c>
      <c r="BA550" s="67">
        <v>720.94</v>
      </c>
      <c r="BB550" s="67">
        <v>749.27</v>
      </c>
      <c r="BC550" s="67">
        <v>778.27</v>
      </c>
      <c r="BD550" s="67">
        <v>808.58</v>
      </c>
      <c r="BE550" s="67">
        <v>840.21</v>
      </c>
      <c r="BF550" s="67">
        <v>873.16</v>
      </c>
      <c r="BG550" s="67">
        <v>907.43</v>
      </c>
      <c r="BH550" s="67">
        <v>943.01</v>
      </c>
      <c r="BI550" s="67">
        <v>979.92</v>
      </c>
      <c r="BJ550" s="67">
        <v>1018.14</v>
      </c>
      <c r="BK550" s="67">
        <v>1057.68</v>
      </c>
      <c r="BL550" s="67">
        <v>1099.2</v>
      </c>
      <c r="BM550" s="67">
        <v>1142.03</v>
      </c>
      <c r="BN550" s="67">
        <v>1186.8399999999999</v>
      </c>
      <c r="BO550" s="67">
        <v>1232.97</v>
      </c>
      <c r="BP550" s="67">
        <v>1281.08</v>
      </c>
      <c r="BQ550" s="67">
        <v>1331.16</v>
      </c>
      <c r="BR550" s="67">
        <v>1383.22</v>
      </c>
      <c r="BS550" s="67">
        <v>1437.26</v>
      </c>
      <c r="BT550" s="67">
        <v>1437.26</v>
      </c>
      <c r="BU550" s="67">
        <v>1437.26</v>
      </c>
      <c r="BV550" s="67">
        <v>1437.26</v>
      </c>
      <c r="BW550" s="67">
        <v>1437.26</v>
      </c>
      <c r="BX550" s="67">
        <v>1437.26</v>
      </c>
      <c r="BY550" s="67">
        <v>1437.26</v>
      </c>
      <c r="BZ550" s="67">
        <v>1437.26</v>
      </c>
      <c r="CA550" s="67">
        <v>1437.26</v>
      </c>
      <c r="CB550" s="67">
        <v>1437.26</v>
      </c>
      <c r="CC550" s="67">
        <v>1437.26</v>
      </c>
      <c r="CD550" s="67">
        <v>1437.26</v>
      </c>
      <c r="CE550" s="67">
        <v>1437.26</v>
      </c>
      <c r="CF550" s="67">
        <v>1437.26</v>
      </c>
      <c r="CG550" s="67">
        <v>1437.26</v>
      </c>
      <c r="CH550" s="67">
        <v>1437.26</v>
      </c>
      <c r="CI550" s="67">
        <v>1437.26</v>
      </c>
      <c r="CJ550" s="67">
        <v>1437.26</v>
      </c>
      <c r="CK550" s="67">
        <v>1437.26</v>
      </c>
      <c r="CL550" s="67">
        <v>1437.26</v>
      </c>
      <c r="CM550" s="67">
        <v>1437.26</v>
      </c>
      <c r="CN550" s="67">
        <v>1437.26</v>
      </c>
      <c r="CO550" s="67">
        <v>1437.26</v>
      </c>
      <c r="CP550" s="67">
        <v>1437.26</v>
      </c>
      <c r="CQ550" s="67">
        <v>1437.26</v>
      </c>
      <c r="CR550" s="67">
        <v>1437.26</v>
      </c>
      <c r="CS550" s="67">
        <v>1437.26</v>
      </c>
      <c r="CT550" s="67">
        <v>1437.26</v>
      </c>
      <c r="CU550" s="67">
        <v>1437.26</v>
      </c>
      <c r="CV550" s="67">
        <v>1437.26</v>
      </c>
      <c r="CW550" s="67">
        <v>1437.26</v>
      </c>
      <c r="CX550" s="67">
        <v>1437.26</v>
      </c>
      <c r="CY550" s="67">
        <v>1437.26</v>
      </c>
      <c r="CZ550" s="67">
        <v>1437.26</v>
      </c>
      <c r="DA550" s="67">
        <v>1437.26</v>
      </c>
      <c r="DB550" s="67">
        <v>1437.26</v>
      </c>
      <c r="DC550" s="67">
        <v>1437.26</v>
      </c>
      <c r="DD550" s="67">
        <v>1437.26</v>
      </c>
      <c r="DE550" s="67">
        <v>1437.26</v>
      </c>
      <c r="DF550" s="67">
        <v>1437.26</v>
      </c>
    </row>
    <row r="551" spans="1:110" ht="11.25" customHeight="1" x14ac:dyDescent="0.25">
      <c r="A551" s="2" t="str">
        <f t="shared" si="8"/>
        <v>2-75753DC0030044</v>
      </c>
      <c r="B551" s="67">
        <v>2</v>
      </c>
      <c r="C551" s="67" t="s">
        <v>238</v>
      </c>
      <c r="D551" s="67" t="s">
        <v>114</v>
      </c>
      <c r="E551" s="67" t="s">
        <v>270</v>
      </c>
      <c r="F551" s="67" t="s">
        <v>130</v>
      </c>
      <c r="G551" s="67" t="s">
        <v>358</v>
      </c>
      <c r="H551" s="67" t="s">
        <v>403</v>
      </c>
      <c r="I551" s="67" t="s">
        <v>359</v>
      </c>
      <c r="J551" s="67">
        <v>443.48</v>
      </c>
      <c r="K551" s="67">
        <v>443.48</v>
      </c>
      <c r="L551" s="67">
        <v>443.48</v>
      </c>
      <c r="M551" s="67">
        <v>443.48</v>
      </c>
      <c r="N551" s="67">
        <v>443.48</v>
      </c>
      <c r="O551" s="67">
        <v>443.48</v>
      </c>
      <c r="P551" s="67">
        <v>443.48</v>
      </c>
      <c r="Q551" s="67">
        <v>443.48</v>
      </c>
      <c r="R551" s="67">
        <v>443.48</v>
      </c>
      <c r="S551" s="67">
        <v>443.48</v>
      </c>
      <c r="T551" s="67">
        <v>443.48</v>
      </c>
      <c r="U551" s="67">
        <v>443.48</v>
      </c>
      <c r="V551" s="67">
        <v>443.48</v>
      </c>
      <c r="W551" s="67">
        <v>443.48</v>
      </c>
      <c r="X551" s="67">
        <v>443.48</v>
      </c>
      <c r="Y551" s="67">
        <v>443.48</v>
      </c>
      <c r="Z551" s="67">
        <v>443.48</v>
      </c>
      <c r="AA551" s="67">
        <v>443.48</v>
      </c>
      <c r="AB551" s="67">
        <v>443.48</v>
      </c>
      <c r="AC551" s="67">
        <v>443.48</v>
      </c>
      <c r="AD551" s="67">
        <v>443.48</v>
      </c>
      <c r="AE551" s="67">
        <v>492.98</v>
      </c>
      <c r="AF551" s="67">
        <v>492.98</v>
      </c>
      <c r="AG551" s="67">
        <v>492.98</v>
      </c>
      <c r="AH551" s="67">
        <v>492.98</v>
      </c>
      <c r="AI551" s="67">
        <v>492.98</v>
      </c>
      <c r="AJ551" s="67">
        <v>492.98</v>
      </c>
      <c r="AK551" s="67">
        <v>492.98</v>
      </c>
      <c r="AL551" s="67">
        <v>504.51</v>
      </c>
      <c r="AM551" s="67">
        <v>515.36</v>
      </c>
      <c r="AN551" s="67">
        <v>528.24</v>
      </c>
      <c r="AO551" s="67">
        <v>541.79999999999995</v>
      </c>
      <c r="AP551" s="67">
        <v>554.01</v>
      </c>
      <c r="AQ551" s="67">
        <v>566.89</v>
      </c>
      <c r="AR551" s="67">
        <v>580.45000000000005</v>
      </c>
      <c r="AS551" s="67">
        <v>594.02</v>
      </c>
      <c r="AT551" s="67">
        <v>607.58000000000004</v>
      </c>
      <c r="AU551" s="67">
        <v>621.14</v>
      </c>
      <c r="AV551" s="67">
        <v>628.6</v>
      </c>
      <c r="AW551" s="67">
        <v>636.05999999999995</v>
      </c>
      <c r="AX551" s="67">
        <v>661.15</v>
      </c>
      <c r="AY551" s="67">
        <v>686.92</v>
      </c>
      <c r="AZ551" s="67">
        <v>714.04</v>
      </c>
      <c r="BA551" s="67">
        <v>741.84</v>
      </c>
      <c r="BB551" s="67">
        <v>771</v>
      </c>
      <c r="BC551" s="67">
        <v>800.84</v>
      </c>
      <c r="BD551" s="67">
        <v>832.03</v>
      </c>
      <c r="BE551" s="67">
        <v>864.58</v>
      </c>
      <c r="BF551" s="67">
        <v>898.48</v>
      </c>
      <c r="BG551" s="67">
        <v>933.74</v>
      </c>
      <c r="BH551" s="67">
        <v>970.36</v>
      </c>
      <c r="BI551" s="67">
        <v>1008.33</v>
      </c>
      <c r="BJ551" s="67">
        <v>1047.6600000000001</v>
      </c>
      <c r="BK551" s="67">
        <v>1088.3499999999999</v>
      </c>
      <c r="BL551" s="67">
        <v>1131.07</v>
      </c>
      <c r="BM551" s="67">
        <v>1175.1500000000001</v>
      </c>
      <c r="BN551" s="67">
        <v>1221.26</v>
      </c>
      <c r="BO551" s="67">
        <v>1268.73</v>
      </c>
      <c r="BP551" s="67">
        <v>1318.23</v>
      </c>
      <c r="BQ551" s="67">
        <v>1369.76</v>
      </c>
      <c r="BR551" s="67">
        <v>1423.33</v>
      </c>
      <c r="BS551" s="67">
        <v>1478.94</v>
      </c>
      <c r="BT551" s="67">
        <v>1478.94</v>
      </c>
      <c r="BU551" s="67">
        <v>1478.94</v>
      </c>
      <c r="BV551" s="67">
        <v>1478.94</v>
      </c>
      <c r="BW551" s="67">
        <v>1478.94</v>
      </c>
      <c r="BX551" s="67">
        <v>1478.94</v>
      </c>
      <c r="BY551" s="67">
        <v>1478.94</v>
      </c>
      <c r="BZ551" s="67">
        <v>1478.94</v>
      </c>
      <c r="CA551" s="67">
        <v>1478.94</v>
      </c>
      <c r="CB551" s="67">
        <v>1478.94</v>
      </c>
      <c r="CC551" s="67">
        <v>1478.94</v>
      </c>
      <c r="CD551" s="67">
        <v>1478.94</v>
      </c>
      <c r="CE551" s="67">
        <v>1478.94</v>
      </c>
      <c r="CF551" s="67">
        <v>1478.94</v>
      </c>
      <c r="CG551" s="67">
        <v>1478.94</v>
      </c>
      <c r="CH551" s="67">
        <v>1478.94</v>
      </c>
      <c r="CI551" s="67">
        <v>1478.94</v>
      </c>
      <c r="CJ551" s="67">
        <v>1478.94</v>
      </c>
      <c r="CK551" s="67">
        <v>1478.94</v>
      </c>
      <c r="CL551" s="67">
        <v>1478.94</v>
      </c>
      <c r="CM551" s="67">
        <v>1478.94</v>
      </c>
      <c r="CN551" s="67">
        <v>1478.94</v>
      </c>
      <c r="CO551" s="67">
        <v>1478.94</v>
      </c>
      <c r="CP551" s="67">
        <v>1478.94</v>
      </c>
      <c r="CQ551" s="67">
        <v>1478.94</v>
      </c>
      <c r="CR551" s="67">
        <v>1478.94</v>
      </c>
      <c r="CS551" s="67">
        <v>1478.94</v>
      </c>
      <c r="CT551" s="67">
        <v>1478.94</v>
      </c>
      <c r="CU551" s="67">
        <v>1478.94</v>
      </c>
      <c r="CV551" s="67">
        <v>1478.94</v>
      </c>
      <c r="CW551" s="67">
        <v>1478.94</v>
      </c>
      <c r="CX551" s="67">
        <v>1478.94</v>
      </c>
      <c r="CY551" s="67">
        <v>1478.94</v>
      </c>
      <c r="CZ551" s="67">
        <v>1478.94</v>
      </c>
      <c r="DA551" s="67">
        <v>1478.94</v>
      </c>
      <c r="DB551" s="67">
        <v>1478.94</v>
      </c>
      <c r="DC551" s="67">
        <v>1478.94</v>
      </c>
      <c r="DD551" s="67">
        <v>1478.94</v>
      </c>
      <c r="DE551" s="67">
        <v>1478.94</v>
      </c>
      <c r="DF551" s="67">
        <v>1478.94</v>
      </c>
    </row>
    <row r="552" spans="1:110" ht="11.25" customHeight="1" x14ac:dyDescent="0.25">
      <c r="A552" s="2" t="str">
        <f t="shared" si="8"/>
        <v>3-75753DC0030044</v>
      </c>
      <c r="B552" s="67">
        <v>3</v>
      </c>
      <c r="C552" s="67" t="s">
        <v>238</v>
      </c>
      <c r="D552" s="67" t="s">
        <v>114</v>
      </c>
      <c r="E552" s="67" t="s">
        <v>270</v>
      </c>
      <c r="F552" s="67" t="s">
        <v>130</v>
      </c>
      <c r="G552" s="67" t="s">
        <v>358</v>
      </c>
      <c r="H552" s="67" t="s">
        <v>403</v>
      </c>
      <c r="I552" s="67" t="s">
        <v>359</v>
      </c>
      <c r="J552" s="67">
        <v>455.98</v>
      </c>
      <c r="K552" s="67">
        <v>455.98</v>
      </c>
      <c r="L552" s="67">
        <v>455.98</v>
      </c>
      <c r="M552" s="67">
        <v>455.98</v>
      </c>
      <c r="N552" s="67">
        <v>455.98</v>
      </c>
      <c r="O552" s="67">
        <v>455.98</v>
      </c>
      <c r="P552" s="67">
        <v>455.98</v>
      </c>
      <c r="Q552" s="67">
        <v>455.98</v>
      </c>
      <c r="R552" s="67">
        <v>455.98</v>
      </c>
      <c r="S552" s="67">
        <v>455.98</v>
      </c>
      <c r="T552" s="67">
        <v>455.98</v>
      </c>
      <c r="U552" s="67">
        <v>455.98</v>
      </c>
      <c r="V552" s="67">
        <v>455.98</v>
      </c>
      <c r="W552" s="67">
        <v>455.98</v>
      </c>
      <c r="X552" s="67">
        <v>455.98</v>
      </c>
      <c r="Y552" s="67">
        <v>455.98</v>
      </c>
      <c r="Z552" s="67">
        <v>455.98</v>
      </c>
      <c r="AA552" s="67">
        <v>455.98</v>
      </c>
      <c r="AB552" s="67">
        <v>455.98</v>
      </c>
      <c r="AC552" s="67">
        <v>455.98</v>
      </c>
      <c r="AD552" s="67">
        <v>455.98</v>
      </c>
      <c r="AE552" s="67">
        <v>506.87</v>
      </c>
      <c r="AF552" s="67">
        <v>506.87</v>
      </c>
      <c r="AG552" s="67">
        <v>506.87</v>
      </c>
      <c r="AH552" s="67">
        <v>506.87</v>
      </c>
      <c r="AI552" s="67">
        <v>506.87</v>
      </c>
      <c r="AJ552" s="67">
        <v>506.87</v>
      </c>
      <c r="AK552" s="67">
        <v>506.87</v>
      </c>
      <c r="AL552" s="67">
        <v>518.73</v>
      </c>
      <c r="AM552" s="67">
        <v>529.88</v>
      </c>
      <c r="AN552" s="67">
        <v>543.13</v>
      </c>
      <c r="AO552" s="67">
        <v>557.07000000000005</v>
      </c>
      <c r="AP552" s="67">
        <v>569.62</v>
      </c>
      <c r="AQ552" s="67">
        <v>582.87</v>
      </c>
      <c r="AR552" s="67">
        <v>596.80999999999995</v>
      </c>
      <c r="AS552" s="67">
        <v>610.76</v>
      </c>
      <c r="AT552" s="67">
        <v>624.70000000000005</v>
      </c>
      <c r="AU552" s="67">
        <v>638.65</v>
      </c>
      <c r="AV552" s="67">
        <v>646.32000000000005</v>
      </c>
      <c r="AW552" s="67">
        <v>653.99</v>
      </c>
      <c r="AX552" s="67">
        <v>679.78</v>
      </c>
      <c r="AY552" s="67">
        <v>706.28</v>
      </c>
      <c r="AZ552" s="67">
        <v>734.16</v>
      </c>
      <c r="BA552" s="67">
        <v>762.75</v>
      </c>
      <c r="BB552" s="67">
        <v>792.73</v>
      </c>
      <c r="BC552" s="67">
        <v>823.41</v>
      </c>
      <c r="BD552" s="67">
        <v>855.48</v>
      </c>
      <c r="BE552" s="67">
        <v>888.95</v>
      </c>
      <c r="BF552" s="67">
        <v>923.81</v>
      </c>
      <c r="BG552" s="67">
        <v>960.06</v>
      </c>
      <c r="BH552" s="67">
        <v>997.71</v>
      </c>
      <c r="BI552" s="67">
        <v>1036.76</v>
      </c>
      <c r="BJ552" s="67">
        <v>1077.19</v>
      </c>
      <c r="BK552" s="67">
        <v>1119.03</v>
      </c>
      <c r="BL552" s="67">
        <v>1162.95</v>
      </c>
      <c r="BM552" s="67">
        <v>1208.27</v>
      </c>
      <c r="BN552" s="67">
        <v>1255.68</v>
      </c>
      <c r="BO552" s="67">
        <v>1304.48</v>
      </c>
      <c r="BP552" s="67">
        <v>1355.38</v>
      </c>
      <c r="BQ552" s="67">
        <v>1408.37</v>
      </c>
      <c r="BR552" s="67">
        <v>1463.45</v>
      </c>
      <c r="BS552" s="67">
        <v>1520.61</v>
      </c>
      <c r="BT552" s="67">
        <v>1520.61</v>
      </c>
      <c r="BU552" s="67">
        <v>1520.61</v>
      </c>
      <c r="BV552" s="67">
        <v>1520.61</v>
      </c>
      <c r="BW552" s="67">
        <v>1520.61</v>
      </c>
      <c r="BX552" s="67">
        <v>1520.61</v>
      </c>
      <c r="BY552" s="67">
        <v>1520.61</v>
      </c>
      <c r="BZ552" s="67">
        <v>1520.61</v>
      </c>
      <c r="CA552" s="67">
        <v>1520.61</v>
      </c>
      <c r="CB552" s="67">
        <v>1520.61</v>
      </c>
      <c r="CC552" s="67">
        <v>1520.61</v>
      </c>
      <c r="CD552" s="67">
        <v>1520.61</v>
      </c>
      <c r="CE552" s="67">
        <v>1520.61</v>
      </c>
      <c r="CF552" s="67">
        <v>1520.61</v>
      </c>
      <c r="CG552" s="67">
        <v>1520.61</v>
      </c>
      <c r="CH552" s="67">
        <v>1520.61</v>
      </c>
      <c r="CI552" s="67">
        <v>1520.61</v>
      </c>
      <c r="CJ552" s="67">
        <v>1520.61</v>
      </c>
      <c r="CK552" s="67">
        <v>1520.61</v>
      </c>
      <c r="CL552" s="67">
        <v>1520.61</v>
      </c>
      <c r="CM552" s="67">
        <v>1520.61</v>
      </c>
      <c r="CN552" s="67">
        <v>1520.61</v>
      </c>
      <c r="CO552" s="67">
        <v>1520.61</v>
      </c>
      <c r="CP552" s="67">
        <v>1520.61</v>
      </c>
      <c r="CQ552" s="67">
        <v>1520.61</v>
      </c>
      <c r="CR552" s="67">
        <v>1520.61</v>
      </c>
      <c r="CS552" s="67">
        <v>1520.61</v>
      </c>
      <c r="CT552" s="67">
        <v>1520.61</v>
      </c>
      <c r="CU552" s="67">
        <v>1520.61</v>
      </c>
      <c r="CV552" s="67">
        <v>1520.61</v>
      </c>
      <c r="CW552" s="67">
        <v>1520.61</v>
      </c>
      <c r="CX552" s="67">
        <v>1520.61</v>
      </c>
      <c r="CY552" s="67">
        <v>1520.61</v>
      </c>
      <c r="CZ552" s="67">
        <v>1520.61</v>
      </c>
      <c r="DA552" s="67">
        <v>1520.61</v>
      </c>
      <c r="DB552" s="67">
        <v>1520.61</v>
      </c>
      <c r="DC552" s="67">
        <v>1520.61</v>
      </c>
      <c r="DD552" s="67">
        <v>1520.61</v>
      </c>
      <c r="DE552" s="67">
        <v>1520.61</v>
      </c>
      <c r="DF552" s="67">
        <v>1520.61</v>
      </c>
    </row>
    <row r="553" spans="1:110" ht="11.25" customHeight="1" x14ac:dyDescent="0.25">
      <c r="A553" s="2" t="str">
        <f t="shared" si="8"/>
        <v>4-75753DC0030044</v>
      </c>
      <c r="B553" s="67">
        <v>4</v>
      </c>
      <c r="C553" s="67" t="s">
        <v>238</v>
      </c>
      <c r="D553" s="67" t="s">
        <v>114</v>
      </c>
      <c r="E553" s="67" t="s">
        <v>270</v>
      </c>
      <c r="F553" s="67" t="s">
        <v>130</v>
      </c>
      <c r="G553" s="67" t="s">
        <v>358</v>
      </c>
      <c r="H553" s="67" t="s">
        <v>403</v>
      </c>
      <c r="I553" s="67" t="s">
        <v>359</v>
      </c>
      <c r="J553" s="67">
        <v>469.34</v>
      </c>
      <c r="K553" s="67">
        <v>469.34</v>
      </c>
      <c r="L553" s="67">
        <v>469.34</v>
      </c>
      <c r="M553" s="67">
        <v>469.34</v>
      </c>
      <c r="N553" s="67">
        <v>469.34</v>
      </c>
      <c r="O553" s="67">
        <v>469.34</v>
      </c>
      <c r="P553" s="67">
        <v>469.34</v>
      </c>
      <c r="Q553" s="67">
        <v>469.34</v>
      </c>
      <c r="R553" s="67">
        <v>469.34</v>
      </c>
      <c r="S553" s="67">
        <v>469.34</v>
      </c>
      <c r="T553" s="67">
        <v>469.34</v>
      </c>
      <c r="U553" s="67">
        <v>469.34</v>
      </c>
      <c r="V553" s="67">
        <v>469.34</v>
      </c>
      <c r="W553" s="67">
        <v>469.34</v>
      </c>
      <c r="X553" s="67">
        <v>469.34</v>
      </c>
      <c r="Y553" s="67">
        <v>469.34</v>
      </c>
      <c r="Z553" s="67">
        <v>469.34</v>
      </c>
      <c r="AA553" s="67">
        <v>469.34</v>
      </c>
      <c r="AB553" s="67">
        <v>469.34</v>
      </c>
      <c r="AC553" s="67">
        <v>469.34</v>
      </c>
      <c r="AD553" s="67">
        <v>469.34</v>
      </c>
      <c r="AE553" s="67">
        <v>521.73</v>
      </c>
      <c r="AF553" s="67">
        <v>521.73</v>
      </c>
      <c r="AG553" s="67">
        <v>521.73</v>
      </c>
      <c r="AH553" s="67">
        <v>521.73</v>
      </c>
      <c r="AI553" s="67">
        <v>521.73</v>
      </c>
      <c r="AJ553" s="67">
        <v>521.73</v>
      </c>
      <c r="AK553" s="67">
        <v>521.73</v>
      </c>
      <c r="AL553" s="67">
        <v>533.92999999999995</v>
      </c>
      <c r="AM553" s="67">
        <v>545.41</v>
      </c>
      <c r="AN553" s="67">
        <v>559.04</v>
      </c>
      <c r="AO553" s="67">
        <v>573.4</v>
      </c>
      <c r="AP553" s="67">
        <v>586.30999999999995</v>
      </c>
      <c r="AQ553" s="67">
        <v>599.95000000000005</v>
      </c>
      <c r="AR553" s="67">
        <v>614.29999999999995</v>
      </c>
      <c r="AS553" s="67">
        <v>628.65</v>
      </c>
      <c r="AT553" s="67">
        <v>643.01</v>
      </c>
      <c r="AU553" s="67">
        <v>657.36</v>
      </c>
      <c r="AV553" s="67">
        <v>665.25</v>
      </c>
      <c r="AW553" s="67">
        <v>673.15</v>
      </c>
      <c r="AX553" s="67">
        <v>699.7</v>
      </c>
      <c r="AY553" s="67">
        <v>726.97</v>
      </c>
      <c r="AZ553" s="67">
        <v>755.68</v>
      </c>
      <c r="BA553" s="67">
        <v>785.1</v>
      </c>
      <c r="BB553" s="67">
        <v>815.96</v>
      </c>
      <c r="BC553" s="67">
        <v>847.53</v>
      </c>
      <c r="BD553" s="67">
        <v>880.55</v>
      </c>
      <c r="BE553" s="67">
        <v>914.99</v>
      </c>
      <c r="BF553" s="67">
        <v>950.87</v>
      </c>
      <c r="BG553" s="67">
        <v>988.19</v>
      </c>
      <c r="BH553" s="67">
        <v>1026.94</v>
      </c>
      <c r="BI553" s="67">
        <v>1067.1300000000001</v>
      </c>
      <c r="BJ553" s="67">
        <v>1108.76</v>
      </c>
      <c r="BK553" s="67">
        <v>1151.81</v>
      </c>
      <c r="BL553" s="67">
        <v>1197.03</v>
      </c>
      <c r="BM553" s="67">
        <v>1243.67</v>
      </c>
      <c r="BN553" s="67">
        <v>1292.47</v>
      </c>
      <c r="BO553" s="67">
        <v>1342.71</v>
      </c>
      <c r="BP553" s="67">
        <v>1395.09</v>
      </c>
      <c r="BQ553" s="67">
        <v>1449.64</v>
      </c>
      <c r="BR553" s="67">
        <v>1506.33</v>
      </c>
      <c r="BS553" s="67">
        <v>1565.18</v>
      </c>
      <c r="BT553" s="67">
        <v>1565.18</v>
      </c>
      <c r="BU553" s="67">
        <v>1565.18</v>
      </c>
      <c r="BV553" s="67">
        <v>1565.18</v>
      </c>
      <c r="BW553" s="67">
        <v>1565.18</v>
      </c>
      <c r="BX553" s="67">
        <v>1565.18</v>
      </c>
      <c r="BY553" s="67">
        <v>1565.18</v>
      </c>
      <c r="BZ553" s="67">
        <v>1565.18</v>
      </c>
      <c r="CA553" s="67">
        <v>1565.18</v>
      </c>
      <c r="CB553" s="67">
        <v>1565.18</v>
      </c>
      <c r="CC553" s="67">
        <v>1565.18</v>
      </c>
      <c r="CD553" s="67">
        <v>1565.18</v>
      </c>
      <c r="CE553" s="67">
        <v>1565.18</v>
      </c>
      <c r="CF553" s="67">
        <v>1565.18</v>
      </c>
      <c r="CG553" s="67">
        <v>1565.18</v>
      </c>
      <c r="CH553" s="67">
        <v>1565.18</v>
      </c>
      <c r="CI553" s="67">
        <v>1565.18</v>
      </c>
      <c r="CJ553" s="67">
        <v>1565.18</v>
      </c>
      <c r="CK553" s="67">
        <v>1565.18</v>
      </c>
      <c r="CL553" s="67">
        <v>1565.18</v>
      </c>
      <c r="CM553" s="67">
        <v>1565.18</v>
      </c>
      <c r="CN553" s="67">
        <v>1565.18</v>
      </c>
      <c r="CO553" s="67">
        <v>1565.18</v>
      </c>
      <c r="CP553" s="67">
        <v>1565.18</v>
      </c>
      <c r="CQ553" s="67">
        <v>1565.18</v>
      </c>
      <c r="CR553" s="67">
        <v>1565.18</v>
      </c>
      <c r="CS553" s="67">
        <v>1565.18</v>
      </c>
      <c r="CT553" s="67">
        <v>1565.18</v>
      </c>
      <c r="CU553" s="67">
        <v>1565.18</v>
      </c>
      <c r="CV553" s="67">
        <v>1565.18</v>
      </c>
      <c r="CW553" s="67">
        <v>1565.18</v>
      </c>
      <c r="CX553" s="67">
        <v>1565.18</v>
      </c>
      <c r="CY553" s="67">
        <v>1565.18</v>
      </c>
      <c r="CZ553" s="67">
        <v>1565.18</v>
      </c>
      <c r="DA553" s="67">
        <v>1565.18</v>
      </c>
      <c r="DB553" s="67">
        <v>1565.18</v>
      </c>
      <c r="DC553" s="67">
        <v>1565.18</v>
      </c>
      <c r="DD553" s="67">
        <v>1565.18</v>
      </c>
      <c r="DE553" s="67">
        <v>1565.18</v>
      </c>
      <c r="DF553" s="67">
        <v>1565.18</v>
      </c>
    </row>
    <row r="554" spans="1:110" ht="11.25" customHeight="1" x14ac:dyDescent="0.25">
      <c r="A554" s="2" t="str">
        <f t="shared" si="8"/>
        <v>1-75753DC0030012</v>
      </c>
      <c r="B554" s="67">
        <v>1</v>
      </c>
      <c r="C554" s="67" t="s">
        <v>238</v>
      </c>
      <c r="D554" s="67" t="s">
        <v>115</v>
      </c>
      <c r="E554" s="67" t="s">
        <v>271</v>
      </c>
      <c r="F554" s="67" t="s">
        <v>130</v>
      </c>
      <c r="G554" s="67" t="s">
        <v>358</v>
      </c>
      <c r="H554" s="67" t="s">
        <v>403</v>
      </c>
      <c r="I554" s="67" t="s">
        <v>359</v>
      </c>
      <c r="J554" s="67">
        <v>430.63</v>
      </c>
      <c r="K554" s="67">
        <v>430.63</v>
      </c>
      <c r="L554" s="67">
        <v>430.63</v>
      </c>
      <c r="M554" s="67">
        <v>430.63</v>
      </c>
      <c r="N554" s="67">
        <v>430.63</v>
      </c>
      <c r="O554" s="67">
        <v>430.63</v>
      </c>
      <c r="P554" s="67">
        <v>430.63</v>
      </c>
      <c r="Q554" s="67">
        <v>430.63</v>
      </c>
      <c r="R554" s="67">
        <v>430.63</v>
      </c>
      <c r="S554" s="67">
        <v>430.63</v>
      </c>
      <c r="T554" s="67">
        <v>430.63</v>
      </c>
      <c r="U554" s="67">
        <v>430.63</v>
      </c>
      <c r="V554" s="67">
        <v>430.63</v>
      </c>
      <c r="W554" s="67">
        <v>430.63</v>
      </c>
      <c r="X554" s="67">
        <v>430.63</v>
      </c>
      <c r="Y554" s="67">
        <v>430.63</v>
      </c>
      <c r="Z554" s="67">
        <v>430.63</v>
      </c>
      <c r="AA554" s="67">
        <v>430.63</v>
      </c>
      <c r="AB554" s="67">
        <v>430.63</v>
      </c>
      <c r="AC554" s="67">
        <v>430.63</v>
      </c>
      <c r="AD554" s="67">
        <v>430.63</v>
      </c>
      <c r="AE554" s="67">
        <v>478.7</v>
      </c>
      <c r="AF554" s="67">
        <v>478.7</v>
      </c>
      <c r="AG554" s="67">
        <v>478.7</v>
      </c>
      <c r="AH554" s="67">
        <v>478.7</v>
      </c>
      <c r="AI554" s="67">
        <v>478.7</v>
      </c>
      <c r="AJ554" s="67">
        <v>478.7</v>
      </c>
      <c r="AK554" s="67">
        <v>478.7</v>
      </c>
      <c r="AL554" s="67">
        <v>489.89</v>
      </c>
      <c r="AM554" s="67">
        <v>500.43</v>
      </c>
      <c r="AN554" s="67">
        <v>512.94000000000005</v>
      </c>
      <c r="AO554" s="67">
        <v>526.11</v>
      </c>
      <c r="AP554" s="67">
        <v>537.96</v>
      </c>
      <c r="AQ554" s="67">
        <v>550.47</v>
      </c>
      <c r="AR554" s="67">
        <v>563.64</v>
      </c>
      <c r="AS554" s="67">
        <v>576.80999999999995</v>
      </c>
      <c r="AT554" s="67">
        <v>589.98</v>
      </c>
      <c r="AU554" s="67">
        <v>603.15</v>
      </c>
      <c r="AV554" s="67">
        <v>610.39</v>
      </c>
      <c r="AW554" s="67">
        <v>617.64</v>
      </c>
      <c r="AX554" s="67">
        <v>642</v>
      </c>
      <c r="AY554" s="67">
        <v>667.02</v>
      </c>
      <c r="AZ554" s="67">
        <v>693.36</v>
      </c>
      <c r="BA554" s="67">
        <v>720.36</v>
      </c>
      <c r="BB554" s="67">
        <v>748.67</v>
      </c>
      <c r="BC554" s="67">
        <v>777.64</v>
      </c>
      <c r="BD554" s="67">
        <v>807.93</v>
      </c>
      <c r="BE554" s="67">
        <v>839.54</v>
      </c>
      <c r="BF554" s="67">
        <v>872.46</v>
      </c>
      <c r="BG554" s="67">
        <v>906.7</v>
      </c>
      <c r="BH554" s="67">
        <v>942.26</v>
      </c>
      <c r="BI554" s="67">
        <v>979.13</v>
      </c>
      <c r="BJ554" s="67">
        <v>1017.32</v>
      </c>
      <c r="BK554" s="67">
        <v>1056.83</v>
      </c>
      <c r="BL554" s="67">
        <v>1098.31</v>
      </c>
      <c r="BM554" s="67">
        <v>1141.1099999999999</v>
      </c>
      <c r="BN554" s="67">
        <v>1185.8900000000001</v>
      </c>
      <c r="BO554" s="67">
        <v>1231.98</v>
      </c>
      <c r="BP554" s="67">
        <v>1280.05</v>
      </c>
      <c r="BQ554" s="67">
        <v>1330.09</v>
      </c>
      <c r="BR554" s="67">
        <v>1382.11</v>
      </c>
      <c r="BS554" s="67">
        <v>1436.1</v>
      </c>
      <c r="BT554" s="67">
        <v>1436.1</v>
      </c>
      <c r="BU554" s="67">
        <v>1436.1</v>
      </c>
      <c r="BV554" s="67">
        <v>1436.1</v>
      </c>
      <c r="BW554" s="67">
        <v>1436.1</v>
      </c>
      <c r="BX554" s="67">
        <v>1436.1</v>
      </c>
      <c r="BY554" s="67">
        <v>1436.1</v>
      </c>
      <c r="BZ554" s="67">
        <v>1436.1</v>
      </c>
      <c r="CA554" s="67">
        <v>1436.1</v>
      </c>
      <c r="CB554" s="67">
        <v>1436.1</v>
      </c>
      <c r="CC554" s="67">
        <v>1436.1</v>
      </c>
      <c r="CD554" s="67">
        <v>1436.1</v>
      </c>
      <c r="CE554" s="67">
        <v>1436.1</v>
      </c>
      <c r="CF554" s="67">
        <v>1436.1</v>
      </c>
      <c r="CG554" s="67">
        <v>1436.1</v>
      </c>
      <c r="CH554" s="67">
        <v>1436.1</v>
      </c>
      <c r="CI554" s="67">
        <v>1436.1</v>
      </c>
      <c r="CJ554" s="67">
        <v>1436.1</v>
      </c>
      <c r="CK554" s="67">
        <v>1436.1</v>
      </c>
      <c r="CL554" s="67">
        <v>1436.1</v>
      </c>
      <c r="CM554" s="67">
        <v>1436.1</v>
      </c>
      <c r="CN554" s="67">
        <v>1436.1</v>
      </c>
      <c r="CO554" s="67">
        <v>1436.1</v>
      </c>
      <c r="CP554" s="67">
        <v>1436.1</v>
      </c>
      <c r="CQ554" s="67">
        <v>1436.1</v>
      </c>
      <c r="CR554" s="67">
        <v>1436.1</v>
      </c>
      <c r="CS554" s="67">
        <v>1436.1</v>
      </c>
      <c r="CT554" s="67">
        <v>1436.1</v>
      </c>
      <c r="CU554" s="67">
        <v>1436.1</v>
      </c>
      <c r="CV554" s="67">
        <v>1436.1</v>
      </c>
      <c r="CW554" s="67">
        <v>1436.1</v>
      </c>
      <c r="CX554" s="67">
        <v>1436.1</v>
      </c>
      <c r="CY554" s="67">
        <v>1436.1</v>
      </c>
      <c r="CZ554" s="67">
        <v>1436.1</v>
      </c>
      <c r="DA554" s="67">
        <v>1436.1</v>
      </c>
      <c r="DB554" s="67">
        <v>1436.1</v>
      </c>
      <c r="DC554" s="67">
        <v>1436.1</v>
      </c>
      <c r="DD554" s="67">
        <v>1436.1</v>
      </c>
      <c r="DE554" s="67">
        <v>1436.1</v>
      </c>
      <c r="DF554" s="67">
        <v>1436.1</v>
      </c>
    </row>
    <row r="555" spans="1:110" ht="11.25" customHeight="1" x14ac:dyDescent="0.25">
      <c r="A555" s="2" t="str">
        <f t="shared" si="8"/>
        <v>2-75753DC0030012</v>
      </c>
      <c r="B555" s="67">
        <v>2</v>
      </c>
      <c r="C555" s="67" t="s">
        <v>238</v>
      </c>
      <c r="D555" s="67" t="s">
        <v>115</v>
      </c>
      <c r="E555" s="67" t="s">
        <v>271</v>
      </c>
      <c r="F555" s="67" t="s">
        <v>130</v>
      </c>
      <c r="G555" s="67" t="s">
        <v>358</v>
      </c>
      <c r="H555" s="67" t="s">
        <v>403</v>
      </c>
      <c r="I555" s="67" t="s">
        <v>359</v>
      </c>
      <c r="J555" s="67">
        <v>443.12</v>
      </c>
      <c r="K555" s="67">
        <v>443.12</v>
      </c>
      <c r="L555" s="67">
        <v>443.12</v>
      </c>
      <c r="M555" s="67">
        <v>443.12</v>
      </c>
      <c r="N555" s="67">
        <v>443.12</v>
      </c>
      <c r="O555" s="67">
        <v>443.12</v>
      </c>
      <c r="P555" s="67">
        <v>443.12</v>
      </c>
      <c r="Q555" s="67">
        <v>443.12</v>
      </c>
      <c r="R555" s="67">
        <v>443.12</v>
      </c>
      <c r="S555" s="67">
        <v>443.12</v>
      </c>
      <c r="T555" s="67">
        <v>443.12</v>
      </c>
      <c r="U555" s="67">
        <v>443.12</v>
      </c>
      <c r="V555" s="67">
        <v>443.12</v>
      </c>
      <c r="W555" s="67">
        <v>443.12</v>
      </c>
      <c r="X555" s="67">
        <v>443.12</v>
      </c>
      <c r="Y555" s="67">
        <v>443.12</v>
      </c>
      <c r="Z555" s="67">
        <v>443.12</v>
      </c>
      <c r="AA555" s="67">
        <v>443.12</v>
      </c>
      <c r="AB555" s="67">
        <v>443.12</v>
      </c>
      <c r="AC555" s="67">
        <v>443.12</v>
      </c>
      <c r="AD555" s="67">
        <v>443.12</v>
      </c>
      <c r="AE555" s="67">
        <v>492.58</v>
      </c>
      <c r="AF555" s="67">
        <v>492.58</v>
      </c>
      <c r="AG555" s="67">
        <v>492.58</v>
      </c>
      <c r="AH555" s="67">
        <v>492.58</v>
      </c>
      <c r="AI555" s="67">
        <v>492.58</v>
      </c>
      <c r="AJ555" s="67">
        <v>492.58</v>
      </c>
      <c r="AK555" s="67">
        <v>492.58</v>
      </c>
      <c r="AL555" s="67">
        <v>504.1</v>
      </c>
      <c r="AM555" s="67">
        <v>514.94000000000005</v>
      </c>
      <c r="AN555" s="67">
        <v>527.80999999999995</v>
      </c>
      <c r="AO555" s="67">
        <v>541.36</v>
      </c>
      <c r="AP555" s="67">
        <v>553.55999999999995</v>
      </c>
      <c r="AQ555" s="67">
        <v>566.42999999999995</v>
      </c>
      <c r="AR555" s="67">
        <v>579.98</v>
      </c>
      <c r="AS555" s="67">
        <v>593.53</v>
      </c>
      <c r="AT555" s="67">
        <v>607.08000000000004</v>
      </c>
      <c r="AU555" s="67">
        <v>620.64</v>
      </c>
      <c r="AV555" s="67">
        <v>628.09</v>
      </c>
      <c r="AW555" s="67">
        <v>635.54</v>
      </c>
      <c r="AX555" s="67">
        <v>660.61</v>
      </c>
      <c r="AY555" s="67">
        <v>686.36</v>
      </c>
      <c r="AZ555" s="67">
        <v>713.46</v>
      </c>
      <c r="BA555" s="67">
        <v>741.24</v>
      </c>
      <c r="BB555" s="67">
        <v>770.37</v>
      </c>
      <c r="BC555" s="67">
        <v>800.19</v>
      </c>
      <c r="BD555" s="67">
        <v>831.35</v>
      </c>
      <c r="BE555" s="67">
        <v>863.88</v>
      </c>
      <c r="BF555" s="67">
        <v>897.75</v>
      </c>
      <c r="BG555" s="67">
        <v>932.99</v>
      </c>
      <c r="BH555" s="67">
        <v>969.57</v>
      </c>
      <c r="BI555" s="67">
        <v>1007.52</v>
      </c>
      <c r="BJ555" s="67">
        <v>1046.81</v>
      </c>
      <c r="BK555" s="67">
        <v>1087.47</v>
      </c>
      <c r="BL555" s="67">
        <v>1130.1500000000001</v>
      </c>
      <c r="BM555" s="67">
        <v>1174.19</v>
      </c>
      <c r="BN555" s="67">
        <v>1220.27</v>
      </c>
      <c r="BO555" s="67">
        <v>1267.7</v>
      </c>
      <c r="BP555" s="67">
        <v>1317.16</v>
      </c>
      <c r="BQ555" s="67">
        <v>1368.65</v>
      </c>
      <c r="BR555" s="67">
        <v>1422.18</v>
      </c>
      <c r="BS555" s="67">
        <v>1477.74</v>
      </c>
      <c r="BT555" s="67">
        <v>1477.74</v>
      </c>
      <c r="BU555" s="67">
        <v>1477.74</v>
      </c>
      <c r="BV555" s="67">
        <v>1477.74</v>
      </c>
      <c r="BW555" s="67">
        <v>1477.74</v>
      </c>
      <c r="BX555" s="67">
        <v>1477.74</v>
      </c>
      <c r="BY555" s="67">
        <v>1477.74</v>
      </c>
      <c r="BZ555" s="67">
        <v>1477.74</v>
      </c>
      <c r="CA555" s="67">
        <v>1477.74</v>
      </c>
      <c r="CB555" s="67">
        <v>1477.74</v>
      </c>
      <c r="CC555" s="67">
        <v>1477.74</v>
      </c>
      <c r="CD555" s="67">
        <v>1477.74</v>
      </c>
      <c r="CE555" s="67">
        <v>1477.74</v>
      </c>
      <c r="CF555" s="67">
        <v>1477.74</v>
      </c>
      <c r="CG555" s="67">
        <v>1477.74</v>
      </c>
      <c r="CH555" s="67">
        <v>1477.74</v>
      </c>
      <c r="CI555" s="67">
        <v>1477.74</v>
      </c>
      <c r="CJ555" s="67">
        <v>1477.74</v>
      </c>
      <c r="CK555" s="67">
        <v>1477.74</v>
      </c>
      <c r="CL555" s="67">
        <v>1477.74</v>
      </c>
      <c r="CM555" s="67">
        <v>1477.74</v>
      </c>
      <c r="CN555" s="67">
        <v>1477.74</v>
      </c>
      <c r="CO555" s="67">
        <v>1477.74</v>
      </c>
      <c r="CP555" s="67">
        <v>1477.74</v>
      </c>
      <c r="CQ555" s="67">
        <v>1477.74</v>
      </c>
      <c r="CR555" s="67">
        <v>1477.74</v>
      </c>
      <c r="CS555" s="67">
        <v>1477.74</v>
      </c>
      <c r="CT555" s="67">
        <v>1477.74</v>
      </c>
      <c r="CU555" s="67">
        <v>1477.74</v>
      </c>
      <c r="CV555" s="67">
        <v>1477.74</v>
      </c>
      <c r="CW555" s="67">
        <v>1477.74</v>
      </c>
      <c r="CX555" s="67">
        <v>1477.74</v>
      </c>
      <c r="CY555" s="67">
        <v>1477.74</v>
      </c>
      <c r="CZ555" s="67">
        <v>1477.74</v>
      </c>
      <c r="DA555" s="67">
        <v>1477.74</v>
      </c>
      <c r="DB555" s="67">
        <v>1477.74</v>
      </c>
      <c r="DC555" s="67">
        <v>1477.74</v>
      </c>
      <c r="DD555" s="67">
        <v>1477.74</v>
      </c>
      <c r="DE555" s="67">
        <v>1477.74</v>
      </c>
      <c r="DF555" s="67">
        <v>1477.74</v>
      </c>
    </row>
    <row r="556" spans="1:110" ht="11.25" customHeight="1" x14ac:dyDescent="0.25">
      <c r="A556" s="2" t="str">
        <f t="shared" si="8"/>
        <v>3-75753DC0030012</v>
      </c>
      <c r="B556" s="67">
        <v>3</v>
      </c>
      <c r="C556" s="67" t="s">
        <v>238</v>
      </c>
      <c r="D556" s="67" t="s">
        <v>115</v>
      </c>
      <c r="E556" s="67" t="s">
        <v>271</v>
      </c>
      <c r="F556" s="67" t="s">
        <v>130</v>
      </c>
      <c r="G556" s="67" t="s">
        <v>358</v>
      </c>
      <c r="H556" s="67" t="s">
        <v>403</v>
      </c>
      <c r="I556" s="67" t="s">
        <v>359</v>
      </c>
      <c r="J556" s="67">
        <v>455.61</v>
      </c>
      <c r="K556" s="67">
        <v>455.61</v>
      </c>
      <c r="L556" s="67">
        <v>455.61</v>
      </c>
      <c r="M556" s="67">
        <v>455.61</v>
      </c>
      <c r="N556" s="67">
        <v>455.61</v>
      </c>
      <c r="O556" s="67">
        <v>455.61</v>
      </c>
      <c r="P556" s="67">
        <v>455.61</v>
      </c>
      <c r="Q556" s="67">
        <v>455.61</v>
      </c>
      <c r="R556" s="67">
        <v>455.61</v>
      </c>
      <c r="S556" s="67">
        <v>455.61</v>
      </c>
      <c r="T556" s="67">
        <v>455.61</v>
      </c>
      <c r="U556" s="67">
        <v>455.61</v>
      </c>
      <c r="V556" s="67">
        <v>455.61</v>
      </c>
      <c r="W556" s="67">
        <v>455.61</v>
      </c>
      <c r="X556" s="67">
        <v>455.61</v>
      </c>
      <c r="Y556" s="67">
        <v>455.61</v>
      </c>
      <c r="Z556" s="67">
        <v>455.61</v>
      </c>
      <c r="AA556" s="67">
        <v>455.61</v>
      </c>
      <c r="AB556" s="67">
        <v>455.61</v>
      </c>
      <c r="AC556" s="67">
        <v>455.61</v>
      </c>
      <c r="AD556" s="67">
        <v>455.61</v>
      </c>
      <c r="AE556" s="67">
        <v>506.46</v>
      </c>
      <c r="AF556" s="67">
        <v>506.46</v>
      </c>
      <c r="AG556" s="67">
        <v>506.46</v>
      </c>
      <c r="AH556" s="67">
        <v>506.46</v>
      </c>
      <c r="AI556" s="67">
        <v>506.46</v>
      </c>
      <c r="AJ556" s="67">
        <v>506.46</v>
      </c>
      <c r="AK556" s="67">
        <v>506.46</v>
      </c>
      <c r="AL556" s="67">
        <v>518.30999999999995</v>
      </c>
      <c r="AM556" s="67">
        <v>529.45000000000005</v>
      </c>
      <c r="AN556" s="67">
        <v>542.69000000000005</v>
      </c>
      <c r="AO556" s="67">
        <v>556.62</v>
      </c>
      <c r="AP556" s="67">
        <v>569.16</v>
      </c>
      <c r="AQ556" s="67">
        <v>582.4</v>
      </c>
      <c r="AR556" s="67">
        <v>596.33000000000004</v>
      </c>
      <c r="AS556" s="67">
        <v>610.26</v>
      </c>
      <c r="AT556" s="67">
        <v>624.20000000000005</v>
      </c>
      <c r="AU556" s="67">
        <v>638.13</v>
      </c>
      <c r="AV556" s="67">
        <v>645.79</v>
      </c>
      <c r="AW556" s="67">
        <v>653.46</v>
      </c>
      <c r="AX556" s="67">
        <v>679.23</v>
      </c>
      <c r="AY556" s="67">
        <v>705.7</v>
      </c>
      <c r="AZ556" s="67">
        <v>733.57</v>
      </c>
      <c r="BA556" s="67">
        <v>762.13</v>
      </c>
      <c r="BB556" s="67">
        <v>792.09</v>
      </c>
      <c r="BC556" s="67">
        <v>822.74</v>
      </c>
      <c r="BD556" s="67">
        <v>854.79</v>
      </c>
      <c r="BE556" s="67">
        <v>888.23</v>
      </c>
      <c r="BF556" s="67">
        <v>923.06</v>
      </c>
      <c r="BG556" s="67">
        <v>959.28</v>
      </c>
      <c r="BH556" s="67">
        <v>996.9</v>
      </c>
      <c r="BI556" s="67">
        <v>1035.9100000000001</v>
      </c>
      <c r="BJ556" s="67">
        <v>1076.32</v>
      </c>
      <c r="BK556" s="67">
        <v>1118.1199999999999</v>
      </c>
      <c r="BL556" s="67">
        <v>1162.01</v>
      </c>
      <c r="BM556" s="67">
        <v>1207.29</v>
      </c>
      <c r="BN556" s="67">
        <v>1254.6600000000001</v>
      </c>
      <c r="BO556" s="67">
        <v>1303.43</v>
      </c>
      <c r="BP556" s="67">
        <v>1354.28</v>
      </c>
      <c r="BQ556" s="67">
        <v>1407.23</v>
      </c>
      <c r="BR556" s="67">
        <v>1462.26</v>
      </c>
      <c r="BS556" s="67">
        <v>1519.38</v>
      </c>
      <c r="BT556" s="67">
        <v>1519.38</v>
      </c>
      <c r="BU556" s="67">
        <v>1519.38</v>
      </c>
      <c r="BV556" s="67">
        <v>1519.38</v>
      </c>
      <c r="BW556" s="67">
        <v>1519.38</v>
      </c>
      <c r="BX556" s="67">
        <v>1519.38</v>
      </c>
      <c r="BY556" s="67">
        <v>1519.38</v>
      </c>
      <c r="BZ556" s="67">
        <v>1519.38</v>
      </c>
      <c r="CA556" s="67">
        <v>1519.38</v>
      </c>
      <c r="CB556" s="67">
        <v>1519.38</v>
      </c>
      <c r="CC556" s="67">
        <v>1519.38</v>
      </c>
      <c r="CD556" s="67">
        <v>1519.38</v>
      </c>
      <c r="CE556" s="67">
        <v>1519.38</v>
      </c>
      <c r="CF556" s="67">
        <v>1519.38</v>
      </c>
      <c r="CG556" s="67">
        <v>1519.38</v>
      </c>
      <c r="CH556" s="67">
        <v>1519.38</v>
      </c>
      <c r="CI556" s="67">
        <v>1519.38</v>
      </c>
      <c r="CJ556" s="67">
        <v>1519.38</v>
      </c>
      <c r="CK556" s="67">
        <v>1519.38</v>
      </c>
      <c r="CL556" s="67">
        <v>1519.38</v>
      </c>
      <c r="CM556" s="67">
        <v>1519.38</v>
      </c>
      <c r="CN556" s="67">
        <v>1519.38</v>
      </c>
      <c r="CO556" s="67">
        <v>1519.38</v>
      </c>
      <c r="CP556" s="67">
        <v>1519.38</v>
      </c>
      <c r="CQ556" s="67">
        <v>1519.38</v>
      </c>
      <c r="CR556" s="67">
        <v>1519.38</v>
      </c>
      <c r="CS556" s="67">
        <v>1519.38</v>
      </c>
      <c r="CT556" s="67">
        <v>1519.38</v>
      </c>
      <c r="CU556" s="67">
        <v>1519.38</v>
      </c>
      <c r="CV556" s="67">
        <v>1519.38</v>
      </c>
      <c r="CW556" s="67">
        <v>1519.38</v>
      </c>
      <c r="CX556" s="67">
        <v>1519.38</v>
      </c>
      <c r="CY556" s="67">
        <v>1519.38</v>
      </c>
      <c r="CZ556" s="67">
        <v>1519.38</v>
      </c>
      <c r="DA556" s="67">
        <v>1519.38</v>
      </c>
      <c r="DB556" s="67">
        <v>1519.38</v>
      </c>
      <c r="DC556" s="67">
        <v>1519.38</v>
      </c>
      <c r="DD556" s="67">
        <v>1519.38</v>
      </c>
      <c r="DE556" s="67">
        <v>1519.38</v>
      </c>
      <c r="DF556" s="67">
        <v>1519.38</v>
      </c>
    </row>
    <row r="557" spans="1:110" ht="11.25" customHeight="1" x14ac:dyDescent="0.25">
      <c r="A557" s="2" t="str">
        <f t="shared" si="8"/>
        <v>4-75753DC0030012</v>
      </c>
      <c r="B557" s="67">
        <v>4</v>
      </c>
      <c r="C557" s="67" t="s">
        <v>238</v>
      </c>
      <c r="D557" s="67" t="s">
        <v>115</v>
      </c>
      <c r="E557" s="67" t="s">
        <v>271</v>
      </c>
      <c r="F557" s="67" t="s">
        <v>130</v>
      </c>
      <c r="G557" s="67" t="s">
        <v>358</v>
      </c>
      <c r="H557" s="67" t="s">
        <v>403</v>
      </c>
      <c r="I557" s="67" t="s">
        <v>359</v>
      </c>
      <c r="J557" s="67">
        <v>468.96</v>
      </c>
      <c r="K557" s="67">
        <v>468.96</v>
      </c>
      <c r="L557" s="67">
        <v>468.96</v>
      </c>
      <c r="M557" s="67">
        <v>468.96</v>
      </c>
      <c r="N557" s="67">
        <v>468.96</v>
      </c>
      <c r="O557" s="67">
        <v>468.96</v>
      </c>
      <c r="P557" s="67">
        <v>468.96</v>
      </c>
      <c r="Q557" s="67">
        <v>468.96</v>
      </c>
      <c r="R557" s="67">
        <v>468.96</v>
      </c>
      <c r="S557" s="67">
        <v>468.96</v>
      </c>
      <c r="T557" s="67">
        <v>468.96</v>
      </c>
      <c r="U557" s="67">
        <v>468.96</v>
      </c>
      <c r="V557" s="67">
        <v>468.96</v>
      </c>
      <c r="W557" s="67">
        <v>468.96</v>
      </c>
      <c r="X557" s="67">
        <v>468.96</v>
      </c>
      <c r="Y557" s="67">
        <v>468.96</v>
      </c>
      <c r="Z557" s="67">
        <v>468.96</v>
      </c>
      <c r="AA557" s="67">
        <v>468.96</v>
      </c>
      <c r="AB557" s="67">
        <v>468.96</v>
      </c>
      <c r="AC557" s="67">
        <v>468.96</v>
      </c>
      <c r="AD557" s="67">
        <v>468.96</v>
      </c>
      <c r="AE557" s="67">
        <v>521.29999999999995</v>
      </c>
      <c r="AF557" s="67">
        <v>521.29999999999995</v>
      </c>
      <c r="AG557" s="67">
        <v>521.29999999999995</v>
      </c>
      <c r="AH557" s="67">
        <v>521.29999999999995</v>
      </c>
      <c r="AI557" s="67">
        <v>521.29999999999995</v>
      </c>
      <c r="AJ557" s="67">
        <v>521.29999999999995</v>
      </c>
      <c r="AK557" s="67">
        <v>521.29999999999995</v>
      </c>
      <c r="AL557" s="67">
        <v>533.49</v>
      </c>
      <c r="AM557" s="67">
        <v>544.97</v>
      </c>
      <c r="AN557" s="67">
        <v>558.59</v>
      </c>
      <c r="AO557" s="67">
        <v>572.92999999999995</v>
      </c>
      <c r="AP557" s="67">
        <v>585.84</v>
      </c>
      <c r="AQ557" s="67">
        <v>599.46</v>
      </c>
      <c r="AR557" s="67">
        <v>613.79999999999995</v>
      </c>
      <c r="AS557" s="67">
        <v>628.14</v>
      </c>
      <c r="AT557" s="67">
        <v>642.49</v>
      </c>
      <c r="AU557" s="67">
        <v>656.83</v>
      </c>
      <c r="AV557" s="67">
        <v>664.71</v>
      </c>
      <c r="AW557" s="67">
        <v>672.6</v>
      </c>
      <c r="AX557" s="67">
        <v>699.13</v>
      </c>
      <c r="AY557" s="67">
        <v>726.38</v>
      </c>
      <c r="AZ557" s="67">
        <v>755.06</v>
      </c>
      <c r="BA557" s="67">
        <v>784.46</v>
      </c>
      <c r="BB557" s="67">
        <v>815.3</v>
      </c>
      <c r="BC557" s="67">
        <v>846.85</v>
      </c>
      <c r="BD557" s="67">
        <v>879.83</v>
      </c>
      <c r="BE557" s="67">
        <v>914.25</v>
      </c>
      <c r="BF557" s="67">
        <v>950.1</v>
      </c>
      <c r="BG557" s="67">
        <v>987.39</v>
      </c>
      <c r="BH557" s="67">
        <v>1026.1099999999999</v>
      </c>
      <c r="BI557" s="67">
        <v>1066.27</v>
      </c>
      <c r="BJ557" s="67">
        <v>1107.8599999999999</v>
      </c>
      <c r="BK557" s="67">
        <v>1150.8800000000001</v>
      </c>
      <c r="BL557" s="67">
        <v>1196.06</v>
      </c>
      <c r="BM557" s="67">
        <v>1242.6600000000001</v>
      </c>
      <c r="BN557" s="67">
        <v>1291.42</v>
      </c>
      <c r="BO557" s="67">
        <v>1341.62</v>
      </c>
      <c r="BP557" s="67">
        <v>1393.96</v>
      </c>
      <c r="BQ557" s="67">
        <v>1448.46</v>
      </c>
      <c r="BR557" s="67">
        <v>1505.11</v>
      </c>
      <c r="BS557" s="67">
        <v>1563.9</v>
      </c>
      <c r="BT557" s="67">
        <v>1563.9</v>
      </c>
      <c r="BU557" s="67">
        <v>1563.9</v>
      </c>
      <c r="BV557" s="67">
        <v>1563.9</v>
      </c>
      <c r="BW557" s="67">
        <v>1563.9</v>
      </c>
      <c r="BX557" s="67">
        <v>1563.9</v>
      </c>
      <c r="BY557" s="67">
        <v>1563.9</v>
      </c>
      <c r="BZ557" s="67">
        <v>1563.9</v>
      </c>
      <c r="CA557" s="67">
        <v>1563.9</v>
      </c>
      <c r="CB557" s="67">
        <v>1563.9</v>
      </c>
      <c r="CC557" s="67">
        <v>1563.9</v>
      </c>
      <c r="CD557" s="67">
        <v>1563.9</v>
      </c>
      <c r="CE557" s="67">
        <v>1563.9</v>
      </c>
      <c r="CF557" s="67">
        <v>1563.9</v>
      </c>
      <c r="CG557" s="67">
        <v>1563.9</v>
      </c>
      <c r="CH557" s="67">
        <v>1563.9</v>
      </c>
      <c r="CI557" s="67">
        <v>1563.9</v>
      </c>
      <c r="CJ557" s="67">
        <v>1563.9</v>
      </c>
      <c r="CK557" s="67">
        <v>1563.9</v>
      </c>
      <c r="CL557" s="67">
        <v>1563.9</v>
      </c>
      <c r="CM557" s="67">
        <v>1563.9</v>
      </c>
      <c r="CN557" s="67">
        <v>1563.9</v>
      </c>
      <c r="CO557" s="67">
        <v>1563.9</v>
      </c>
      <c r="CP557" s="67">
        <v>1563.9</v>
      </c>
      <c r="CQ557" s="67">
        <v>1563.9</v>
      </c>
      <c r="CR557" s="67">
        <v>1563.9</v>
      </c>
      <c r="CS557" s="67">
        <v>1563.9</v>
      </c>
      <c r="CT557" s="67">
        <v>1563.9</v>
      </c>
      <c r="CU557" s="67">
        <v>1563.9</v>
      </c>
      <c r="CV557" s="67">
        <v>1563.9</v>
      </c>
      <c r="CW557" s="67">
        <v>1563.9</v>
      </c>
      <c r="CX557" s="67">
        <v>1563.9</v>
      </c>
      <c r="CY557" s="67">
        <v>1563.9</v>
      </c>
      <c r="CZ557" s="67">
        <v>1563.9</v>
      </c>
      <c r="DA557" s="67">
        <v>1563.9</v>
      </c>
      <c r="DB557" s="67">
        <v>1563.9</v>
      </c>
      <c r="DC557" s="67">
        <v>1563.9</v>
      </c>
      <c r="DD557" s="67">
        <v>1563.9</v>
      </c>
      <c r="DE557" s="67">
        <v>1563.9</v>
      </c>
      <c r="DF557" s="67">
        <v>1563.9</v>
      </c>
    </row>
    <row r="558" spans="1:110" ht="11.25" customHeight="1" x14ac:dyDescent="0.25">
      <c r="A558" s="2" t="str">
        <f t="shared" si="8"/>
        <v>1-75753DC0030035</v>
      </c>
      <c r="B558" s="67">
        <v>1</v>
      </c>
      <c r="C558" s="67" t="s">
        <v>238</v>
      </c>
      <c r="D558" s="67" t="s">
        <v>116</v>
      </c>
      <c r="E558" s="67" t="s">
        <v>272</v>
      </c>
      <c r="F558" s="67" t="s">
        <v>130</v>
      </c>
      <c r="G558" s="67" t="s">
        <v>358</v>
      </c>
      <c r="H558" s="67" t="s">
        <v>403</v>
      </c>
      <c r="I558" s="67" t="s">
        <v>359</v>
      </c>
      <c r="J558" s="67">
        <v>430.84</v>
      </c>
      <c r="K558" s="67">
        <v>430.84</v>
      </c>
      <c r="L558" s="67">
        <v>430.84</v>
      </c>
      <c r="M558" s="67">
        <v>430.84</v>
      </c>
      <c r="N558" s="67">
        <v>430.84</v>
      </c>
      <c r="O558" s="67">
        <v>430.84</v>
      </c>
      <c r="P558" s="67">
        <v>430.84</v>
      </c>
      <c r="Q558" s="67">
        <v>430.84</v>
      </c>
      <c r="R558" s="67">
        <v>430.84</v>
      </c>
      <c r="S558" s="67">
        <v>430.84</v>
      </c>
      <c r="T558" s="67">
        <v>430.84</v>
      </c>
      <c r="U558" s="67">
        <v>430.84</v>
      </c>
      <c r="V558" s="67">
        <v>430.84</v>
      </c>
      <c r="W558" s="67">
        <v>430.84</v>
      </c>
      <c r="X558" s="67">
        <v>430.84</v>
      </c>
      <c r="Y558" s="67">
        <v>430.84</v>
      </c>
      <c r="Z558" s="67">
        <v>430.84</v>
      </c>
      <c r="AA558" s="67">
        <v>430.84</v>
      </c>
      <c r="AB558" s="67">
        <v>430.84</v>
      </c>
      <c r="AC558" s="67">
        <v>430.84</v>
      </c>
      <c r="AD558" s="67">
        <v>430.84</v>
      </c>
      <c r="AE558" s="67">
        <v>478.93</v>
      </c>
      <c r="AF558" s="67">
        <v>478.93</v>
      </c>
      <c r="AG558" s="67">
        <v>478.93</v>
      </c>
      <c r="AH558" s="67">
        <v>478.93</v>
      </c>
      <c r="AI558" s="67">
        <v>478.93</v>
      </c>
      <c r="AJ558" s="67">
        <v>478.93</v>
      </c>
      <c r="AK558" s="67">
        <v>478.93</v>
      </c>
      <c r="AL558" s="67">
        <v>490.13</v>
      </c>
      <c r="AM558" s="67">
        <v>500.67</v>
      </c>
      <c r="AN558" s="67">
        <v>513.19000000000005</v>
      </c>
      <c r="AO558" s="67">
        <v>526.37</v>
      </c>
      <c r="AP558" s="67">
        <v>538.22</v>
      </c>
      <c r="AQ558" s="67">
        <v>550.74</v>
      </c>
      <c r="AR558" s="67">
        <v>563.91999999999996</v>
      </c>
      <c r="AS558" s="67">
        <v>577.09</v>
      </c>
      <c r="AT558" s="67">
        <v>590.27</v>
      </c>
      <c r="AU558" s="67">
        <v>603.44000000000005</v>
      </c>
      <c r="AV558" s="67">
        <v>610.69000000000005</v>
      </c>
      <c r="AW558" s="67">
        <v>617.94000000000005</v>
      </c>
      <c r="AX558" s="67">
        <v>642.30999999999995</v>
      </c>
      <c r="AY558" s="67">
        <v>667.34</v>
      </c>
      <c r="AZ558" s="67">
        <v>693.7</v>
      </c>
      <c r="BA558" s="67">
        <v>720.71</v>
      </c>
      <c r="BB558" s="67">
        <v>749.03</v>
      </c>
      <c r="BC558" s="67">
        <v>778.02</v>
      </c>
      <c r="BD558" s="67">
        <v>808.32</v>
      </c>
      <c r="BE558" s="67">
        <v>839.94</v>
      </c>
      <c r="BF558" s="67">
        <v>872.88</v>
      </c>
      <c r="BG558" s="67">
        <v>907.14</v>
      </c>
      <c r="BH558" s="67">
        <v>942.71</v>
      </c>
      <c r="BI558" s="67">
        <v>979.61</v>
      </c>
      <c r="BJ558" s="67">
        <v>1017.82</v>
      </c>
      <c r="BK558" s="67">
        <v>1057.3399999999999</v>
      </c>
      <c r="BL558" s="67">
        <v>1098.8499999999999</v>
      </c>
      <c r="BM558" s="67">
        <v>1141.67</v>
      </c>
      <c r="BN558" s="67">
        <v>1186.46</v>
      </c>
      <c r="BO558" s="67">
        <v>1232.58</v>
      </c>
      <c r="BP558" s="67">
        <v>1280.67</v>
      </c>
      <c r="BQ558" s="67">
        <v>1330.74</v>
      </c>
      <c r="BR558" s="67">
        <v>1382.78</v>
      </c>
      <c r="BS558" s="67">
        <v>1436.79</v>
      </c>
      <c r="BT558" s="67">
        <v>1436.79</v>
      </c>
      <c r="BU558" s="67">
        <v>1436.79</v>
      </c>
      <c r="BV558" s="67">
        <v>1436.79</v>
      </c>
      <c r="BW558" s="67">
        <v>1436.79</v>
      </c>
      <c r="BX558" s="67">
        <v>1436.79</v>
      </c>
      <c r="BY558" s="67">
        <v>1436.79</v>
      </c>
      <c r="BZ558" s="67">
        <v>1436.79</v>
      </c>
      <c r="CA558" s="67">
        <v>1436.79</v>
      </c>
      <c r="CB558" s="67">
        <v>1436.79</v>
      </c>
      <c r="CC558" s="67">
        <v>1436.79</v>
      </c>
      <c r="CD558" s="67">
        <v>1436.79</v>
      </c>
      <c r="CE558" s="67">
        <v>1436.79</v>
      </c>
      <c r="CF558" s="67">
        <v>1436.79</v>
      </c>
      <c r="CG558" s="67">
        <v>1436.79</v>
      </c>
      <c r="CH558" s="67">
        <v>1436.79</v>
      </c>
      <c r="CI558" s="67">
        <v>1436.79</v>
      </c>
      <c r="CJ558" s="67">
        <v>1436.79</v>
      </c>
      <c r="CK558" s="67">
        <v>1436.79</v>
      </c>
      <c r="CL558" s="67">
        <v>1436.79</v>
      </c>
      <c r="CM558" s="67">
        <v>1436.79</v>
      </c>
      <c r="CN558" s="67">
        <v>1436.79</v>
      </c>
      <c r="CO558" s="67">
        <v>1436.79</v>
      </c>
      <c r="CP558" s="67">
        <v>1436.79</v>
      </c>
      <c r="CQ558" s="67">
        <v>1436.79</v>
      </c>
      <c r="CR558" s="67">
        <v>1436.79</v>
      </c>
      <c r="CS558" s="67">
        <v>1436.79</v>
      </c>
      <c r="CT558" s="67">
        <v>1436.79</v>
      </c>
      <c r="CU558" s="67">
        <v>1436.79</v>
      </c>
      <c r="CV558" s="67">
        <v>1436.79</v>
      </c>
      <c r="CW558" s="67">
        <v>1436.79</v>
      </c>
      <c r="CX558" s="67">
        <v>1436.79</v>
      </c>
      <c r="CY558" s="67">
        <v>1436.79</v>
      </c>
      <c r="CZ558" s="67">
        <v>1436.79</v>
      </c>
      <c r="DA558" s="67">
        <v>1436.79</v>
      </c>
      <c r="DB558" s="67">
        <v>1436.79</v>
      </c>
      <c r="DC558" s="67">
        <v>1436.79</v>
      </c>
      <c r="DD558" s="67">
        <v>1436.79</v>
      </c>
      <c r="DE558" s="67">
        <v>1436.79</v>
      </c>
      <c r="DF558" s="67">
        <v>1436.79</v>
      </c>
    </row>
    <row r="559" spans="1:110" ht="11.25" customHeight="1" x14ac:dyDescent="0.25">
      <c r="A559" s="2" t="str">
        <f t="shared" si="8"/>
        <v>2-75753DC0030035</v>
      </c>
      <c r="B559" s="67">
        <v>2</v>
      </c>
      <c r="C559" s="67" t="s">
        <v>238</v>
      </c>
      <c r="D559" s="67" t="s">
        <v>116</v>
      </c>
      <c r="E559" s="67" t="s">
        <v>272</v>
      </c>
      <c r="F559" s="67" t="s">
        <v>130</v>
      </c>
      <c r="G559" s="67" t="s">
        <v>358</v>
      </c>
      <c r="H559" s="67" t="s">
        <v>403</v>
      </c>
      <c r="I559" s="67" t="s">
        <v>359</v>
      </c>
      <c r="J559" s="67">
        <v>443.33</v>
      </c>
      <c r="K559" s="67">
        <v>443.33</v>
      </c>
      <c r="L559" s="67">
        <v>443.33</v>
      </c>
      <c r="M559" s="67">
        <v>443.33</v>
      </c>
      <c r="N559" s="67">
        <v>443.33</v>
      </c>
      <c r="O559" s="67">
        <v>443.33</v>
      </c>
      <c r="P559" s="67">
        <v>443.33</v>
      </c>
      <c r="Q559" s="67">
        <v>443.33</v>
      </c>
      <c r="R559" s="67">
        <v>443.33</v>
      </c>
      <c r="S559" s="67">
        <v>443.33</v>
      </c>
      <c r="T559" s="67">
        <v>443.33</v>
      </c>
      <c r="U559" s="67">
        <v>443.33</v>
      </c>
      <c r="V559" s="67">
        <v>443.33</v>
      </c>
      <c r="W559" s="67">
        <v>443.33</v>
      </c>
      <c r="X559" s="67">
        <v>443.33</v>
      </c>
      <c r="Y559" s="67">
        <v>443.33</v>
      </c>
      <c r="Z559" s="67">
        <v>443.33</v>
      </c>
      <c r="AA559" s="67">
        <v>443.33</v>
      </c>
      <c r="AB559" s="67">
        <v>443.33</v>
      </c>
      <c r="AC559" s="67">
        <v>443.33</v>
      </c>
      <c r="AD559" s="67">
        <v>443.33</v>
      </c>
      <c r="AE559" s="67">
        <v>492.82</v>
      </c>
      <c r="AF559" s="67">
        <v>492.82</v>
      </c>
      <c r="AG559" s="67">
        <v>492.82</v>
      </c>
      <c r="AH559" s="67">
        <v>492.82</v>
      </c>
      <c r="AI559" s="67">
        <v>492.82</v>
      </c>
      <c r="AJ559" s="67">
        <v>492.82</v>
      </c>
      <c r="AK559" s="67">
        <v>492.82</v>
      </c>
      <c r="AL559" s="67">
        <v>504.34</v>
      </c>
      <c r="AM559" s="67">
        <v>515.19000000000005</v>
      </c>
      <c r="AN559" s="67">
        <v>528.07000000000005</v>
      </c>
      <c r="AO559" s="67">
        <v>541.63</v>
      </c>
      <c r="AP559" s="67">
        <v>553.83000000000004</v>
      </c>
      <c r="AQ559" s="67">
        <v>566.71</v>
      </c>
      <c r="AR559" s="67">
        <v>580.27</v>
      </c>
      <c r="AS559" s="67">
        <v>593.82000000000005</v>
      </c>
      <c r="AT559" s="67">
        <v>607.38</v>
      </c>
      <c r="AU559" s="67">
        <v>620.94000000000005</v>
      </c>
      <c r="AV559" s="67">
        <v>628.39</v>
      </c>
      <c r="AW559" s="67">
        <v>635.85</v>
      </c>
      <c r="AX559" s="67">
        <v>660.93</v>
      </c>
      <c r="AY559" s="67">
        <v>686.69</v>
      </c>
      <c r="AZ559" s="67">
        <v>713.81</v>
      </c>
      <c r="BA559" s="67">
        <v>741.6</v>
      </c>
      <c r="BB559" s="67">
        <v>770.75</v>
      </c>
      <c r="BC559" s="67">
        <v>800.58</v>
      </c>
      <c r="BD559" s="67">
        <v>831.76</v>
      </c>
      <c r="BE559" s="67">
        <v>864.3</v>
      </c>
      <c r="BF559" s="67">
        <v>898.19</v>
      </c>
      <c r="BG559" s="67">
        <v>933.44</v>
      </c>
      <c r="BH559" s="67">
        <v>970.05</v>
      </c>
      <c r="BI559" s="67">
        <v>1008.01</v>
      </c>
      <c r="BJ559" s="67">
        <v>1047.32</v>
      </c>
      <c r="BK559" s="67">
        <v>1088</v>
      </c>
      <c r="BL559" s="67">
        <v>1130.7</v>
      </c>
      <c r="BM559" s="67">
        <v>1174.77</v>
      </c>
      <c r="BN559" s="67">
        <v>1220.8599999999999</v>
      </c>
      <c r="BO559" s="67">
        <v>1268.31</v>
      </c>
      <c r="BP559" s="67">
        <v>1317.8</v>
      </c>
      <c r="BQ559" s="67">
        <v>1369.32</v>
      </c>
      <c r="BR559" s="67">
        <v>1422.87</v>
      </c>
      <c r="BS559" s="67">
        <v>1478.46</v>
      </c>
      <c r="BT559" s="67">
        <v>1478.46</v>
      </c>
      <c r="BU559" s="67">
        <v>1478.46</v>
      </c>
      <c r="BV559" s="67">
        <v>1478.46</v>
      </c>
      <c r="BW559" s="67">
        <v>1478.46</v>
      </c>
      <c r="BX559" s="67">
        <v>1478.46</v>
      </c>
      <c r="BY559" s="67">
        <v>1478.46</v>
      </c>
      <c r="BZ559" s="67">
        <v>1478.46</v>
      </c>
      <c r="CA559" s="67">
        <v>1478.46</v>
      </c>
      <c r="CB559" s="67">
        <v>1478.46</v>
      </c>
      <c r="CC559" s="67">
        <v>1478.46</v>
      </c>
      <c r="CD559" s="67">
        <v>1478.46</v>
      </c>
      <c r="CE559" s="67">
        <v>1478.46</v>
      </c>
      <c r="CF559" s="67">
        <v>1478.46</v>
      </c>
      <c r="CG559" s="67">
        <v>1478.46</v>
      </c>
      <c r="CH559" s="67">
        <v>1478.46</v>
      </c>
      <c r="CI559" s="67">
        <v>1478.46</v>
      </c>
      <c r="CJ559" s="67">
        <v>1478.46</v>
      </c>
      <c r="CK559" s="67">
        <v>1478.46</v>
      </c>
      <c r="CL559" s="67">
        <v>1478.46</v>
      </c>
      <c r="CM559" s="67">
        <v>1478.46</v>
      </c>
      <c r="CN559" s="67">
        <v>1478.46</v>
      </c>
      <c r="CO559" s="67">
        <v>1478.46</v>
      </c>
      <c r="CP559" s="67">
        <v>1478.46</v>
      </c>
      <c r="CQ559" s="67">
        <v>1478.46</v>
      </c>
      <c r="CR559" s="67">
        <v>1478.46</v>
      </c>
      <c r="CS559" s="67">
        <v>1478.46</v>
      </c>
      <c r="CT559" s="67">
        <v>1478.46</v>
      </c>
      <c r="CU559" s="67">
        <v>1478.46</v>
      </c>
      <c r="CV559" s="67">
        <v>1478.46</v>
      </c>
      <c r="CW559" s="67">
        <v>1478.46</v>
      </c>
      <c r="CX559" s="67">
        <v>1478.46</v>
      </c>
      <c r="CY559" s="67">
        <v>1478.46</v>
      </c>
      <c r="CZ559" s="67">
        <v>1478.46</v>
      </c>
      <c r="DA559" s="67">
        <v>1478.46</v>
      </c>
      <c r="DB559" s="67">
        <v>1478.46</v>
      </c>
      <c r="DC559" s="67">
        <v>1478.46</v>
      </c>
      <c r="DD559" s="67">
        <v>1478.46</v>
      </c>
      <c r="DE559" s="67">
        <v>1478.46</v>
      </c>
      <c r="DF559" s="67">
        <v>1478.46</v>
      </c>
    </row>
    <row r="560" spans="1:110" ht="11.25" customHeight="1" x14ac:dyDescent="0.25">
      <c r="A560" s="2" t="str">
        <f t="shared" si="8"/>
        <v>3-75753DC0030035</v>
      </c>
      <c r="B560" s="67">
        <v>3</v>
      </c>
      <c r="C560" s="67" t="s">
        <v>238</v>
      </c>
      <c r="D560" s="67" t="s">
        <v>116</v>
      </c>
      <c r="E560" s="67" t="s">
        <v>272</v>
      </c>
      <c r="F560" s="67" t="s">
        <v>130</v>
      </c>
      <c r="G560" s="67" t="s">
        <v>358</v>
      </c>
      <c r="H560" s="67" t="s">
        <v>403</v>
      </c>
      <c r="I560" s="67" t="s">
        <v>359</v>
      </c>
      <c r="J560" s="67">
        <v>455.83</v>
      </c>
      <c r="K560" s="67">
        <v>455.83</v>
      </c>
      <c r="L560" s="67">
        <v>455.83</v>
      </c>
      <c r="M560" s="67">
        <v>455.83</v>
      </c>
      <c r="N560" s="67">
        <v>455.83</v>
      </c>
      <c r="O560" s="67">
        <v>455.83</v>
      </c>
      <c r="P560" s="67">
        <v>455.83</v>
      </c>
      <c r="Q560" s="67">
        <v>455.83</v>
      </c>
      <c r="R560" s="67">
        <v>455.83</v>
      </c>
      <c r="S560" s="67">
        <v>455.83</v>
      </c>
      <c r="T560" s="67">
        <v>455.83</v>
      </c>
      <c r="U560" s="67">
        <v>455.83</v>
      </c>
      <c r="V560" s="67">
        <v>455.83</v>
      </c>
      <c r="W560" s="67">
        <v>455.83</v>
      </c>
      <c r="X560" s="67">
        <v>455.83</v>
      </c>
      <c r="Y560" s="67">
        <v>455.83</v>
      </c>
      <c r="Z560" s="67">
        <v>455.83</v>
      </c>
      <c r="AA560" s="67">
        <v>455.83</v>
      </c>
      <c r="AB560" s="67">
        <v>455.83</v>
      </c>
      <c r="AC560" s="67">
        <v>455.83</v>
      </c>
      <c r="AD560" s="67">
        <v>455.83</v>
      </c>
      <c r="AE560" s="67">
        <v>506.71</v>
      </c>
      <c r="AF560" s="67">
        <v>506.71</v>
      </c>
      <c r="AG560" s="67">
        <v>506.71</v>
      </c>
      <c r="AH560" s="67">
        <v>506.71</v>
      </c>
      <c r="AI560" s="67">
        <v>506.71</v>
      </c>
      <c r="AJ560" s="67">
        <v>506.71</v>
      </c>
      <c r="AK560" s="67">
        <v>506.71</v>
      </c>
      <c r="AL560" s="67">
        <v>518.55999999999995</v>
      </c>
      <c r="AM560" s="67">
        <v>529.71</v>
      </c>
      <c r="AN560" s="67">
        <v>542.95000000000005</v>
      </c>
      <c r="AO560" s="67">
        <v>556.89</v>
      </c>
      <c r="AP560" s="67">
        <v>569.44000000000005</v>
      </c>
      <c r="AQ560" s="67">
        <v>582.67999999999995</v>
      </c>
      <c r="AR560" s="67">
        <v>596.62</v>
      </c>
      <c r="AS560" s="67">
        <v>610.55999999999995</v>
      </c>
      <c r="AT560" s="67">
        <v>624.5</v>
      </c>
      <c r="AU560" s="67">
        <v>638.44000000000005</v>
      </c>
      <c r="AV560" s="67">
        <v>646.11</v>
      </c>
      <c r="AW560" s="67">
        <v>653.77</v>
      </c>
      <c r="AX560" s="67">
        <v>679.56</v>
      </c>
      <c r="AY560" s="67">
        <v>706.05</v>
      </c>
      <c r="AZ560" s="67">
        <v>733.93</v>
      </c>
      <c r="BA560" s="67">
        <v>762.5</v>
      </c>
      <c r="BB560" s="67">
        <v>792.47</v>
      </c>
      <c r="BC560" s="67">
        <v>823.14</v>
      </c>
      <c r="BD560" s="67">
        <v>855.2</v>
      </c>
      <c r="BE560" s="67">
        <v>888.66</v>
      </c>
      <c r="BF560" s="67">
        <v>923.51</v>
      </c>
      <c r="BG560" s="67">
        <v>959.75</v>
      </c>
      <c r="BH560" s="67">
        <v>997.39</v>
      </c>
      <c r="BI560" s="67">
        <v>1036.42</v>
      </c>
      <c r="BJ560" s="67">
        <v>1076.8399999999999</v>
      </c>
      <c r="BK560" s="67">
        <v>1118.6600000000001</v>
      </c>
      <c r="BL560" s="67">
        <v>1162.57</v>
      </c>
      <c r="BM560" s="67">
        <v>1207.8800000000001</v>
      </c>
      <c r="BN560" s="67">
        <v>1255.27</v>
      </c>
      <c r="BO560" s="67">
        <v>1304.06</v>
      </c>
      <c r="BP560" s="67">
        <v>1354.94</v>
      </c>
      <c r="BQ560" s="67">
        <v>1407.91</v>
      </c>
      <c r="BR560" s="67">
        <v>1462.97</v>
      </c>
      <c r="BS560" s="67">
        <v>1520.13</v>
      </c>
      <c r="BT560" s="67">
        <v>1520.13</v>
      </c>
      <c r="BU560" s="67">
        <v>1520.13</v>
      </c>
      <c r="BV560" s="67">
        <v>1520.13</v>
      </c>
      <c r="BW560" s="67">
        <v>1520.13</v>
      </c>
      <c r="BX560" s="67">
        <v>1520.13</v>
      </c>
      <c r="BY560" s="67">
        <v>1520.13</v>
      </c>
      <c r="BZ560" s="67">
        <v>1520.13</v>
      </c>
      <c r="CA560" s="67">
        <v>1520.13</v>
      </c>
      <c r="CB560" s="67">
        <v>1520.13</v>
      </c>
      <c r="CC560" s="67">
        <v>1520.13</v>
      </c>
      <c r="CD560" s="67">
        <v>1520.13</v>
      </c>
      <c r="CE560" s="67">
        <v>1520.13</v>
      </c>
      <c r="CF560" s="67">
        <v>1520.13</v>
      </c>
      <c r="CG560" s="67">
        <v>1520.13</v>
      </c>
      <c r="CH560" s="67">
        <v>1520.13</v>
      </c>
      <c r="CI560" s="67">
        <v>1520.13</v>
      </c>
      <c r="CJ560" s="67">
        <v>1520.13</v>
      </c>
      <c r="CK560" s="67">
        <v>1520.13</v>
      </c>
      <c r="CL560" s="67">
        <v>1520.13</v>
      </c>
      <c r="CM560" s="67">
        <v>1520.13</v>
      </c>
      <c r="CN560" s="67">
        <v>1520.13</v>
      </c>
      <c r="CO560" s="67">
        <v>1520.13</v>
      </c>
      <c r="CP560" s="67">
        <v>1520.13</v>
      </c>
      <c r="CQ560" s="67">
        <v>1520.13</v>
      </c>
      <c r="CR560" s="67">
        <v>1520.13</v>
      </c>
      <c r="CS560" s="67">
        <v>1520.13</v>
      </c>
      <c r="CT560" s="67">
        <v>1520.13</v>
      </c>
      <c r="CU560" s="67">
        <v>1520.13</v>
      </c>
      <c r="CV560" s="67">
        <v>1520.13</v>
      </c>
      <c r="CW560" s="67">
        <v>1520.13</v>
      </c>
      <c r="CX560" s="67">
        <v>1520.13</v>
      </c>
      <c r="CY560" s="67">
        <v>1520.13</v>
      </c>
      <c r="CZ560" s="67">
        <v>1520.13</v>
      </c>
      <c r="DA560" s="67">
        <v>1520.13</v>
      </c>
      <c r="DB560" s="67">
        <v>1520.13</v>
      </c>
      <c r="DC560" s="67">
        <v>1520.13</v>
      </c>
      <c r="DD560" s="67">
        <v>1520.13</v>
      </c>
      <c r="DE560" s="67">
        <v>1520.13</v>
      </c>
      <c r="DF560" s="67">
        <v>1520.13</v>
      </c>
    </row>
    <row r="561" spans="1:110" ht="11.25" customHeight="1" x14ac:dyDescent="0.25">
      <c r="A561" s="2" t="str">
        <f t="shared" si="8"/>
        <v>4-75753DC0030035</v>
      </c>
      <c r="B561" s="67">
        <v>4</v>
      </c>
      <c r="C561" s="67" t="s">
        <v>238</v>
      </c>
      <c r="D561" s="67" t="s">
        <v>116</v>
      </c>
      <c r="E561" s="67" t="s">
        <v>272</v>
      </c>
      <c r="F561" s="67" t="s">
        <v>130</v>
      </c>
      <c r="G561" s="67" t="s">
        <v>358</v>
      </c>
      <c r="H561" s="67" t="s">
        <v>403</v>
      </c>
      <c r="I561" s="67" t="s">
        <v>359</v>
      </c>
      <c r="J561" s="67">
        <v>469.19</v>
      </c>
      <c r="K561" s="67">
        <v>469.19</v>
      </c>
      <c r="L561" s="67">
        <v>469.19</v>
      </c>
      <c r="M561" s="67">
        <v>469.19</v>
      </c>
      <c r="N561" s="67">
        <v>469.19</v>
      </c>
      <c r="O561" s="67">
        <v>469.19</v>
      </c>
      <c r="P561" s="67">
        <v>469.19</v>
      </c>
      <c r="Q561" s="67">
        <v>469.19</v>
      </c>
      <c r="R561" s="67">
        <v>469.19</v>
      </c>
      <c r="S561" s="67">
        <v>469.19</v>
      </c>
      <c r="T561" s="67">
        <v>469.19</v>
      </c>
      <c r="U561" s="67">
        <v>469.19</v>
      </c>
      <c r="V561" s="67">
        <v>469.19</v>
      </c>
      <c r="W561" s="67">
        <v>469.19</v>
      </c>
      <c r="X561" s="67">
        <v>469.19</v>
      </c>
      <c r="Y561" s="67">
        <v>469.19</v>
      </c>
      <c r="Z561" s="67">
        <v>469.19</v>
      </c>
      <c r="AA561" s="67">
        <v>469.19</v>
      </c>
      <c r="AB561" s="67">
        <v>469.19</v>
      </c>
      <c r="AC561" s="67">
        <v>469.19</v>
      </c>
      <c r="AD561" s="67">
        <v>469.19</v>
      </c>
      <c r="AE561" s="67">
        <v>521.55999999999995</v>
      </c>
      <c r="AF561" s="67">
        <v>521.55999999999995</v>
      </c>
      <c r="AG561" s="67">
        <v>521.55999999999995</v>
      </c>
      <c r="AH561" s="67">
        <v>521.55999999999995</v>
      </c>
      <c r="AI561" s="67">
        <v>521.55999999999995</v>
      </c>
      <c r="AJ561" s="67">
        <v>521.55999999999995</v>
      </c>
      <c r="AK561" s="67">
        <v>521.55999999999995</v>
      </c>
      <c r="AL561" s="67">
        <v>533.75</v>
      </c>
      <c r="AM561" s="67">
        <v>545.23</v>
      </c>
      <c r="AN561" s="67">
        <v>558.86</v>
      </c>
      <c r="AO561" s="67">
        <v>573.21</v>
      </c>
      <c r="AP561" s="67">
        <v>586.12</v>
      </c>
      <c r="AQ561" s="67">
        <v>599.75</v>
      </c>
      <c r="AR561" s="67">
        <v>614.1</v>
      </c>
      <c r="AS561" s="67">
        <v>628.45000000000005</v>
      </c>
      <c r="AT561" s="67">
        <v>642.79999999999995</v>
      </c>
      <c r="AU561" s="67">
        <v>657.15</v>
      </c>
      <c r="AV561" s="67">
        <v>665.04</v>
      </c>
      <c r="AW561" s="67">
        <v>672.93</v>
      </c>
      <c r="AX561" s="67">
        <v>699.47</v>
      </c>
      <c r="AY561" s="67">
        <v>726.73</v>
      </c>
      <c r="AZ561" s="67">
        <v>755.43</v>
      </c>
      <c r="BA561" s="67">
        <v>784.85</v>
      </c>
      <c r="BB561" s="67">
        <v>815.69</v>
      </c>
      <c r="BC561" s="67">
        <v>847.26</v>
      </c>
      <c r="BD561" s="67">
        <v>880.26</v>
      </c>
      <c r="BE561" s="67">
        <v>914.7</v>
      </c>
      <c r="BF561" s="67">
        <v>950.57</v>
      </c>
      <c r="BG561" s="67">
        <v>987.87</v>
      </c>
      <c r="BH561" s="67">
        <v>1026.6099999999999</v>
      </c>
      <c r="BI561" s="67">
        <v>1066.79</v>
      </c>
      <c r="BJ561" s="67">
        <v>1108.4000000000001</v>
      </c>
      <c r="BK561" s="67">
        <v>1151.44</v>
      </c>
      <c r="BL561" s="67">
        <v>1196.6400000000001</v>
      </c>
      <c r="BM561" s="67">
        <v>1243.27</v>
      </c>
      <c r="BN561" s="67">
        <v>1292.05</v>
      </c>
      <c r="BO561" s="67">
        <v>1342.27</v>
      </c>
      <c r="BP561" s="67">
        <v>1394.64</v>
      </c>
      <c r="BQ561" s="67">
        <v>1449.17</v>
      </c>
      <c r="BR561" s="67">
        <v>1505.84</v>
      </c>
      <c r="BS561" s="67">
        <v>1564.67</v>
      </c>
      <c r="BT561" s="67">
        <v>1564.67</v>
      </c>
      <c r="BU561" s="67">
        <v>1564.67</v>
      </c>
      <c r="BV561" s="67">
        <v>1564.67</v>
      </c>
      <c r="BW561" s="67">
        <v>1564.67</v>
      </c>
      <c r="BX561" s="67">
        <v>1564.67</v>
      </c>
      <c r="BY561" s="67">
        <v>1564.67</v>
      </c>
      <c r="BZ561" s="67">
        <v>1564.67</v>
      </c>
      <c r="CA561" s="67">
        <v>1564.67</v>
      </c>
      <c r="CB561" s="67">
        <v>1564.67</v>
      </c>
      <c r="CC561" s="67">
        <v>1564.67</v>
      </c>
      <c r="CD561" s="67">
        <v>1564.67</v>
      </c>
      <c r="CE561" s="67">
        <v>1564.67</v>
      </c>
      <c r="CF561" s="67">
        <v>1564.67</v>
      </c>
      <c r="CG561" s="67">
        <v>1564.67</v>
      </c>
      <c r="CH561" s="67">
        <v>1564.67</v>
      </c>
      <c r="CI561" s="67">
        <v>1564.67</v>
      </c>
      <c r="CJ561" s="67">
        <v>1564.67</v>
      </c>
      <c r="CK561" s="67">
        <v>1564.67</v>
      </c>
      <c r="CL561" s="67">
        <v>1564.67</v>
      </c>
      <c r="CM561" s="67">
        <v>1564.67</v>
      </c>
      <c r="CN561" s="67">
        <v>1564.67</v>
      </c>
      <c r="CO561" s="67">
        <v>1564.67</v>
      </c>
      <c r="CP561" s="67">
        <v>1564.67</v>
      </c>
      <c r="CQ561" s="67">
        <v>1564.67</v>
      </c>
      <c r="CR561" s="67">
        <v>1564.67</v>
      </c>
      <c r="CS561" s="67">
        <v>1564.67</v>
      </c>
      <c r="CT561" s="67">
        <v>1564.67</v>
      </c>
      <c r="CU561" s="67">
        <v>1564.67</v>
      </c>
      <c r="CV561" s="67">
        <v>1564.67</v>
      </c>
      <c r="CW561" s="67">
        <v>1564.67</v>
      </c>
      <c r="CX561" s="67">
        <v>1564.67</v>
      </c>
      <c r="CY561" s="67">
        <v>1564.67</v>
      </c>
      <c r="CZ561" s="67">
        <v>1564.67</v>
      </c>
      <c r="DA561" s="67">
        <v>1564.67</v>
      </c>
      <c r="DB561" s="67">
        <v>1564.67</v>
      </c>
      <c r="DC561" s="67">
        <v>1564.67</v>
      </c>
      <c r="DD561" s="67">
        <v>1564.67</v>
      </c>
      <c r="DE561" s="67">
        <v>1564.67</v>
      </c>
      <c r="DF561" s="67">
        <v>1564.67</v>
      </c>
    </row>
    <row r="562" spans="1:110" ht="11.25" customHeight="1" x14ac:dyDescent="0.25">
      <c r="A562" s="2" t="str">
        <f t="shared" si="8"/>
        <v>1-75753DC0030036</v>
      </c>
      <c r="B562" s="67">
        <v>1</v>
      </c>
      <c r="C562" s="67" t="s">
        <v>238</v>
      </c>
      <c r="D562" s="67" t="s">
        <v>422</v>
      </c>
      <c r="E562" s="67" t="s">
        <v>273</v>
      </c>
      <c r="F562" s="67" t="s">
        <v>130</v>
      </c>
      <c r="G562" s="67" t="s">
        <v>358</v>
      </c>
      <c r="H562" s="67" t="s">
        <v>403</v>
      </c>
      <c r="I562" s="67" t="s">
        <v>359</v>
      </c>
      <c r="J562" s="67">
        <v>432.52</v>
      </c>
      <c r="K562" s="67">
        <v>432.52</v>
      </c>
      <c r="L562" s="67">
        <v>432.52</v>
      </c>
      <c r="M562" s="67">
        <v>432.52</v>
      </c>
      <c r="N562" s="67">
        <v>432.52</v>
      </c>
      <c r="O562" s="67">
        <v>432.52</v>
      </c>
      <c r="P562" s="67">
        <v>432.52</v>
      </c>
      <c r="Q562" s="67">
        <v>432.52</v>
      </c>
      <c r="R562" s="67">
        <v>432.52</v>
      </c>
      <c r="S562" s="67">
        <v>432.52</v>
      </c>
      <c r="T562" s="67">
        <v>432.52</v>
      </c>
      <c r="U562" s="67">
        <v>432.52</v>
      </c>
      <c r="V562" s="67">
        <v>432.52</v>
      </c>
      <c r="W562" s="67">
        <v>432.52</v>
      </c>
      <c r="X562" s="67">
        <v>432.52</v>
      </c>
      <c r="Y562" s="67">
        <v>432.52</v>
      </c>
      <c r="Z562" s="67">
        <v>432.52</v>
      </c>
      <c r="AA562" s="67">
        <v>432.52</v>
      </c>
      <c r="AB562" s="67">
        <v>432.52</v>
      </c>
      <c r="AC562" s="67">
        <v>432.52</v>
      </c>
      <c r="AD562" s="67">
        <v>432.52</v>
      </c>
      <c r="AE562" s="67">
        <v>480.79</v>
      </c>
      <c r="AF562" s="67">
        <v>480.79</v>
      </c>
      <c r="AG562" s="67">
        <v>480.79</v>
      </c>
      <c r="AH562" s="67">
        <v>480.79</v>
      </c>
      <c r="AI562" s="67">
        <v>480.79</v>
      </c>
      <c r="AJ562" s="67">
        <v>480.79</v>
      </c>
      <c r="AK562" s="67">
        <v>480.79</v>
      </c>
      <c r="AL562" s="67">
        <v>492.04</v>
      </c>
      <c r="AM562" s="67">
        <v>502.62</v>
      </c>
      <c r="AN562" s="67">
        <v>515.17999999999995</v>
      </c>
      <c r="AO562" s="67">
        <v>528.41</v>
      </c>
      <c r="AP562" s="67">
        <v>540.30999999999995</v>
      </c>
      <c r="AQ562" s="67">
        <v>552.88</v>
      </c>
      <c r="AR562" s="67">
        <v>566.11</v>
      </c>
      <c r="AS562" s="67">
        <v>579.33000000000004</v>
      </c>
      <c r="AT562" s="67">
        <v>592.55999999999995</v>
      </c>
      <c r="AU562" s="67">
        <v>605.79</v>
      </c>
      <c r="AV562" s="67">
        <v>613.05999999999995</v>
      </c>
      <c r="AW562" s="67">
        <v>620.34</v>
      </c>
      <c r="AX562" s="67">
        <v>644.80999999999995</v>
      </c>
      <c r="AY562" s="67">
        <v>669.94</v>
      </c>
      <c r="AZ562" s="67">
        <v>696.39</v>
      </c>
      <c r="BA562" s="67">
        <v>723.51</v>
      </c>
      <c r="BB562" s="67">
        <v>751.94</v>
      </c>
      <c r="BC562" s="67">
        <v>781.04</v>
      </c>
      <c r="BD562" s="67">
        <v>811.46</v>
      </c>
      <c r="BE562" s="67">
        <v>843.21</v>
      </c>
      <c r="BF562" s="67">
        <v>876.28</v>
      </c>
      <c r="BG562" s="67">
        <v>910.67</v>
      </c>
      <c r="BH562" s="67">
        <v>946.38</v>
      </c>
      <c r="BI562" s="67">
        <v>983.41</v>
      </c>
      <c r="BJ562" s="67">
        <v>1021.77</v>
      </c>
      <c r="BK562" s="67">
        <v>1061.45</v>
      </c>
      <c r="BL562" s="67">
        <v>1103.1199999999999</v>
      </c>
      <c r="BM562" s="67">
        <v>1146.0999999999999</v>
      </c>
      <c r="BN562" s="67">
        <v>1191.07</v>
      </c>
      <c r="BO562" s="67">
        <v>1237.3699999999999</v>
      </c>
      <c r="BP562" s="67">
        <v>1285.6400000000001</v>
      </c>
      <c r="BQ562" s="67">
        <v>1335.91</v>
      </c>
      <c r="BR562" s="67">
        <v>1388.15</v>
      </c>
      <c r="BS562" s="67">
        <v>1442.37</v>
      </c>
      <c r="BT562" s="67">
        <v>1442.37</v>
      </c>
      <c r="BU562" s="67">
        <v>1442.37</v>
      </c>
      <c r="BV562" s="67">
        <v>1442.37</v>
      </c>
      <c r="BW562" s="67">
        <v>1442.37</v>
      </c>
      <c r="BX562" s="67">
        <v>1442.37</v>
      </c>
      <c r="BY562" s="67">
        <v>1442.37</v>
      </c>
      <c r="BZ562" s="67">
        <v>1442.37</v>
      </c>
      <c r="CA562" s="67">
        <v>1442.37</v>
      </c>
      <c r="CB562" s="67">
        <v>1442.37</v>
      </c>
      <c r="CC562" s="67">
        <v>1442.37</v>
      </c>
      <c r="CD562" s="67">
        <v>1442.37</v>
      </c>
      <c r="CE562" s="67">
        <v>1442.37</v>
      </c>
      <c r="CF562" s="67">
        <v>1442.37</v>
      </c>
      <c r="CG562" s="67">
        <v>1442.37</v>
      </c>
      <c r="CH562" s="67">
        <v>1442.37</v>
      </c>
      <c r="CI562" s="67">
        <v>1442.37</v>
      </c>
      <c r="CJ562" s="67">
        <v>1442.37</v>
      </c>
      <c r="CK562" s="67">
        <v>1442.37</v>
      </c>
      <c r="CL562" s="67">
        <v>1442.37</v>
      </c>
      <c r="CM562" s="67">
        <v>1442.37</v>
      </c>
      <c r="CN562" s="67">
        <v>1442.37</v>
      </c>
      <c r="CO562" s="67">
        <v>1442.37</v>
      </c>
      <c r="CP562" s="67">
        <v>1442.37</v>
      </c>
      <c r="CQ562" s="67">
        <v>1442.37</v>
      </c>
      <c r="CR562" s="67">
        <v>1442.37</v>
      </c>
      <c r="CS562" s="67">
        <v>1442.37</v>
      </c>
      <c r="CT562" s="67">
        <v>1442.37</v>
      </c>
      <c r="CU562" s="67">
        <v>1442.37</v>
      </c>
      <c r="CV562" s="67">
        <v>1442.37</v>
      </c>
      <c r="CW562" s="67">
        <v>1442.37</v>
      </c>
      <c r="CX562" s="67">
        <v>1442.37</v>
      </c>
      <c r="CY562" s="67">
        <v>1442.37</v>
      </c>
      <c r="CZ562" s="67">
        <v>1442.37</v>
      </c>
      <c r="DA562" s="67">
        <v>1442.37</v>
      </c>
      <c r="DB562" s="67">
        <v>1442.37</v>
      </c>
      <c r="DC562" s="67">
        <v>1442.37</v>
      </c>
      <c r="DD562" s="67">
        <v>1442.37</v>
      </c>
      <c r="DE562" s="67">
        <v>1442.37</v>
      </c>
      <c r="DF562" s="67">
        <v>1442.37</v>
      </c>
    </row>
    <row r="563" spans="1:110" ht="11.25" customHeight="1" x14ac:dyDescent="0.25">
      <c r="A563" s="2" t="str">
        <f t="shared" si="8"/>
        <v>2-75753DC0030036</v>
      </c>
      <c r="B563" s="67">
        <v>2</v>
      </c>
      <c r="C563" s="67" t="s">
        <v>238</v>
      </c>
      <c r="D563" s="67" t="s">
        <v>422</v>
      </c>
      <c r="E563" s="67" t="s">
        <v>273</v>
      </c>
      <c r="F563" s="67" t="s">
        <v>130</v>
      </c>
      <c r="G563" s="67" t="s">
        <v>358</v>
      </c>
      <c r="H563" s="67" t="s">
        <v>403</v>
      </c>
      <c r="I563" s="67" t="s">
        <v>359</v>
      </c>
      <c r="J563" s="67">
        <v>445.06</v>
      </c>
      <c r="K563" s="67">
        <v>445.06</v>
      </c>
      <c r="L563" s="67">
        <v>445.06</v>
      </c>
      <c r="M563" s="67">
        <v>445.06</v>
      </c>
      <c r="N563" s="67">
        <v>445.06</v>
      </c>
      <c r="O563" s="67">
        <v>445.06</v>
      </c>
      <c r="P563" s="67">
        <v>445.06</v>
      </c>
      <c r="Q563" s="67">
        <v>445.06</v>
      </c>
      <c r="R563" s="67">
        <v>445.06</v>
      </c>
      <c r="S563" s="67">
        <v>445.06</v>
      </c>
      <c r="T563" s="67">
        <v>445.06</v>
      </c>
      <c r="U563" s="67">
        <v>445.06</v>
      </c>
      <c r="V563" s="67">
        <v>445.06</v>
      </c>
      <c r="W563" s="67">
        <v>445.06</v>
      </c>
      <c r="X563" s="67">
        <v>445.06</v>
      </c>
      <c r="Y563" s="67">
        <v>445.06</v>
      </c>
      <c r="Z563" s="67">
        <v>445.06</v>
      </c>
      <c r="AA563" s="67">
        <v>445.06</v>
      </c>
      <c r="AB563" s="67">
        <v>445.06</v>
      </c>
      <c r="AC563" s="67">
        <v>445.06</v>
      </c>
      <c r="AD563" s="67">
        <v>445.06</v>
      </c>
      <c r="AE563" s="67">
        <v>494.74</v>
      </c>
      <c r="AF563" s="67">
        <v>494.74</v>
      </c>
      <c r="AG563" s="67">
        <v>494.74</v>
      </c>
      <c r="AH563" s="67">
        <v>494.74</v>
      </c>
      <c r="AI563" s="67">
        <v>494.74</v>
      </c>
      <c r="AJ563" s="67">
        <v>494.74</v>
      </c>
      <c r="AK563" s="67">
        <v>494.74</v>
      </c>
      <c r="AL563" s="67">
        <v>506.31</v>
      </c>
      <c r="AM563" s="67">
        <v>517.20000000000005</v>
      </c>
      <c r="AN563" s="67">
        <v>530.13</v>
      </c>
      <c r="AO563" s="67">
        <v>543.74</v>
      </c>
      <c r="AP563" s="67">
        <v>555.98</v>
      </c>
      <c r="AQ563" s="67">
        <v>568.91</v>
      </c>
      <c r="AR563" s="67">
        <v>582.53</v>
      </c>
      <c r="AS563" s="67">
        <v>596.14</v>
      </c>
      <c r="AT563" s="67">
        <v>609.75</v>
      </c>
      <c r="AU563" s="67">
        <v>623.36</v>
      </c>
      <c r="AV563" s="67">
        <v>630.84</v>
      </c>
      <c r="AW563" s="67">
        <v>638.33000000000004</v>
      </c>
      <c r="AX563" s="67">
        <v>663.51</v>
      </c>
      <c r="AY563" s="67">
        <v>689.37</v>
      </c>
      <c r="AZ563" s="67">
        <v>716.59</v>
      </c>
      <c r="BA563" s="67">
        <v>744.49</v>
      </c>
      <c r="BB563" s="67">
        <v>773.75</v>
      </c>
      <c r="BC563" s="67">
        <v>803.69</v>
      </c>
      <c r="BD563" s="67">
        <v>835</v>
      </c>
      <c r="BE563" s="67">
        <v>867.66</v>
      </c>
      <c r="BF563" s="67">
        <v>901.69</v>
      </c>
      <c r="BG563" s="67">
        <v>937.08</v>
      </c>
      <c r="BH563" s="67">
        <v>973.82</v>
      </c>
      <c r="BI563" s="67">
        <v>1011.93</v>
      </c>
      <c r="BJ563" s="67">
        <v>1051.4000000000001</v>
      </c>
      <c r="BK563" s="67">
        <v>1092.23</v>
      </c>
      <c r="BL563" s="67">
        <v>1135.1099999999999</v>
      </c>
      <c r="BM563" s="67">
        <v>1179.3399999999999</v>
      </c>
      <c r="BN563" s="67">
        <v>1225.6199999999999</v>
      </c>
      <c r="BO563" s="67">
        <v>1273.25</v>
      </c>
      <c r="BP563" s="67">
        <v>1322.93</v>
      </c>
      <c r="BQ563" s="67">
        <v>1374.65</v>
      </c>
      <c r="BR563" s="67">
        <v>1428.41</v>
      </c>
      <c r="BS563" s="67">
        <v>1484.21</v>
      </c>
      <c r="BT563" s="67">
        <v>1484.21</v>
      </c>
      <c r="BU563" s="67">
        <v>1484.21</v>
      </c>
      <c r="BV563" s="67">
        <v>1484.21</v>
      </c>
      <c r="BW563" s="67">
        <v>1484.21</v>
      </c>
      <c r="BX563" s="67">
        <v>1484.21</v>
      </c>
      <c r="BY563" s="67">
        <v>1484.21</v>
      </c>
      <c r="BZ563" s="67">
        <v>1484.21</v>
      </c>
      <c r="CA563" s="67">
        <v>1484.21</v>
      </c>
      <c r="CB563" s="67">
        <v>1484.21</v>
      </c>
      <c r="CC563" s="67">
        <v>1484.21</v>
      </c>
      <c r="CD563" s="67">
        <v>1484.21</v>
      </c>
      <c r="CE563" s="67">
        <v>1484.21</v>
      </c>
      <c r="CF563" s="67">
        <v>1484.21</v>
      </c>
      <c r="CG563" s="67">
        <v>1484.21</v>
      </c>
      <c r="CH563" s="67">
        <v>1484.21</v>
      </c>
      <c r="CI563" s="67">
        <v>1484.21</v>
      </c>
      <c r="CJ563" s="67">
        <v>1484.21</v>
      </c>
      <c r="CK563" s="67">
        <v>1484.21</v>
      </c>
      <c r="CL563" s="67">
        <v>1484.21</v>
      </c>
      <c r="CM563" s="67">
        <v>1484.21</v>
      </c>
      <c r="CN563" s="67">
        <v>1484.21</v>
      </c>
      <c r="CO563" s="67">
        <v>1484.21</v>
      </c>
      <c r="CP563" s="67">
        <v>1484.21</v>
      </c>
      <c r="CQ563" s="67">
        <v>1484.21</v>
      </c>
      <c r="CR563" s="67">
        <v>1484.21</v>
      </c>
      <c r="CS563" s="67">
        <v>1484.21</v>
      </c>
      <c r="CT563" s="67">
        <v>1484.21</v>
      </c>
      <c r="CU563" s="67">
        <v>1484.21</v>
      </c>
      <c r="CV563" s="67">
        <v>1484.21</v>
      </c>
      <c r="CW563" s="67">
        <v>1484.21</v>
      </c>
      <c r="CX563" s="67">
        <v>1484.21</v>
      </c>
      <c r="CY563" s="67">
        <v>1484.21</v>
      </c>
      <c r="CZ563" s="67">
        <v>1484.21</v>
      </c>
      <c r="DA563" s="67">
        <v>1484.21</v>
      </c>
      <c r="DB563" s="67">
        <v>1484.21</v>
      </c>
      <c r="DC563" s="67">
        <v>1484.21</v>
      </c>
      <c r="DD563" s="67">
        <v>1484.21</v>
      </c>
      <c r="DE563" s="67">
        <v>1484.21</v>
      </c>
      <c r="DF563" s="67">
        <v>1484.21</v>
      </c>
    </row>
    <row r="564" spans="1:110" ht="11.25" customHeight="1" x14ac:dyDescent="0.25">
      <c r="A564" s="2" t="str">
        <f t="shared" si="8"/>
        <v>3-75753DC0030036</v>
      </c>
      <c r="B564" s="67">
        <v>3</v>
      </c>
      <c r="C564" s="67" t="s">
        <v>238</v>
      </c>
      <c r="D564" s="67" t="s">
        <v>422</v>
      </c>
      <c r="E564" s="67" t="s">
        <v>273</v>
      </c>
      <c r="F564" s="67" t="s">
        <v>130</v>
      </c>
      <c r="G564" s="67" t="s">
        <v>358</v>
      </c>
      <c r="H564" s="67" t="s">
        <v>403</v>
      </c>
      <c r="I564" s="67" t="s">
        <v>359</v>
      </c>
      <c r="J564" s="67">
        <v>457.6</v>
      </c>
      <c r="K564" s="67">
        <v>457.6</v>
      </c>
      <c r="L564" s="67">
        <v>457.6</v>
      </c>
      <c r="M564" s="67">
        <v>457.6</v>
      </c>
      <c r="N564" s="67">
        <v>457.6</v>
      </c>
      <c r="O564" s="67">
        <v>457.6</v>
      </c>
      <c r="P564" s="67">
        <v>457.6</v>
      </c>
      <c r="Q564" s="67">
        <v>457.6</v>
      </c>
      <c r="R564" s="67">
        <v>457.6</v>
      </c>
      <c r="S564" s="67">
        <v>457.6</v>
      </c>
      <c r="T564" s="67">
        <v>457.6</v>
      </c>
      <c r="U564" s="67">
        <v>457.6</v>
      </c>
      <c r="V564" s="67">
        <v>457.6</v>
      </c>
      <c r="W564" s="67">
        <v>457.6</v>
      </c>
      <c r="X564" s="67">
        <v>457.6</v>
      </c>
      <c r="Y564" s="67">
        <v>457.6</v>
      </c>
      <c r="Z564" s="67">
        <v>457.6</v>
      </c>
      <c r="AA564" s="67">
        <v>457.6</v>
      </c>
      <c r="AB564" s="67">
        <v>457.6</v>
      </c>
      <c r="AC564" s="67">
        <v>457.6</v>
      </c>
      <c r="AD564" s="67">
        <v>457.6</v>
      </c>
      <c r="AE564" s="67">
        <v>508.68</v>
      </c>
      <c r="AF564" s="67">
        <v>508.68</v>
      </c>
      <c r="AG564" s="67">
        <v>508.68</v>
      </c>
      <c r="AH564" s="67">
        <v>508.68</v>
      </c>
      <c r="AI564" s="67">
        <v>508.68</v>
      </c>
      <c r="AJ564" s="67">
        <v>508.68</v>
      </c>
      <c r="AK564" s="67">
        <v>508.68</v>
      </c>
      <c r="AL564" s="67">
        <v>520.58000000000004</v>
      </c>
      <c r="AM564" s="67">
        <v>531.77</v>
      </c>
      <c r="AN564" s="67">
        <v>545.07000000000005</v>
      </c>
      <c r="AO564" s="67">
        <v>559.05999999999995</v>
      </c>
      <c r="AP564" s="67">
        <v>571.65</v>
      </c>
      <c r="AQ564" s="67">
        <v>584.95000000000005</v>
      </c>
      <c r="AR564" s="67">
        <v>598.94000000000005</v>
      </c>
      <c r="AS564" s="67">
        <v>612.94000000000005</v>
      </c>
      <c r="AT564" s="67">
        <v>626.92999999999995</v>
      </c>
      <c r="AU564" s="67">
        <v>640.91999999999996</v>
      </c>
      <c r="AV564" s="67">
        <v>648.62</v>
      </c>
      <c r="AW564" s="67">
        <v>656.32</v>
      </c>
      <c r="AX564" s="67">
        <v>682.21</v>
      </c>
      <c r="AY564" s="67">
        <v>708.8</v>
      </c>
      <c r="AZ564" s="67">
        <v>736.78</v>
      </c>
      <c r="BA564" s="67">
        <v>765.47</v>
      </c>
      <c r="BB564" s="67">
        <v>795.56</v>
      </c>
      <c r="BC564" s="67">
        <v>826.34</v>
      </c>
      <c r="BD564" s="67">
        <v>858.53</v>
      </c>
      <c r="BE564" s="67">
        <v>892.12</v>
      </c>
      <c r="BF564" s="67">
        <v>927.1</v>
      </c>
      <c r="BG564" s="67">
        <v>963.49</v>
      </c>
      <c r="BH564" s="67">
        <v>1001.27</v>
      </c>
      <c r="BI564" s="67">
        <v>1040.45</v>
      </c>
      <c r="BJ564" s="67">
        <v>1081.03</v>
      </c>
      <c r="BK564" s="67">
        <v>1123.02</v>
      </c>
      <c r="BL564" s="67">
        <v>1167.0999999999999</v>
      </c>
      <c r="BM564" s="67">
        <v>1212.58</v>
      </c>
      <c r="BN564" s="67">
        <v>1260.1600000000001</v>
      </c>
      <c r="BO564" s="67">
        <v>1309.1400000000001</v>
      </c>
      <c r="BP564" s="67">
        <v>1360.21</v>
      </c>
      <c r="BQ564" s="67">
        <v>1413.39</v>
      </c>
      <c r="BR564" s="67">
        <v>1468.67</v>
      </c>
      <c r="BS564" s="67">
        <v>1526.04</v>
      </c>
      <c r="BT564" s="67">
        <v>1526.04</v>
      </c>
      <c r="BU564" s="67">
        <v>1526.04</v>
      </c>
      <c r="BV564" s="67">
        <v>1526.04</v>
      </c>
      <c r="BW564" s="67">
        <v>1526.04</v>
      </c>
      <c r="BX564" s="67">
        <v>1526.04</v>
      </c>
      <c r="BY564" s="67">
        <v>1526.04</v>
      </c>
      <c r="BZ564" s="67">
        <v>1526.04</v>
      </c>
      <c r="CA564" s="67">
        <v>1526.04</v>
      </c>
      <c r="CB564" s="67">
        <v>1526.04</v>
      </c>
      <c r="CC564" s="67">
        <v>1526.04</v>
      </c>
      <c r="CD564" s="67">
        <v>1526.04</v>
      </c>
      <c r="CE564" s="67">
        <v>1526.04</v>
      </c>
      <c r="CF564" s="67">
        <v>1526.04</v>
      </c>
      <c r="CG564" s="67">
        <v>1526.04</v>
      </c>
      <c r="CH564" s="67">
        <v>1526.04</v>
      </c>
      <c r="CI564" s="67">
        <v>1526.04</v>
      </c>
      <c r="CJ564" s="67">
        <v>1526.04</v>
      </c>
      <c r="CK564" s="67">
        <v>1526.04</v>
      </c>
      <c r="CL564" s="67">
        <v>1526.04</v>
      </c>
      <c r="CM564" s="67">
        <v>1526.04</v>
      </c>
      <c r="CN564" s="67">
        <v>1526.04</v>
      </c>
      <c r="CO564" s="67">
        <v>1526.04</v>
      </c>
      <c r="CP564" s="67">
        <v>1526.04</v>
      </c>
      <c r="CQ564" s="67">
        <v>1526.04</v>
      </c>
      <c r="CR564" s="67">
        <v>1526.04</v>
      </c>
      <c r="CS564" s="67">
        <v>1526.04</v>
      </c>
      <c r="CT564" s="67">
        <v>1526.04</v>
      </c>
      <c r="CU564" s="67">
        <v>1526.04</v>
      </c>
      <c r="CV564" s="67">
        <v>1526.04</v>
      </c>
      <c r="CW564" s="67">
        <v>1526.04</v>
      </c>
      <c r="CX564" s="67">
        <v>1526.04</v>
      </c>
      <c r="CY564" s="67">
        <v>1526.04</v>
      </c>
      <c r="CZ564" s="67">
        <v>1526.04</v>
      </c>
      <c r="DA564" s="67">
        <v>1526.04</v>
      </c>
      <c r="DB564" s="67">
        <v>1526.04</v>
      </c>
      <c r="DC564" s="67">
        <v>1526.04</v>
      </c>
      <c r="DD564" s="67">
        <v>1526.04</v>
      </c>
      <c r="DE564" s="67">
        <v>1526.04</v>
      </c>
      <c r="DF564" s="67">
        <v>1526.04</v>
      </c>
    </row>
    <row r="565" spans="1:110" ht="11.25" customHeight="1" x14ac:dyDescent="0.25">
      <c r="A565" s="2" t="str">
        <f t="shared" si="8"/>
        <v>4-75753DC0030036</v>
      </c>
      <c r="B565" s="67">
        <v>4</v>
      </c>
      <c r="C565" s="67" t="s">
        <v>238</v>
      </c>
      <c r="D565" s="67" t="s">
        <v>422</v>
      </c>
      <c r="E565" s="67" t="s">
        <v>273</v>
      </c>
      <c r="F565" s="67" t="s">
        <v>130</v>
      </c>
      <c r="G565" s="67" t="s">
        <v>358</v>
      </c>
      <c r="H565" s="67" t="s">
        <v>403</v>
      </c>
      <c r="I565" s="67" t="s">
        <v>359</v>
      </c>
      <c r="J565" s="67">
        <v>471.01</v>
      </c>
      <c r="K565" s="67">
        <v>471.01</v>
      </c>
      <c r="L565" s="67">
        <v>471.01</v>
      </c>
      <c r="M565" s="67">
        <v>471.01</v>
      </c>
      <c r="N565" s="67">
        <v>471.01</v>
      </c>
      <c r="O565" s="67">
        <v>471.01</v>
      </c>
      <c r="P565" s="67">
        <v>471.01</v>
      </c>
      <c r="Q565" s="67">
        <v>471.01</v>
      </c>
      <c r="R565" s="67">
        <v>471.01</v>
      </c>
      <c r="S565" s="67">
        <v>471.01</v>
      </c>
      <c r="T565" s="67">
        <v>471.01</v>
      </c>
      <c r="U565" s="67">
        <v>471.01</v>
      </c>
      <c r="V565" s="67">
        <v>471.01</v>
      </c>
      <c r="W565" s="67">
        <v>471.01</v>
      </c>
      <c r="X565" s="67">
        <v>471.01</v>
      </c>
      <c r="Y565" s="67">
        <v>471.01</v>
      </c>
      <c r="Z565" s="67">
        <v>471.01</v>
      </c>
      <c r="AA565" s="67">
        <v>471.01</v>
      </c>
      <c r="AB565" s="67">
        <v>471.01</v>
      </c>
      <c r="AC565" s="67">
        <v>471.01</v>
      </c>
      <c r="AD565" s="67">
        <v>471.01</v>
      </c>
      <c r="AE565" s="67">
        <v>523.59</v>
      </c>
      <c r="AF565" s="67">
        <v>523.59</v>
      </c>
      <c r="AG565" s="67">
        <v>523.59</v>
      </c>
      <c r="AH565" s="67">
        <v>523.59</v>
      </c>
      <c r="AI565" s="67">
        <v>523.59</v>
      </c>
      <c r="AJ565" s="67">
        <v>523.59</v>
      </c>
      <c r="AK565" s="67">
        <v>523.59</v>
      </c>
      <c r="AL565" s="67">
        <v>535.83000000000004</v>
      </c>
      <c r="AM565" s="67">
        <v>547.35</v>
      </c>
      <c r="AN565" s="67">
        <v>561.04</v>
      </c>
      <c r="AO565" s="67">
        <v>575.44000000000005</v>
      </c>
      <c r="AP565" s="67">
        <v>588.4</v>
      </c>
      <c r="AQ565" s="67">
        <v>602.09</v>
      </c>
      <c r="AR565" s="67">
        <v>616.49</v>
      </c>
      <c r="AS565" s="67">
        <v>630.9</v>
      </c>
      <c r="AT565" s="67">
        <v>645.29999999999995</v>
      </c>
      <c r="AU565" s="67">
        <v>659.7</v>
      </c>
      <c r="AV565" s="67">
        <v>667.63</v>
      </c>
      <c r="AW565" s="67">
        <v>675.55</v>
      </c>
      <c r="AX565" s="67">
        <v>702.2</v>
      </c>
      <c r="AY565" s="67">
        <v>729.56</v>
      </c>
      <c r="AZ565" s="67">
        <v>758.37</v>
      </c>
      <c r="BA565" s="67">
        <v>787.9</v>
      </c>
      <c r="BB565" s="67">
        <v>818.87</v>
      </c>
      <c r="BC565" s="67">
        <v>850.56</v>
      </c>
      <c r="BD565" s="67">
        <v>883.69</v>
      </c>
      <c r="BE565" s="67">
        <v>918.26</v>
      </c>
      <c r="BF565" s="67">
        <v>954.27</v>
      </c>
      <c r="BG565" s="67">
        <v>991.72</v>
      </c>
      <c r="BH565" s="67">
        <v>1030.6099999999999</v>
      </c>
      <c r="BI565" s="67">
        <v>1070.94</v>
      </c>
      <c r="BJ565" s="67">
        <v>1112.71</v>
      </c>
      <c r="BK565" s="67">
        <v>1155.92</v>
      </c>
      <c r="BL565" s="67">
        <v>1201.29</v>
      </c>
      <c r="BM565" s="67">
        <v>1248.1099999999999</v>
      </c>
      <c r="BN565" s="67">
        <v>1297.08</v>
      </c>
      <c r="BO565" s="67">
        <v>1347.5</v>
      </c>
      <c r="BP565" s="67">
        <v>1400.07</v>
      </c>
      <c r="BQ565" s="67">
        <v>1454.81</v>
      </c>
      <c r="BR565" s="67">
        <v>1511.7</v>
      </c>
      <c r="BS565" s="67">
        <v>1570.76</v>
      </c>
      <c r="BT565" s="67">
        <v>1570.76</v>
      </c>
      <c r="BU565" s="67">
        <v>1570.76</v>
      </c>
      <c r="BV565" s="67">
        <v>1570.76</v>
      </c>
      <c r="BW565" s="67">
        <v>1570.76</v>
      </c>
      <c r="BX565" s="67">
        <v>1570.76</v>
      </c>
      <c r="BY565" s="67">
        <v>1570.76</v>
      </c>
      <c r="BZ565" s="67">
        <v>1570.76</v>
      </c>
      <c r="CA565" s="67">
        <v>1570.76</v>
      </c>
      <c r="CB565" s="67">
        <v>1570.76</v>
      </c>
      <c r="CC565" s="67">
        <v>1570.76</v>
      </c>
      <c r="CD565" s="67">
        <v>1570.76</v>
      </c>
      <c r="CE565" s="67">
        <v>1570.76</v>
      </c>
      <c r="CF565" s="67">
        <v>1570.76</v>
      </c>
      <c r="CG565" s="67">
        <v>1570.76</v>
      </c>
      <c r="CH565" s="67">
        <v>1570.76</v>
      </c>
      <c r="CI565" s="67">
        <v>1570.76</v>
      </c>
      <c r="CJ565" s="67">
        <v>1570.76</v>
      </c>
      <c r="CK565" s="67">
        <v>1570.76</v>
      </c>
      <c r="CL565" s="67">
        <v>1570.76</v>
      </c>
      <c r="CM565" s="67">
        <v>1570.76</v>
      </c>
      <c r="CN565" s="67">
        <v>1570.76</v>
      </c>
      <c r="CO565" s="67">
        <v>1570.76</v>
      </c>
      <c r="CP565" s="67">
        <v>1570.76</v>
      </c>
      <c r="CQ565" s="67">
        <v>1570.76</v>
      </c>
      <c r="CR565" s="67">
        <v>1570.76</v>
      </c>
      <c r="CS565" s="67">
        <v>1570.76</v>
      </c>
      <c r="CT565" s="67">
        <v>1570.76</v>
      </c>
      <c r="CU565" s="67">
        <v>1570.76</v>
      </c>
      <c r="CV565" s="67">
        <v>1570.76</v>
      </c>
      <c r="CW565" s="67">
        <v>1570.76</v>
      </c>
      <c r="CX565" s="67">
        <v>1570.76</v>
      </c>
      <c r="CY565" s="67">
        <v>1570.76</v>
      </c>
      <c r="CZ565" s="67">
        <v>1570.76</v>
      </c>
      <c r="DA565" s="67">
        <v>1570.76</v>
      </c>
      <c r="DB565" s="67">
        <v>1570.76</v>
      </c>
      <c r="DC565" s="67">
        <v>1570.76</v>
      </c>
      <c r="DD565" s="67">
        <v>1570.76</v>
      </c>
      <c r="DE565" s="67">
        <v>1570.76</v>
      </c>
      <c r="DF565" s="67">
        <v>1570.76</v>
      </c>
    </row>
    <row r="566" spans="1:110" ht="11.25" customHeight="1" x14ac:dyDescent="0.25">
      <c r="A566" s="2" t="str">
        <f t="shared" si="8"/>
        <v>1-75753DC0030002</v>
      </c>
      <c r="B566" s="67">
        <v>1</v>
      </c>
      <c r="C566" s="67" t="s">
        <v>238</v>
      </c>
      <c r="D566" s="67" t="s">
        <v>416</v>
      </c>
      <c r="E566" s="67" t="s">
        <v>274</v>
      </c>
      <c r="F566" s="67" t="s">
        <v>128</v>
      </c>
      <c r="G566" s="67" t="s">
        <v>358</v>
      </c>
      <c r="H566" s="67" t="s">
        <v>403</v>
      </c>
      <c r="I566" s="67" t="s">
        <v>359</v>
      </c>
      <c r="J566" s="67">
        <v>340.93</v>
      </c>
      <c r="K566" s="67">
        <v>340.93</v>
      </c>
      <c r="L566" s="67">
        <v>340.93</v>
      </c>
      <c r="M566" s="67">
        <v>340.93</v>
      </c>
      <c r="N566" s="67">
        <v>340.93</v>
      </c>
      <c r="O566" s="67">
        <v>340.93</v>
      </c>
      <c r="P566" s="67">
        <v>340.93</v>
      </c>
      <c r="Q566" s="67">
        <v>340.93</v>
      </c>
      <c r="R566" s="67">
        <v>340.93</v>
      </c>
      <c r="S566" s="67">
        <v>340.93</v>
      </c>
      <c r="T566" s="67">
        <v>340.93</v>
      </c>
      <c r="U566" s="67">
        <v>340.93</v>
      </c>
      <c r="V566" s="67">
        <v>340.93</v>
      </c>
      <c r="W566" s="67">
        <v>340.93</v>
      </c>
      <c r="X566" s="67">
        <v>340.93</v>
      </c>
      <c r="Y566" s="67">
        <v>340.93</v>
      </c>
      <c r="Z566" s="67">
        <v>340.93</v>
      </c>
      <c r="AA566" s="67">
        <v>340.93</v>
      </c>
      <c r="AB566" s="67">
        <v>340.93</v>
      </c>
      <c r="AC566" s="67">
        <v>340.93</v>
      </c>
      <c r="AD566" s="67">
        <v>340.93</v>
      </c>
      <c r="AE566" s="67">
        <v>378.99</v>
      </c>
      <c r="AF566" s="67">
        <v>378.99</v>
      </c>
      <c r="AG566" s="67">
        <v>378.99</v>
      </c>
      <c r="AH566" s="67">
        <v>378.99</v>
      </c>
      <c r="AI566" s="67">
        <v>378.99</v>
      </c>
      <c r="AJ566" s="67">
        <v>378.99</v>
      </c>
      <c r="AK566" s="67">
        <v>378.99</v>
      </c>
      <c r="AL566" s="67">
        <v>387.85</v>
      </c>
      <c r="AM566" s="67">
        <v>396.19</v>
      </c>
      <c r="AN566" s="67">
        <v>406.09</v>
      </c>
      <c r="AO566" s="67">
        <v>416.52</v>
      </c>
      <c r="AP566" s="67">
        <v>425.9</v>
      </c>
      <c r="AQ566" s="67">
        <v>435.81</v>
      </c>
      <c r="AR566" s="67">
        <v>446.23</v>
      </c>
      <c r="AS566" s="67">
        <v>456.66</v>
      </c>
      <c r="AT566" s="67">
        <v>467.08</v>
      </c>
      <c r="AU566" s="67">
        <v>477.51</v>
      </c>
      <c r="AV566" s="67">
        <v>483.25</v>
      </c>
      <c r="AW566" s="67">
        <v>488.98</v>
      </c>
      <c r="AX566" s="67">
        <v>508.27</v>
      </c>
      <c r="AY566" s="67">
        <v>528.08000000000004</v>
      </c>
      <c r="AZ566" s="67">
        <v>548.92999999999995</v>
      </c>
      <c r="BA566" s="67">
        <v>570.29999999999995</v>
      </c>
      <c r="BB566" s="67">
        <v>592.72</v>
      </c>
      <c r="BC566" s="67">
        <v>615.66</v>
      </c>
      <c r="BD566" s="67">
        <v>639.64</v>
      </c>
      <c r="BE566" s="67">
        <v>664.66</v>
      </c>
      <c r="BF566" s="67">
        <v>690.72</v>
      </c>
      <c r="BG566" s="67">
        <v>717.83</v>
      </c>
      <c r="BH566" s="67">
        <v>745.98</v>
      </c>
      <c r="BI566" s="67">
        <v>775.17</v>
      </c>
      <c r="BJ566" s="67">
        <v>805.41</v>
      </c>
      <c r="BK566" s="67">
        <v>836.69</v>
      </c>
      <c r="BL566" s="67">
        <v>869.53</v>
      </c>
      <c r="BM566" s="67">
        <v>903.41</v>
      </c>
      <c r="BN566" s="67">
        <v>938.86</v>
      </c>
      <c r="BO566" s="67">
        <v>975.35</v>
      </c>
      <c r="BP566" s="67">
        <v>1013.41</v>
      </c>
      <c r="BQ566" s="67">
        <v>1053.03</v>
      </c>
      <c r="BR566" s="67">
        <v>1094.21</v>
      </c>
      <c r="BS566" s="67">
        <v>1136.96</v>
      </c>
      <c r="BT566" s="67">
        <v>1136.96</v>
      </c>
      <c r="BU566" s="67">
        <v>1136.96</v>
      </c>
      <c r="BV566" s="67">
        <v>1136.96</v>
      </c>
      <c r="BW566" s="67">
        <v>1136.96</v>
      </c>
      <c r="BX566" s="67">
        <v>1136.96</v>
      </c>
      <c r="BY566" s="67">
        <v>1136.96</v>
      </c>
      <c r="BZ566" s="67">
        <v>1136.96</v>
      </c>
      <c r="CA566" s="67">
        <v>1136.96</v>
      </c>
      <c r="CB566" s="67">
        <v>1136.96</v>
      </c>
      <c r="CC566" s="67">
        <v>1136.96</v>
      </c>
      <c r="CD566" s="67">
        <v>1136.96</v>
      </c>
      <c r="CE566" s="67">
        <v>1136.96</v>
      </c>
      <c r="CF566" s="67">
        <v>1136.96</v>
      </c>
      <c r="CG566" s="67">
        <v>1136.96</v>
      </c>
      <c r="CH566" s="67">
        <v>1136.96</v>
      </c>
      <c r="CI566" s="67">
        <v>1136.96</v>
      </c>
      <c r="CJ566" s="67">
        <v>1136.96</v>
      </c>
      <c r="CK566" s="67">
        <v>1136.96</v>
      </c>
      <c r="CL566" s="67">
        <v>1136.96</v>
      </c>
      <c r="CM566" s="67">
        <v>1136.96</v>
      </c>
      <c r="CN566" s="67">
        <v>1136.96</v>
      </c>
      <c r="CO566" s="67">
        <v>1136.96</v>
      </c>
      <c r="CP566" s="67">
        <v>1136.96</v>
      </c>
      <c r="CQ566" s="67">
        <v>1136.96</v>
      </c>
      <c r="CR566" s="67">
        <v>1136.96</v>
      </c>
      <c r="CS566" s="67">
        <v>1136.96</v>
      </c>
      <c r="CT566" s="67">
        <v>1136.96</v>
      </c>
      <c r="CU566" s="67">
        <v>1136.96</v>
      </c>
      <c r="CV566" s="67">
        <v>1136.96</v>
      </c>
      <c r="CW566" s="67">
        <v>1136.96</v>
      </c>
      <c r="CX566" s="67">
        <v>1136.96</v>
      </c>
      <c r="CY566" s="67">
        <v>1136.96</v>
      </c>
      <c r="CZ566" s="67">
        <v>1136.96</v>
      </c>
      <c r="DA566" s="67">
        <v>1136.96</v>
      </c>
      <c r="DB566" s="67">
        <v>1136.96</v>
      </c>
      <c r="DC566" s="67">
        <v>1136.96</v>
      </c>
      <c r="DD566" s="67">
        <v>1136.96</v>
      </c>
      <c r="DE566" s="67">
        <v>1136.96</v>
      </c>
      <c r="DF566" s="67">
        <v>1136.96</v>
      </c>
    </row>
    <row r="567" spans="1:110" ht="11.25" customHeight="1" x14ac:dyDescent="0.25">
      <c r="A567" s="2" t="str">
        <f t="shared" si="8"/>
        <v>2-75753DC0030002</v>
      </c>
      <c r="B567" s="67">
        <v>2</v>
      </c>
      <c r="C567" s="67" t="s">
        <v>238</v>
      </c>
      <c r="D567" s="67" t="s">
        <v>416</v>
      </c>
      <c r="E567" s="67" t="s">
        <v>274</v>
      </c>
      <c r="F567" s="67" t="s">
        <v>128</v>
      </c>
      <c r="G567" s="67" t="s">
        <v>358</v>
      </c>
      <c r="H567" s="67" t="s">
        <v>403</v>
      </c>
      <c r="I567" s="67" t="s">
        <v>359</v>
      </c>
      <c r="J567" s="67">
        <v>350.81</v>
      </c>
      <c r="K567" s="67">
        <v>350.81</v>
      </c>
      <c r="L567" s="67">
        <v>350.81</v>
      </c>
      <c r="M567" s="67">
        <v>350.81</v>
      </c>
      <c r="N567" s="67">
        <v>350.81</v>
      </c>
      <c r="O567" s="67">
        <v>350.81</v>
      </c>
      <c r="P567" s="67">
        <v>350.81</v>
      </c>
      <c r="Q567" s="67">
        <v>350.81</v>
      </c>
      <c r="R567" s="67">
        <v>350.81</v>
      </c>
      <c r="S567" s="67">
        <v>350.81</v>
      </c>
      <c r="T567" s="67">
        <v>350.81</v>
      </c>
      <c r="U567" s="67">
        <v>350.81</v>
      </c>
      <c r="V567" s="67">
        <v>350.81</v>
      </c>
      <c r="W567" s="67">
        <v>350.81</v>
      </c>
      <c r="X567" s="67">
        <v>350.81</v>
      </c>
      <c r="Y567" s="67">
        <v>350.81</v>
      </c>
      <c r="Z567" s="67">
        <v>350.81</v>
      </c>
      <c r="AA567" s="67">
        <v>350.81</v>
      </c>
      <c r="AB567" s="67">
        <v>350.81</v>
      </c>
      <c r="AC567" s="67">
        <v>350.81</v>
      </c>
      <c r="AD567" s="67">
        <v>350.81</v>
      </c>
      <c r="AE567" s="67">
        <v>389.97</v>
      </c>
      <c r="AF567" s="67">
        <v>389.97</v>
      </c>
      <c r="AG567" s="67">
        <v>389.97</v>
      </c>
      <c r="AH567" s="67">
        <v>389.97</v>
      </c>
      <c r="AI567" s="67">
        <v>389.97</v>
      </c>
      <c r="AJ567" s="67">
        <v>389.97</v>
      </c>
      <c r="AK567" s="67">
        <v>389.97</v>
      </c>
      <c r="AL567" s="67">
        <v>399.09</v>
      </c>
      <c r="AM567" s="67">
        <v>407.67</v>
      </c>
      <c r="AN567" s="67">
        <v>417.86</v>
      </c>
      <c r="AO567" s="67">
        <v>428.59</v>
      </c>
      <c r="AP567" s="67">
        <v>438.25</v>
      </c>
      <c r="AQ567" s="67">
        <v>448.44</v>
      </c>
      <c r="AR567" s="67">
        <v>459.17</v>
      </c>
      <c r="AS567" s="67">
        <v>469.9</v>
      </c>
      <c r="AT567" s="67">
        <v>480.62</v>
      </c>
      <c r="AU567" s="67">
        <v>491.35</v>
      </c>
      <c r="AV567" s="67">
        <v>497.25</v>
      </c>
      <c r="AW567" s="67">
        <v>503.15</v>
      </c>
      <c r="AX567" s="67">
        <v>523</v>
      </c>
      <c r="AY567" s="67">
        <v>543.38</v>
      </c>
      <c r="AZ567" s="67">
        <v>564.84</v>
      </c>
      <c r="BA567" s="67">
        <v>586.83000000000004</v>
      </c>
      <c r="BB567" s="67">
        <v>609.9</v>
      </c>
      <c r="BC567" s="67">
        <v>633.5</v>
      </c>
      <c r="BD567" s="67">
        <v>658.18</v>
      </c>
      <c r="BE567" s="67">
        <v>683.92</v>
      </c>
      <c r="BF567" s="67">
        <v>710.74</v>
      </c>
      <c r="BG567" s="67">
        <v>738.64</v>
      </c>
      <c r="BH567" s="67">
        <v>767.6</v>
      </c>
      <c r="BI567" s="67">
        <v>797.64</v>
      </c>
      <c r="BJ567" s="67">
        <v>828.75</v>
      </c>
      <c r="BK567" s="67">
        <v>860.94</v>
      </c>
      <c r="BL567" s="67">
        <v>894.73</v>
      </c>
      <c r="BM567" s="67">
        <v>929.6</v>
      </c>
      <c r="BN567" s="67">
        <v>966.07</v>
      </c>
      <c r="BO567" s="67">
        <v>1003.62</v>
      </c>
      <c r="BP567" s="67">
        <v>1042.78</v>
      </c>
      <c r="BQ567" s="67">
        <v>1083.55</v>
      </c>
      <c r="BR567" s="67">
        <v>1125.92</v>
      </c>
      <c r="BS567" s="67">
        <v>1169.9100000000001</v>
      </c>
      <c r="BT567" s="67">
        <v>1169.9100000000001</v>
      </c>
      <c r="BU567" s="67">
        <v>1169.9100000000001</v>
      </c>
      <c r="BV567" s="67">
        <v>1169.9100000000001</v>
      </c>
      <c r="BW567" s="67">
        <v>1169.9100000000001</v>
      </c>
      <c r="BX567" s="67">
        <v>1169.9100000000001</v>
      </c>
      <c r="BY567" s="67">
        <v>1169.9100000000001</v>
      </c>
      <c r="BZ567" s="67">
        <v>1169.9100000000001</v>
      </c>
      <c r="CA567" s="67">
        <v>1169.9100000000001</v>
      </c>
      <c r="CB567" s="67">
        <v>1169.9100000000001</v>
      </c>
      <c r="CC567" s="67">
        <v>1169.9100000000001</v>
      </c>
      <c r="CD567" s="67">
        <v>1169.9100000000001</v>
      </c>
      <c r="CE567" s="67">
        <v>1169.9100000000001</v>
      </c>
      <c r="CF567" s="67">
        <v>1169.9100000000001</v>
      </c>
      <c r="CG567" s="67">
        <v>1169.9100000000001</v>
      </c>
      <c r="CH567" s="67">
        <v>1169.9100000000001</v>
      </c>
      <c r="CI567" s="67">
        <v>1169.9100000000001</v>
      </c>
      <c r="CJ567" s="67">
        <v>1169.9100000000001</v>
      </c>
      <c r="CK567" s="67">
        <v>1169.9100000000001</v>
      </c>
      <c r="CL567" s="67">
        <v>1169.9100000000001</v>
      </c>
      <c r="CM567" s="67">
        <v>1169.9100000000001</v>
      </c>
      <c r="CN567" s="67">
        <v>1169.9100000000001</v>
      </c>
      <c r="CO567" s="67">
        <v>1169.9100000000001</v>
      </c>
      <c r="CP567" s="67">
        <v>1169.9100000000001</v>
      </c>
      <c r="CQ567" s="67">
        <v>1169.9100000000001</v>
      </c>
      <c r="CR567" s="67">
        <v>1169.9100000000001</v>
      </c>
      <c r="CS567" s="67">
        <v>1169.9100000000001</v>
      </c>
      <c r="CT567" s="67">
        <v>1169.9100000000001</v>
      </c>
      <c r="CU567" s="67">
        <v>1169.9100000000001</v>
      </c>
      <c r="CV567" s="67">
        <v>1169.9100000000001</v>
      </c>
      <c r="CW567" s="67">
        <v>1169.9100000000001</v>
      </c>
      <c r="CX567" s="67">
        <v>1169.9100000000001</v>
      </c>
      <c r="CY567" s="67">
        <v>1169.9100000000001</v>
      </c>
      <c r="CZ567" s="67">
        <v>1169.9100000000001</v>
      </c>
      <c r="DA567" s="67">
        <v>1169.9100000000001</v>
      </c>
      <c r="DB567" s="67">
        <v>1169.9100000000001</v>
      </c>
      <c r="DC567" s="67">
        <v>1169.9100000000001</v>
      </c>
      <c r="DD567" s="67">
        <v>1169.9100000000001</v>
      </c>
      <c r="DE567" s="67">
        <v>1169.9100000000001</v>
      </c>
      <c r="DF567" s="67">
        <v>1169.9100000000001</v>
      </c>
    </row>
    <row r="568" spans="1:110" ht="11.25" customHeight="1" x14ac:dyDescent="0.25">
      <c r="A568" s="2" t="str">
        <f t="shared" si="8"/>
        <v>3-75753DC0030002</v>
      </c>
      <c r="B568" s="67">
        <v>3</v>
      </c>
      <c r="C568" s="67" t="s">
        <v>238</v>
      </c>
      <c r="D568" s="67" t="s">
        <v>416</v>
      </c>
      <c r="E568" s="67" t="s">
        <v>274</v>
      </c>
      <c r="F568" s="67" t="s">
        <v>128</v>
      </c>
      <c r="G568" s="67" t="s">
        <v>358</v>
      </c>
      <c r="H568" s="67" t="s">
        <v>403</v>
      </c>
      <c r="I568" s="67" t="s">
        <v>359</v>
      </c>
      <c r="J568" s="67">
        <v>360.7</v>
      </c>
      <c r="K568" s="67">
        <v>360.7</v>
      </c>
      <c r="L568" s="67">
        <v>360.7</v>
      </c>
      <c r="M568" s="67">
        <v>360.7</v>
      </c>
      <c r="N568" s="67">
        <v>360.7</v>
      </c>
      <c r="O568" s="67">
        <v>360.7</v>
      </c>
      <c r="P568" s="67">
        <v>360.7</v>
      </c>
      <c r="Q568" s="67">
        <v>360.7</v>
      </c>
      <c r="R568" s="67">
        <v>360.7</v>
      </c>
      <c r="S568" s="67">
        <v>360.7</v>
      </c>
      <c r="T568" s="67">
        <v>360.7</v>
      </c>
      <c r="U568" s="67">
        <v>360.7</v>
      </c>
      <c r="V568" s="67">
        <v>360.7</v>
      </c>
      <c r="W568" s="67">
        <v>360.7</v>
      </c>
      <c r="X568" s="67">
        <v>360.7</v>
      </c>
      <c r="Y568" s="67">
        <v>360.7</v>
      </c>
      <c r="Z568" s="67">
        <v>360.7</v>
      </c>
      <c r="AA568" s="67">
        <v>360.7</v>
      </c>
      <c r="AB568" s="67">
        <v>360.7</v>
      </c>
      <c r="AC568" s="67">
        <v>360.7</v>
      </c>
      <c r="AD568" s="67">
        <v>360.7</v>
      </c>
      <c r="AE568" s="67">
        <v>400.96</v>
      </c>
      <c r="AF568" s="67">
        <v>400.96</v>
      </c>
      <c r="AG568" s="67">
        <v>400.96</v>
      </c>
      <c r="AH568" s="67">
        <v>400.96</v>
      </c>
      <c r="AI568" s="67">
        <v>400.96</v>
      </c>
      <c r="AJ568" s="67">
        <v>400.96</v>
      </c>
      <c r="AK568" s="67">
        <v>400.96</v>
      </c>
      <c r="AL568" s="67">
        <v>410.34</v>
      </c>
      <c r="AM568" s="67">
        <v>419.16</v>
      </c>
      <c r="AN568" s="67">
        <v>429.64</v>
      </c>
      <c r="AO568" s="67">
        <v>440.67</v>
      </c>
      <c r="AP568" s="67">
        <v>450.6</v>
      </c>
      <c r="AQ568" s="67">
        <v>461.08</v>
      </c>
      <c r="AR568" s="67">
        <v>472.11</v>
      </c>
      <c r="AS568" s="67">
        <v>483.14</v>
      </c>
      <c r="AT568" s="67">
        <v>494.17</v>
      </c>
      <c r="AU568" s="67">
        <v>505.2</v>
      </c>
      <c r="AV568" s="67">
        <v>511.27</v>
      </c>
      <c r="AW568" s="67">
        <v>517.34</v>
      </c>
      <c r="AX568" s="67">
        <v>537.74</v>
      </c>
      <c r="AY568" s="67">
        <v>558.70000000000005</v>
      </c>
      <c r="AZ568" s="67">
        <v>580.76</v>
      </c>
      <c r="BA568" s="67">
        <v>603.38</v>
      </c>
      <c r="BB568" s="67">
        <v>627.09</v>
      </c>
      <c r="BC568" s="67">
        <v>651.36</v>
      </c>
      <c r="BD568" s="67">
        <v>676.73</v>
      </c>
      <c r="BE568" s="67">
        <v>703.2</v>
      </c>
      <c r="BF568" s="67">
        <v>730.78</v>
      </c>
      <c r="BG568" s="67">
        <v>759.46</v>
      </c>
      <c r="BH568" s="67">
        <v>789.24</v>
      </c>
      <c r="BI568" s="67">
        <v>820.13</v>
      </c>
      <c r="BJ568" s="67">
        <v>852.12</v>
      </c>
      <c r="BK568" s="67">
        <v>885.21</v>
      </c>
      <c r="BL568" s="67">
        <v>919.95</v>
      </c>
      <c r="BM568" s="67">
        <v>955.8</v>
      </c>
      <c r="BN568" s="67">
        <v>993.31</v>
      </c>
      <c r="BO568" s="67">
        <v>1031.92</v>
      </c>
      <c r="BP568" s="67">
        <v>1072.18</v>
      </c>
      <c r="BQ568" s="67">
        <v>1114.0899999999999</v>
      </c>
      <c r="BR568" s="67">
        <v>1157.6600000000001</v>
      </c>
      <c r="BS568" s="67">
        <v>1202.8800000000001</v>
      </c>
      <c r="BT568" s="67">
        <v>1202.8800000000001</v>
      </c>
      <c r="BU568" s="67">
        <v>1202.8800000000001</v>
      </c>
      <c r="BV568" s="67">
        <v>1202.8800000000001</v>
      </c>
      <c r="BW568" s="67">
        <v>1202.8800000000001</v>
      </c>
      <c r="BX568" s="67">
        <v>1202.8800000000001</v>
      </c>
      <c r="BY568" s="67">
        <v>1202.8800000000001</v>
      </c>
      <c r="BZ568" s="67">
        <v>1202.8800000000001</v>
      </c>
      <c r="CA568" s="67">
        <v>1202.8800000000001</v>
      </c>
      <c r="CB568" s="67">
        <v>1202.8800000000001</v>
      </c>
      <c r="CC568" s="67">
        <v>1202.8800000000001</v>
      </c>
      <c r="CD568" s="67">
        <v>1202.8800000000001</v>
      </c>
      <c r="CE568" s="67">
        <v>1202.8800000000001</v>
      </c>
      <c r="CF568" s="67">
        <v>1202.8800000000001</v>
      </c>
      <c r="CG568" s="67">
        <v>1202.8800000000001</v>
      </c>
      <c r="CH568" s="67">
        <v>1202.8800000000001</v>
      </c>
      <c r="CI568" s="67">
        <v>1202.8800000000001</v>
      </c>
      <c r="CJ568" s="67">
        <v>1202.8800000000001</v>
      </c>
      <c r="CK568" s="67">
        <v>1202.8800000000001</v>
      </c>
      <c r="CL568" s="67">
        <v>1202.8800000000001</v>
      </c>
      <c r="CM568" s="67">
        <v>1202.8800000000001</v>
      </c>
      <c r="CN568" s="67">
        <v>1202.8800000000001</v>
      </c>
      <c r="CO568" s="67">
        <v>1202.8800000000001</v>
      </c>
      <c r="CP568" s="67">
        <v>1202.8800000000001</v>
      </c>
      <c r="CQ568" s="67">
        <v>1202.8800000000001</v>
      </c>
      <c r="CR568" s="67">
        <v>1202.8800000000001</v>
      </c>
      <c r="CS568" s="67">
        <v>1202.8800000000001</v>
      </c>
      <c r="CT568" s="67">
        <v>1202.8800000000001</v>
      </c>
      <c r="CU568" s="67">
        <v>1202.8800000000001</v>
      </c>
      <c r="CV568" s="67">
        <v>1202.8800000000001</v>
      </c>
      <c r="CW568" s="67">
        <v>1202.8800000000001</v>
      </c>
      <c r="CX568" s="67">
        <v>1202.8800000000001</v>
      </c>
      <c r="CY568" s="67">
        <v>1202.8800000000001</v>
      </c>
      <c r="CZ568" s="67">
        <v>1202.8800000000001</v>
      </c>
      <c r="DA568" s="67">
        <v>1202.8800000000001</v>
      </c>
      <c r="DB568" s="67">
        <v>1202.8800000000001</v>
      </c>
      <c r="DC568" s="67">
        <v>1202.8800000000001</v>
      </c>
      <c r="DD568" s="67">
        <v>1202.8800000000001</v>
      </c>
      <c r="DE568" s="67">
        <v>1202.8800000000001</v>
      </c>
      <c r="DF568" s="67">
        <v>1202.8800000000001</v>
      </c>
    </row>
    <row r="569" spans="1:110" ht="11.25" customHeight="1" x14ac:dyDescent="0.25">
      <c r="A569" s="2" t="str">
        <f t="shared" si="8"/>
        <v>4-75753DC0030002</v>
      </c>
      <c r="B569" s="67">
        <v>4</v>
      </c>
      <c r="C569" s="67" t="s">
        <v>238</v>
      </c>
      <c r="D569" s="67" t="s">
        <v>416</v>
      </c>
      <c r="E569" s="67" t="s">
        <v>274</v>
      </c>
      <c r="F569" s="67" t="s">
        <v>128</v>
      </c>
      <c r="G569" s="67" t="s">
        <v>358</v>
      </c>
      <c r="H569" s="67" t="s">
        <v>403</v>
      </c>
      <c r="I569" s="67" t="s">
        <v>359</v>
      </c>
      <c r="J569" s="67">
        <v>371.27</v>
      </c>
      <c r="K569" s="67">
        <v>371.27</v>
      </c>
      <c r="L569" s="67">
        <v>371.27</v>
      </c>
      <c r="M569" s="67">
        <v>371.27</v>
      </c>
      <c r="N569" s="67">
        <v>371.27</v>
      </c>
      <c r="O569" s="67">
        <v>371.27</v>
      </c>
      <c r="P569" s="67">
        <v>371.27</v>
      </c>
      <c r="Q569" s="67">
        <v>371.27</v>
      </c>
      <c r="R569" s="67">
        <v>371.27</v>
      </c>
      <c r="S569" s="67">
        <v>371.27</v>
      </c>
      <c r="T569" s="67">
        <v>371.27</v>
      </c>
      <c r="U569" s="67">
        <v>371.27</v>
      </c>
      <c r="V569" s="67">
        <v>371.27</v>
      </c>
      <c r="W569" s="67">
        <v>371.27</v>
      </c>
      <c r="X569" s="67">
        <v>371.27</v>
      </c>
      <c r="Y569" s="67">
        <v>371.27</v>
      </c>
      <c r="Z569" s="67">
        <v>371.27</v>
      </c>
      <c r="AA569" s="67">
        <v>371.27</v>
      </c>
      <c r="AB569" s="67">
        <v>371.27</v>
      </c>
      <c r="AC569" s="67">
        <v>371.27</v>
      </c>
      <c r="AD569" s="67">
        <v>371.27</v>
      </c>
      <c r="AE569" s="67">
        <v>412.71</v>
      </c>
      <c r="AF569" s="67">
        <v>412.71</v>
      </c>
      <c r="AG569" s="67">
        <v>412.71</v>
      </c>
      <c r="AH569" s="67">
        <v>412.71</v>
      </c>
      <c r="AI569" s="67">
        <v>412.71</v>
      </c>
      <c r="AJ569" s="67">
        <v>412.71</v>
      </c>
      <c r="AK569" s="67">
        <v>412.71</v>
      </c>
      <c r="AL569" s="67">
        <v>422.36</v>
      </c>
      <c r="AM569" s="67">
        <v>431.45</v>
      </c>
      <c r="AN569" s="67">
        <v>442.23</v>
      </c>
      <c r="AO569" s="67">
        <v>453.59</v>
      </c>
      <c r="AP569" s="67">
        <v>463.8</v>
      </c>
      <c r="AQ569" s="67">
        <v>474.59</v>
      </c>
      <c r="AR569" s="67">
        <v>485.94</v>
      </c>
      <c r="AS569" s="67">
        <v>497.3</v>
      </c>
      <c r="AT569" s="67">
        <v>508.65</v>
      </c>
      <c r="AU569" s="67">
        <v>520.01</v>
      </c>
      <c r="AV569" s="67">
        <v>526.25</v>
      </c>
      <c r="AW569" s="67">
        <v>532.49</v>
      </c>
      <c r="AX569" s="67">
        <v>553.5</v>
      </c>
      <c r="AY569" s="67">
        <v>575.07000000000005</v>
      </c>
      <c r="AZ569" s="67">
        <v>597.78</v>
      </c>
      <c r="BA569" s="67">
        <v>621.04999999999995</v>
      </c>
      <c r="BB569" s="67">
        <v>645.47</v>
      </c>
      <c r="BC569" s="67">
        <v>670.44</v>
      </c>
      <c r="BD569" s="67">
        <v>696.56</v>
      </c>
      <c r="BE569" s="67">
        <v>723.81</v>
      </c>
      <c r="BF569" s="67">
        <v>752.19</v>
      </c>
      <c r="BG569" s="67">
        <v>781.71</v>
      </c>
      <c r="BH569" s="67">
        <v>812.37</v>
      </c>
      <c r="BI569" s="67">
        <v>844.16</v>
      </c>
      <c r="BJ569" s="67">
        <v>877.08</v>
      </c>
      <c r="BK569" s="67">
        <v>911.15</v>
      </c>
      <c r="BL569" s="67">
        <v>946.91</v>
      </c>
      <c r="BM569" s="67">
        <v>983.81</v>
      </c>
      <c r="BN569" s="67">
        <v>1022.41</v>
      </c>
      <c r="BO569" s="67">
        <v>1062.1500000000001</v>
      </c>
      <c r="BP569" s="67">
        <v>1103.5899999999999</v>
      </c>
      <c r="BQ569" s="67">
        <v>1146.74</v>
      </c>
      <c r="BR569" s="67">
        <v>1191.58</v>
      </c>
      <c r="BS569" s="67">
        <v>1238.1300000000001</v>
      </c>
      <c r="BT569" s="67">
        <v>1238.1300000000001</v>
      </c>
      <c r="BU569" s="67">
        <v>1238.1300000000001</v>
      </c>
      <c r="BV569" s="67">
        <v>1238.1300000000001</v>
      </c>
      <c r="BW569" s="67">
        <v>1238.1300000000001</v>
      </c>
      <c r="BX569" s="67">
        <v>1238.1300000000001</v>
      </c>
      <c r="BY569" s="67">
        <v>1238.1300000000001</v>
      </c>
      <c r="BZ569" s="67">
        <v>1238.1300000000001</v>
      </c>
      <c r="CA569" s="67">
        <v>1238.1300000000001</v>
      </c>
      <c r="CB569" s="67">
        <v>1238.1300000000001</v>
      </c>
      <c r="CC569" s="67">
        <v>1238.1300000000001</v>
      </c>
      <c r="CD569" s="67">
        <v>1238.1300000000001</v>
      </c>
      <c r="CE569" s="67">
        <v>1238.1300000000001</v>
      </c>
      <c r="CF569" s="67">
        <v>1238.1300000000001</v>
      </c>
      <c r="CG569" s="67">
        <v>1238.1300000000001</v>
      </c>
      <c r="CH569" s="67">
        <v>1238.1300000000001</v>
      </c>
      <c r="CI569" s="67">
        <v>1238.1300000000001</v>
      </c>
      <c r="CJ569" s="67">
        <v>1238.1300000000001</v>
      </c>
      <c r="CK569" s="67">
        <v>1238.1300000000001</v>
      </c>
      <c r="CL569" s="67">
        <v>1238.1300000000001</v>
      </c>
      <c r="CM569" s="67">
        <v>1238.1300000000001</v>
      </c>
      <c r="CN569" s="67">
        <v>1238.1300000000001</v>
      </c>
      <c r="CO569" s="67">
        <v>1238.1300000000001</v>
      </c>
      <c r="CP569" s="67">
        <v>1238.1300000000001</v>
      </c>
      <c r="CQ569" s="67">
        <v>1238.1300000000001</v>
      </c>
      <c r="CR569" s="67">
        <v>1238.1300000000001</v>
      </c>
      <c r="CS569" s="67">
        <v>1238.1300000000001</v>
      </c>
      <c r="CT569" s="67">
        <v>1238.1300000000001</v>
      </c>
      <c r="CU569" s="67">
        <v>1238.1300000000001</v>
      </c>
      <c r="CV569" s="67">
        <v>1238.1300000000001</v>
      </c>
      <c r="CW569" s="67">
        <v>1238.1300000000001</v>
      </c>
      <c r="CX569" s="67">
        <v>1238.1300000000001</v>
      </c>
      <c r="CY569" s="67">
        <v>1238.1300000000001</v>
      </c>
      <c r="CZ569" s="67">
        <v>1238.1300000000001</v>
      </c>
      <c r="DA569" s="67">
        <v>1238.1300000000001</v>
      </c>
      <c r="DB569" s="67">
        <v>1238.1300000000001</v>
      </c>
      <c r="DC569" s="67">
        <v>1238.1300000000001</v>
      </c>
      <c r="DD569" s="67">
        <v>1238.1300000000001</v>
      </c>
      <c r="DE569" s="67">
        <v>1238.1300000000001</v>
      </c>
      <c r="DF569" s="67">
        <v>1238.1300000000001</v>
      </c>
    </row>
    <row r="570" spans="1:110" ht="11.25" customHeight="1" x14ac:dyDescent="0.25">
      <c r="A570" s="2" t="str">
        <f t="shared" si="8"/>
        <v>1-75753DC0030049</v>
      </c>
      <c r="B570" s="67">
        <v>1</v>
      </c>
      <c r="C570" s="67" t="s">
        <v>238</v>
      </c>
      <c r="D570" s="67" t="s">
        <v>425</v>
      </c>
      <c r="E570" s="67" t="s">
        <v>275</v>
      </c>
      <c r="F570" s="67" t="s">
        <v>130</v>
      </c>
      <c r="G570" s="67" t="s">
        <v>358</v>
      </c>
      <c r="H570" s="67" t="s">
        <v>403</v>
      </c>
      <c r="I570" s="67" t="s">
        <v>359</v>
      </c>
      <c r="J570" s="67">
        <v>459.42</v>
      </c>
      <c r="K570" s="67">
        <v>459.42</v>
      </c>
      <c r="L570" s="67">
        <v>459.42</v>
      </c>
      <c r="M570" s="67">
        <v>459.42</v>
      </c>
      <c r="N570" s="67">
        <v>459.42</v>
      </c>
      <c r="O570" s="67">
        <v>459.42</v>
      </c>
      <c r="P570" s="67">
        <v>459.42</v>
      </c>
      <c r="Q570" s="67">
        <v>459.42</v>
      </c>
      <c r="R570" s="67">
        <v>459.42</v>
      </c>
      <c r="S570" s="67">
        <v>459.42</v>
      </c>
      <c r="T570" s="67">
        <v>459.42</v>
      </c>
      <c r="U570" s="67">
        <v>459.42</v>
      </c>
      <c r="V570" s="67">
        <v>459.42</v>
      </c>
      <c r="W570" s="67">
        <v>459.42</v>
      </c>
      <c r="X570" s="67">
        <v>459.42</v>
      </c>
      <c r="Y570" s="67">
        <v>459.42</v>
      </c>
      <c r="Z570" s="67">
        <v>459.42</v>
      </c>
      <c r="AA570" s="67">
        <v>459.42</v>
      </c>
      <c r="AB570" s="67">
        <v>459.42</v>
      </c>
      <c r="AC570" s="67">
        <v>459.42</v>
      </c>
      <c r="AD570" s="67">
        <v>459.42</v>
      </c>
      <c r="AE570" s="67">
        <v>510.7</v>
      </c>
      <c r="AF570" s="67">
        <v>510.7</v>
      </c>
      <c r="AG570" s="67">
        <v>510.7</v>
      </c>
      <c r="AH570" s="67">
        <v>510.7</v>
      </c>
      <c r="AI570" s="67">
        <v>510.7</v>
      </c>
      <c r="AJ570" s="67">
        <v>510.7</v>
      </c>
      <c r="AK570" s="67">
        <v>510.7</v>
      </c>
      <c r="AL570" s="67">
        <v>522.64</v>
      </c>
      <c r="AM570" s="67">
        <v>533.88</v>
      </c>
      <c r="AN570" s="67">
        <v>547.22</v>
      </c>
      <c r="AO570" s="67">
        <v>561.27</v>
      </c>
      <c r="AP570" s="67">
        <v>573.91999999999996</v>
      </c>
      <c r="AQ570" s="67">
        <v>587.26</v>
      </c>
      <c r="AR570" s="67">
        <v>601.30999999999995</v>
      </c>
      <c r="AS570" s="67">
        <v>615.36</v>
      </c>
      <c r="AT570" s="67">
        <v>629.41</v>
      </c>
      <c r="AU570" s="67">
        <v>643.46</v>
      </c>
      <c r="AV570" s="67">
        <v>651.19000000000005</v>
      </c>
      <c r="AW570" s="67">
        <v>658.92</v>
      </c>
      <c r="AX570" s="67">
        <v>684.91</v>
      </c>
      <c r="AY570" s="67">
        <v>711.6</v>
      </c>
      <c r="AZ570" s="67">
        <v>739.7</v>
      </c>
      <c r="BA570" s="67">
        <v>768.5</v>
      </c>
      <c r="BB570" s="67">
        <v>798.71</v>
      </c>
      <c r="BC570" s="67">
        <v>829.62</v>
      </c>
      <c r="BD570" s="67">
        <v>861.93</v>
      </c>
      <c r="BE570" s="67">
        <v>895.65</v>
      </c>
      <c r="BF570" s="67">
        <v>930.77</v>
      </c>
      <c r="BG570" s="67">
        <v>967.3</v>
      </c>
      <c r="BH570" s="67">
        <v>1005.23</v>
      </c>
      <c r="BI570" s="67">
        <v>1044.57</v>
      </c>
      <c r="BJ570" s="67">
        <v>1085.32</v>
      </c>
      <c r="BK570" s="67">
        <v>1127.46</v>
      </c>
      <c r="BL570" s="67">
        <v>1171.72</v>
      </c>
      <c r="BM570" s="67">
        <v>1217.3800000000001</v>
      </c>
      <c r="BN570" s="67">
        <v>1265.1500000000001</v>
      </c>
      <c r="BO570" s="67">
        <v>1314.32</v>
      </c>
      <c r="BP570" s="67">
        <v>1365.6</v>
      </c>
      <c r="BQ570" s="67">
        <v>1418.99</v>
      </c>
      <c r="BR570" s="67">
        <v>1474.48</v>
      </c>
      <c r="BS570" s="67">
        <v>1532.09</v>
      </c>
      <c r="BT570" s="67">
        <v>1532.09</v>
      </c>
      <c r="BU570" s="67">
        <v>1532.09</v>
      </c>
      <c r="BV570" s="67">
        <v>1532.09</v>
      </c>
      <c r="BW570" s="67">
        <v>1532.09</v>
      </c>
      <c r="BX570" s="67">
        <v>1532.09</v>
      </c>
      <c r="BY570" s="67">
        <v>1532.09</v>
      </c>
      <c r="BZ570" s="67">
        <v>1532.09</v>
      </c>
      <c r="CA570" s="67">
        <v>1532.09</v>
      </c>
      <c r="CB570" s="67">
        <v>1532.09</v>
      </c>
      <c r="CC570" s="67">
        <v>1532.09</v>
      </c>
      <c r="CD570" s="67">
        <v>1532.09</v>
      </c>
      <c r="CE570" s="67">
        <v>1532.09</v>
      </c>
      <c r="CF570" s="67">
        <v>1532.09</v>
      </c>
      <c r="CG570" s="67">
        <v>1532.09</v>
      </c>
      <c r="CH570" s="67">
        <v>1532.09</v>
      </c>
      <c r="CI570" s="67">
        <v>1532.09</v>
      </c>
      <c r="CJ570" s="67">
        <v>1532.09</v>
      </c>
      <c r="CK570" s="67">
        <v>1532.09</v>
      </c>
      <c r="CL570" s="67">
        <v>1532.09</v>
      </c>
      <c r="CM570" s="67">
        <v>1532.09</v>
      </c>
      <c r="CN570" s="67">
        <v>1532.09</v>
      </c>
      <c r="CO570" s="67">
        <v>1532.09</v>
      </c>
      <c r="CP570" s="67">
        <v>1532.09</v>
      </c>
      <c r="CQ570" s="67">
        <v>1532.09</v>
      </c>
      <c r="CR570" s="67">
        <v>1532.09</v>
      </c>
      <c r="CS570" s="67">
        <v>1532.09</v>
      </c>
      <c r="CT570" s="67">
        <v>1532.09</v>
      </c>
      <c r="CU570" s="67">
        <v>1532.09</v>
      </c>
      <c r="CV570" s="67">
        <v>1532.09</v>
      </c>
      <c r="CW570" s="67">
        <v>1532.09</v>
      </c>
      <c r="CX570" s="67">
        <v>1532.09</v>
      </c>
      <c r="CY570" s="67">
        <v>1532.09</v>
      </c>
      <c r="CZ570" s="67">
        <v>1532.09</v>
      </c>
      <c r="DA570" s="67">
        <v>1532.09</v>
      </c>
      <c r="DB570" s="67">
        <v>1532.09</v>
      </c>
      <c r="DC570" s="67">
        <v>1532.09</v>
      </c>
      <c r="DD570" s="67">
        <v>1532.09</v>
      </c>
      <c r="DE570" s="67">
        <v>1532.09</v>
      </c>
      <c r="DF570" s="67">
        <v>1532.09</v>
      </c>
    </row>
    <row r="571" spans="1:110" ht="11.25" customHeight="1" x14ac:dyDescent="0.25">
      <c r="A571" s="2" t="str">
        <f t="shared" si="8"/>
        <v>2-75753DC0030049</v>
      </c>
      <c r="B571" s="67">
        <v>2</v>
      </c>
      <c r="C571" s="67" t="s">
        <v>238</v>
      </c>
      <c r="D571" s="67" t="s">
        <v>425</v>
      </c>
      <c r="E571" s="67" t="s">
        <v>275</v>
      </c>
      <c r="F571" s="67" t="s">
        <v>130</v>
      </c>
      <c r="G571" s="67" t="s">
        <v>358</v>
      </c>
      <c r="H571" s="67" t="s">
        <v>403</v>
      </c>
      <c r="I571" s="67" t="s">
        <v>359</v>
      </c>
      <c r="J571" s="67">
        <v>472.74</v>
      </c>
      <c r="K571" s="67">
        <v>472.74</v>
      </c>
      <c r="L571" s="67">
        <v>472.74</v>
      </c>
      <c r="M571" s="67">
        <v>472.74</v>
      </c>
      <c r="N571" s="67">
        <v>472.74</v>
      </c>
      <c r="O571" s="67">
        <v>472.74</v>
      </c>
      <c r="P571" s="67">
        <v>472.74</v>
      </c>
      <c r="Q571" s="67">
        <v>472.74</v>
      </c>
      <c r="R571" s="67">
        <v>472.74</v>
      </c>
      <c r="S571" s="67">
        <v>472.74</v>
      </c>
      <c r="T571" s="67">
        <v>472.74</v>
      </c>
      <c r="U571" s="67">
        <v>472.74</v>
      </c>
      <c r="V571" s="67">
        <v>472.74</v>
      </c>
      <c r="W571" s="67">
        <v>472.74</v>
      </c>
      <c r="X571" s="67">
        <v>472.74</v>
      </c>
      <c r="Y571" s="67">
        <v>472.74</v>
      </c>
      <c r="Z571" s="67">
        <v>472.74</v>
      </c>
      <c r="AA571" s="67">
        <v>472.74</v>
      </c>
      <c r="AB571" s="67">
        <v>472.74</v>
      </c>
      <c r="AC571" s="67">
        <v>472.74</v>
      </c>
      <c r="AD571" s="67">
        <v>472.74</v>
      </c>
      <c r="AE571" s="67">
        <v>525.5</v>
      </c>
      <c r="AF571" s="67">
        <v>525.5</v>
      </c>
      <c r="AG571" s="67">
        <v>525.5</v>
      </c>
      <c r="AH571" s="67">
        <v>525.5</v>
      </c>
      <c r="AI571" s="67">
        <v>525.5</v>
      </c>
      <c r="AJ571" s="67">
        <v>525.5</v>
      </c>
      <c r="AK571" s="67">
        <v>525.5</v>
      </c>
      <c r="AL571" s="67">
        <v>537.79</v>
      </c>
      <c r="AM571" s="67">
        <v>549.36</v>
      </c>
      <c r="AN571" s="67">
        <v>563.09</v>
      </c>
      <c r="AO571" s="67">
        <v>577.54999999999995</v>
      </c>
      <c r="AP571" s="67">
        <v>590.55999999999995</v>
      </c>
      <c r="AQ571" s="67">
        <v>604.29</v>
      </c>
      <c r="AR571" s="67">
        <v>618.75</v>
      </c>
      <c r="AS571" s="67">
        <v>633.21</v>
      </c>
      <c r="AT571" s="67">
        <v>647.66</v>
      </c>
      <c r="AU571" s="67">
        <v>662.12</v>
      </c>
      <c r="AV571" s="67">
        <v>670.07</v>
      </c>
      <c r="AW571" s="67">
        <v>678.02</v>
      </c>
      <c r="AX571" s="67">
        <v>704.77</v>
      </c>
      <c r="AY571" s="67">
        <v>732.24</v>
      </c>
      <c r="AZ571" s="67">
        <v>761.15</v>
      </c>
      <c r="BA571" s="67">
        <v>790.79</v>
      </c>
      <c r="BB571" s="67">
        <v>821.87</v>
      </c>
      <c r="BC571" s="67">
        <v>853.67</v>
      </c>
      <c r="BD571" s="67">
        <v>886.92</v>
      </c>
      <c r="BE571" s="67">
        <v>921.62</v>
      </c>
      <c r="BF571" s="67">
        <v>957.76</v>
      </c>
      <c r="BG571" s="67">
        <v>995.35</v>
      </c>
      <c r="BH571" s="67">
        <v>1034.3800000000001</v>
      </c>
      <c r="BI571" s="67">
        <v>1074.8599999999999</v>
      </c>
      <c r="BJ571" s="67">
        <v>1116.79</v>
      </c>
      <c r="BK571" s="67">
        <v>1160.1600000000001</v>
      </c>
      <c r="BL571" s="67">
        <v>1205.7</v>
      </c>
      <c r="BM571" s="67">
        <v>1252.68</v>
      </c>
      <c r="BN571" s="67">
        <v>1301.83</v>
      </c>
      <c r="BO571" s="67">
        <v>1352.43</v>
      </c>
      <c r="BP571" s="67">
        <v>1405.2</v>
      </c>
      <c r="BQ571" s="67">
        <v>1460.14</v>
      </c>
      <c r="BR571" s="67">
        <v>1517.24</v>
      </c>
      <c r="BS571" s="67">
        <v>1576.5</v>
      </c>
      <c r="BT571" s="67">
        <v>1576.5</v>
      </c>
      <c r="BU571" s="67">
        <v>1576.5</v>
      </c>
      <c r="BV571" s="67">
        <v>1576.5</v>
      </c>
      <c r="BW571" s="67">
        <v>1576.5</v>
      </c>
      <c r="BX571" s="67">
        <v>1576.5</v>
      </c>
      <c r="BY571" s="67">
        <v>1576.5</v>
      </c>
      <c r="BZ571" s="67">
        <v>1576.5</v>
      </c>
      <c r="CA571" s="67">
        <v>1576.5</v>
      </c>
      <c r="CB571" s="67">
        <v>1576.5</v>
      </c>
      <c r="CC571" s="67">
        <v>1576.5</v>
      </c>
      <c r="CD571" s="67">
        <v>1576.5</v>
      </c>
      <c r="CE571" s="67">
        <v>1576.5</v>
      </c>
      <c r="CF571" s="67">
        <v>1576.5</v>
      </c>
      <c r="CG571" s="67">
        <v>1576.5</v>
      </c>
      <c r="CH571" s="67">
        <v>1576.5</v>
      </c>
      <c r="CI571" s="67">
        <v>1576.5</v>
      </c>
      <c r="CJ571" s="67">
        <v>1576.5</v>
      </c>
      <c r="CK571" s="67">
        <v>1576.5</v>
      </c>
      <c r="CL571" s="67">
        <v>1576.5</v>
      </c>
      <c r="CM571" s="67">
        <v>1576.5</v>
      </c>
      <c r="CN571" s="67">
        <v>1576.5</v>
      </c>
      <c r="CO571" s="67">
        <v>1576.5</v>
      </c>
      <c r="CP571" s="67">
        <v>1576.5</v>
      </c>
      <c r="CQ571" s="67">
        <v>1576.5</v>
      </c>
      <c r="CR571" s="67">
        <v>1576.5</v>
      </c>
      <c r="CS571" s="67">
        <v>1576.5</v>
      </c>
      <c r="CT571" s="67">
        <v>1576.5</v>
      </c>
      <c r="CU571" s="67">
        <v>1576.5</v>
      </c>
      <c r="CV571" s="67">
        <v>1576.5</v>
      </c>
      <c r="CW571" s="67">
        <v>1576.5</v>
      </c>
      <c r="CX571" s="67">
        <v>1576.5</v>
      </c>
      <c r="CY571" s="67">
        <v>1576.5</v>
      </c>
      <c r="CZ571" s="67">
        <v>1576.5</v>
      </c>
      <c r="DA571" s="67">
        <v>1576.5</v>
      </c>
      <c r="DB571" s="67">
        <v>1576.5</v>
      </c>
      <c r="DC571" s="67">
        <v>1576.5</v>
      </c>
      <c r="DD571" s="67">
        <v>1576.5</v>
      </c>
      <c r="DE571" s="67">
        <v>1576.5</v>
      </c>
      <c r="DF571" s="67">
        <v>1576.5</v>
      </c>
    </row>
    <row r="572" spans="1:110" ht="11.25" customHeight="1" x14ac:dyDescent="0.25">
      <c r="A572" s="2" t="str">
        <f t="shared" si="8"/>
        <v>3-75753DC0030049</v>
      </c>
      <c r="B572" s="67">
        <v>3</v>
      </c>
      <c r="C572" s="67" t="s">
        <v>238</v>
      </c>
      <c r="D572" s="67" t="s">
        <v>425</v>
      </c>
      <c r="E572" s="67" t="s">
        <v>275</v>
      </c>
      <c r="F572" s="67" t="s">
        <v>130</v>
      </c>
      <c r="G572" s="67" t="s">
        <v>358</v>
      </c>
      <c r="H572" s="67" t="s">
        <v>403</v>
      </c>
      <c r="I572" s="67" t="s">
        <v>359</v>
      </c>
      <c r="J572" s="67">
        <v>486.06</v>
      </c>
      <c r="K572" s="67">
        <v>486.06</v>
      </c>
      <c r="L572" s="67">
        <v>486.06</v>
      </c>
      <c r="M572" s="67">
        <v>486.06</v>
      </c>
      <c r="N572" s="67">
        <v>486.06</v>
      </c>
      <c r="O572" s="67">
        <v>486.06</v>
      </c>
      <c r="P572" s="67">
        <v>486.06</v>
      </c>
      <c r="Q572" s="67">
        <v>486.06</v>
      </c>
      <c r="R572" s="67">
        <v>486.06</v>
      </c>
      <c r="S572" s="67">
        <v>486.06</v>
      </c>
      <c r="T572" s="67">
        <v>486.06</v>
      </c>
      <c r="U572" s="67">
        <v>486.06</v>
      </c>
      <c r="V572" s="67">
        <v>486.06</v>
      </c>
      <c r="W572" s="67">
        <v>486.06</v>
      </c>
      <c r="X572" s="67">
        <v>486.06</v>
      </c>
      <c r="Y572" s="67">
        <v>486.06</v>
      </c>
      <c r="Z572" s="67">
        <v>486.06</v>
      </c>
      <c r="AA572" s="67">
        <v>486.06</v>
      </c>
      <c r="AB572" s="67">
        <v>486.06</v>
      </c>
      <c r="AC572" s="67">
        <v>486.06</v>
      </c>
      <c r="AD572" s="67">
        <v>486.06</v>
      </c>
      <c r="AE572" s="67">
        <v>540.30999999999995</v>
      </c>
      <c r="AF572" s="67">
        <v>540.30999999999995</v>
      </c>
      <c r="AG572" s="67">
        <v>540.30999999999995</v>
      </c>
      <c r="AH572" s="67">
        <v>540.30999999999995</v>
      </c>
      <c r="AI572" s="67">
        <v>540.30999999999995</v>
      </c>
      <c r="AJ572" s="67">
        <v>540.30999999999995</v>
      </c>
      <c r="AK572" s="67">
        <v>540.30999999999995</v>
      </c>
      <c r="AL572" s="67">
        <v>552.95000000000005</v>
      </c>
      <c r="AM572" s="67">
        <v>564.84</v>
      </c>
      <c r="AN572" s="67">
        <v>578.96</v>
      </c>
      <c r="AO572" s="67">
        <v>593.83000000000004</v>
      </c>
      <c r="AP572" s="67">
        <v>607.20000000000005</v>
      </c>
      <c r="AQ572" s="67">
        <v>621.32000000000005</v>
      </c>
      <c r="AR572" s="67">
        <v>636.19000000000005</v>
      </c>
      <c r="AS572" s="67">
        <v>651.04999999999995</v>
      </c>
      <c r="AT572" s="67">
        <v>665.92</v>
      </c>
      <c r="AU572" s="67">
        <v>680.78</v>
      </c>
      <c r="AV572" s="67">
        <v>688.96</v>
      </c>
      <c r="AW572" s="67">
        <v>697.13</v>
      </c>
      <c r="AX572" s="67">
        <v>724.63</v>
      </c>
      <c r="AY572" s="67">
        <v>752.87</v>
      </c>
      <c r="AZ572" s="67">
        <v>782.6</v>
      </c>
      <c r="BA572" s="67">
        <v>813.07</v>
      </c>
      <c r="BB572" s="67">
        <v>845.03</v>
      </c>
      <c r="BC572" s="67">
        <v>877.73</v>
      </c>
      <c r="BD572" s="67">
        <v>911.92</v>
      </c>
      <c r="BE572" s="67">
        <v>947.59</v>
      </c>
      <c r="BF572" s="67">
        <v>984.75</v>
      </c>
      <c r="BG572" s="67">
        <v>1023.4</v>
      </c>
      <c r="BH572" s="67">
        <v>1063.54</v>
      </c>
      <c r="BI572" s="67">
        <v>1105.1600000000001</v>
      </c>
      <c r="BJ572" s="67">
        <v>1148.26</v>
      </c>
      <c r="BK572" s="67">
        <v>1192.8499999999999</v>
      </c>
      <c r="BL572" s="67">
        <v>1239.68</v>
      </c>
      <c r="BM572" s="67">
        <v>1287.99</v>
      </c>
      <c r="BN572" s="67">
        <v>1338.52</v>
      </c>
      <c r="BO572" s="67">
        <v>1390.55</v>
      </c>
      <c r="BP572" s="67">
        <v>1444.8</v>
      </c>
      <c r="BQ572" s="67">
        <v>1501.29</v>
      </c>
      <c r="BR572" s="67">
        <v>1560</v>
      </c>
      <c r="BS572" s="67">
        <v>1620.93</v>
      </c>
      <c r="BT572" s="67">
        <v>1620.93</v>
      </c>
      <c r="BU572" s="67">
        <v>1620.93</v>
      </c>
      <c r="BV572" s="67">
        <v>1620.93</v>
      </c>
      <c r="BW572" s="67">
        <v>1620.93</v>
      </c>
      <c r="BX572" s="67">
        <v>1620.93</v>
      </c>
      <c r="BY572" s="67">
        <v>1620.93</v>
      </c>
      <c r="BZ572" s="67">
        <v>1620.93</v>
      </c>
      <c r="CA572" s="67">
        <v>1620.93</v>
      </c>
      <c r="CB572" s="67">
        <v>1620.93</v>
      </c>
      <c r="CC572" s="67">
        <v>1620.93</v>
      </c>
      <c r="CD572" s="67">
        <v>1620.93</v>
      </c>
      <c r="CE572" s="67">
        <v>1620.93</v>
      </c>
      <c r="CF572" s="67">
        <v>1620.93</v>
      </c>
      <c r="CG572" s="67">
        <v>1620.93</v>
      </c>
      <c r="CH572" s="67">
        <v>1620.93</v>
      </c>
      <c r="CI572" s="67">
        <v>1620.93</v>
      </c>
      <c r="CJ572" s="67">
        <v>1620.93</v>
      </c>
      <c r="CK572" s="67">
        <v>1620.93</v>
      </c>
      <c r="CL572" s="67">
        <v>1620.93</v>
      </c>
      <c r="CM572" s="67">
        <v>1620.93</v>
      </c>
      <c r="CN572" s="67">
        <v>1620.93</v>
      </c>
      <c r="CO572" s="67">
        <v>1620.93</v>
      </c>
      <c r="CP572" s="67">
        <v>1620.93</v>
      </c>
      <c r="CQ572" s="67">
        <v>1620.93</v>
      </c>
      <c r="CR572" s="67">
        <v>1620.93</v>
      </c>
      <c r="CS572" s="67">
        <v>1620.93</v>
      </c>
      <c r="CT572" s="67">
        <v>1620.93</v>
      </c>
      <c r="CU572" s="67">
        <v>1620.93</v>
      </c>
      <c r="CV572" s="67">
        <v>1620.93</v>
      </c>
      <c r="CW572" s="67">
        <v>1620.93</v>
      </c>
      <c r="CX572" s="67">
        <v>1620.93</v>
      </c>
      <c r="CY572" s="67">
        <v>1620.93</v>
      </c>
      <c r="CZ572" s="67">
        <v>1620.93</v>
      </c>
      <c r="DA572" s="67">
        <v>1620.93</v>
      </c>
      <c r="DB572" s="67">
        <v>1620.93</v>
      </c>
      <c r="DC572" s="67">
        <v>1620.93</v>
      </c>
      <c r="DD572" s="67">
        <v>1620.93</v>
      </c>
      <c r="DE572" s="67">
        <v>1620.93</v>
      </c>
      <c r="DF572" s="67">
        <v>1620.93</v>
      </c>
    </row>
    <row r="573" spans="1:110" ht="11.25" customHeight="1" x14ac:dyDescent="0.25">
      <c r="A573" s="2" t="str">
        <f t="shared" si="8"/>
        <v>4-75753DC0030049</v>
      </c>
      <c r="B573" s="67">
        <v>4</v>
      </c>
      <c r="C573" s="67" t="s">
        <v>238</v>
      </c>
      <c r="D573" s="67" t="s">
        <v>425</v>
      </c>
      <c r="E573" s="67" t="s">
        <v>275</v>
      </c>
      <c r="F573" s="67" t="s">
        <v>130</v>
      </c>
      <c r="G573" s="67" t="s">
        <v>358</v>
      </c>
      <c r="H573" s="67" t="s">
        <v>403</v>
      </c>
      <c r="I573" s="67" t="s">
        <v>359</v>
      </c>
      <c r="J573" s="67">
        <v>500.3</v>
      </c>
      <c r="K573" s="67">
        <v>500.3</v>
      </c>
      <c r="L573" s="67">
        <v>500.3</v>
      </c>
      <c r="M573" s="67">
        <v>500.3</v>
      </c>
      <c r="N573" s="67">
        <v>500.3</v>
      </c>
      <c r="O573" s="67">
        <v>500.3</v>
      </c>
      <c r="P573" s="67">
        <v>500.3</v>
      </c>
      <c r="Q573" s="67">
        <v>500.3</v>
      </c>
      <c r="R573" s="67">
        <v>500.3</v>
      </c>
      <c r="S573" s="67">
        <v>500.3</v>
      </c>
      <c r="T573" s="67">
        <v>500.3</v>
      </c>
      <c r="U573" s="67">
        <v>500.3</v>
      </c>
      <c r="V573" s="67">
        <v>500.3</v>
      </c>
      <c r="W573" s="67">
        <v>500.3</v>
      </c>
      <c r="X573" s="67">
        <v>500.3</v>
      </c>
      <c r="Y573" s="67">
        <v>500.3</v>
      </c>
      <c r="Z573" s="67">
        <v>500.3</v>
      </c>
      <c r="AA573" s="67">
        <v>500.3</v>
      </c>
      <c r="AB573" s="67">
        <v>500.3</v>
      </c>
      <c r="AC573" s="67">
        <v>500.3</v>
      </c>
      <c r="AD573" s="67">
        <v>500.3</v>
      </c>
      <c r="AE573" s="67">
        <v>556.15</v>
      </c>
      <c r="AF573" s="67">
        <v>556.15</v>
      </c>
      <c r="AG573" s="67">
        <v>556.15</v>
      </c>
      <c r="AH573" s="67">
        <v>556.15</v>
      </c>
      <c r="AI573" s="67">
        <v>556.15</v>
      </c>
      <c r="AJ573" s="67">
        <v>556.15</v>
      </c>
      <c r="AK573" s="67">
        <v>556.15</v>
      </c>
      <c r="AL573" s="67">
        <v>569.15</v>
      </c>
      <c r="AM573" s="67">
        <v>581.39</v>
      </c>
      <c r="AN573" s="67">
        <v>595.92999999999995</v>
      </c>
      <c r="AO573" s="67">
        <v>611.23</v>
      </c>
      <c r="AP573" s="67">
        <v>624.99</v>
      </c>
      <c r="AQ573" s="67">
        <v>639.53</v>
      </c>
      <c r="AR573" s="67">
        <v>654.83000000000004</v>
      </c>
      <c r="AS573" s="67">
        <v>670.13</v>
      </c>
      <c r="AT573" s="67">
        <v>685.43</v>
      </c>
      <c r="AU573" s="67">
        <v>700.73</v>
      </c>
      <c r="AV573" s="67">
        <v>709.14</v>
      </c>
      <c r="AW573" s="67">
        <v>717.56</v>
      </c>
      <c r="AX573" s="67">
        <v>745.86</v>
      </c>
      <c r="AY573" s="67">
        <v>774.93</v>
      </c>
      <c r="AZ573" s="67">
        <v>805.53</v>
      </c>
      <c r="BA573" s="67">
        <v>836.9</v>
      </c>
      <c r="BB573" s="67">
        <v>869.79</v>
      </c>
      <c r="BC573" s="67">
        <v>903.45</v>
      </c>
      <c r="BD573" s="67">
        <v>938.64</v>
      </c>
      <c r="BE573" s="67">
        <v>975.36</v>
      </c>
      <c r="BF573" s="67">
        <v>1013.61</v>
      </c>
      <c r="BG573" s="67">
        <v>1053.3900000000001</v>
      </c>
      <c r="BH573" s="67">
        <v>1094.7</v>
      </c>
      <c r="BI573" s="67">
        <v>1137.54</v>
      </c>
      <c r="BJ573" s="67">
        <v>1181.9100000000001</v>
      </c>
      <c r="BK573" s="67">
        <v>1227.81</v>
      </c>
      <c r="BL573" s="67">
        <v>1276</v>
      </c>
      <c r="BM573" s="67">
        <v>1325.72</v>
      </c>
      <c r="BN573" s="67">
        <v>1377.74</v>
      </c>
      <c r="BO573" s="67">
        <v>1431.29</v>
      </c>
      <c r="BP573" s="67">
        <v>1487.14</v>
      </c>
      <c r="BQ573" s="67">
        <v>1545.28</v>
      </c>
      <c r="BR573" s="67">
        <v>1605.71</v>
      </c>
      <c r="BS573" s="67">
        <v>1668.44</v>
      </c>
      <c r="BT573" s="67">
        <v>1668.44</v>
      </c>
      <c r="BU573" s="67">
        <v>1668.44</v>
      </c>
      <c r="BV573" s="67">
        <v>1668.44</v>
      </c>
      <c r="BW573" s="67">
        <v>1668.44</v>
      </c>
      <c r="BX573" s="67">
        <v>1668.44</v>
      </c>
      <c r="BY573" s="67">
        <v>1668.44</v>
      </c>
      <c r="BZ573" s="67">
        <v>1668.44</v>
      </c>
      <c r="CA573" s="67">
        <v>1668.44</v>
      </c>
      <c r="CB573" s="67">
        <v>1668.44</v>
      </c>
      <c r="CC573" s="67">
        <v>1668.44</v>
      </c>
      <c r="CD573" s="67">
        <v>1668.44</v>
      </c>
      <c r="CE573" s="67">
        <v>1668.44</v>
      </c>
      <c r="CF573" s="67">
        <v>1668.44</v>
      </c>
      <c r="CG573" s="67">
        <v>1668.44</v>
      </c>
      <c r="CH573" s="67">
        <v>1668.44</v>
      </c>
      <c r="CI573" s="67">
        <v>1668.44</v>
      </c>
      <c r="CJ573" s="67">
        <v>1668.44</v>
      </c>
      <c r="CK573" s="67">
        <v>1668.44</v>
      </c>
      <c r="CL573" s="67">
        <v>1668.44</v>
      </c>
      <c r="CM573" s="67">
        <v>1668.44</v>
      </c>
      <c r="CN573" s="67">
        <v>1668.44</v>
      </c>
      <c r="CO573" s="67">
        <v>1668.44</v>
      </c>
      <c r="CP573" s="67">
        <v>1668.44</v>
      </c>
      <c r="CQ573" s="67">
        <v>1668.44</v>
      </c>
      <c r="CR573" s="67">
        <v>1668.44</v>
      </c>
      <c r="CS573" s="67">
        <v>1668.44</v>
      </c>
      <c r="CT573" s="67">
        <v>1668.44</v>
      </c>
      <c r="CU573" s="67">
        <v>1668.44</v>
      </c>
      <c r="CV573" s="67">
        <v>1668.44</v>
      </c>
      <c r="CW573" s="67">
        <v>1668.44</v>
      </c>
      <c r="CX573" s="67">
        <v>1668.44</v>
      </c>
      <c r="CY573" s="67">
        <v>1668.44</v>
      </c>
      <c r="CZ573" s="67">
        <v>1668.44</v>
      </c>
      <c r="DA573" s="67">
        <v>1668.44</v>
      </c>
      <c r="DB573" s="67">
        <v>1668.44</v>
      </c>
      <c r="DC573" s="67">
        <v>1668.44</v>
      </c>
      <c r="DD573" s="67">
        <v>1668.44</v>
      </c>
      <c r="DE573" s="67">
        <v>1668.44</v>
      </c>
      <c r="DF573" s="67">
        <v>1668.44</v>
      </c>
    </row>
    <row r="574" spans="1:110" ht="11.25" customHeight="1" x14ac:dyDescent="0.25">
      <c r="A574" s="2" t="str">
        <f t="shared" si="8"/>
        <v>1-75753DC0030001</v>
      </c>
      <c r="B574" s="67">
        <v>1</v>
      </c>
      <c r="C574" s="67" t="s">
        <v>238</v>
      </c>
      <c r="D574" s="67" t="s">
        <v>415</v>
      </c>
      <c r="E574" s="67" t="s">
        <v>276</v>
      </c>
      <c r="F574" s="67" t="s">
        <v>130</v>
      </c>
      <c r="G574" s="67" t="s">
        <v>358</v>
      </c>
      <c r="H574" s="67" t="s">
        <v>403</v>
      </c>
      <c r="I574" s="67" t="s">
        <v>359</v>
      </c>
      <c r="J574" s="67">
        <v>447.39</v>
      </c>
      <c r="K574" s="67">
        <v>447.39</v>
      </c>
      <c r="L574" s="67">
        <v>447.39</v>
      </c>
      <c r="M574" s="67">
        <v>447.39</v>
      </c>
      <c r="N574" s="67">
        <v>447.39</v>
      </c>
      <c r="O574" s="67">
        <v>447.39</v>
      </c>
      <c r="P574" s="67">
        <v>447.39</v>
      </c>
      <c r="Q574" s="67">
        <v>447.39</v>
      </c>
      <c r="R574" s="67">
        <v>447.39</v>
      </c>
      <c r="S574" s="67">
        <v>447.39</v>
      </c>
      <c r="T574" s="67">
        <v>447.39</v>
      </c>
      <c r="U574" s="67">
        <v>447.39</v>
      </c>
      <c r="V574" s="67">
        <v>447.39</v>
      </c>
      <c r="W574" s="67">
        <v>447.39</v>
      </c>
      <c r="X574" s="67">
        <v>447.39</v>
      </c>
      <c r="Y574" s="67">
        <v>447.39</v>
      </c>
      <c r="Z574" s="67">
        <v>447.39</v>
      </c>
      <c r="AA574" s="67">
        <v>447.39</v>
      </c>
      <c r="AB574" s="67">
        <v>447.39</v>
      </c>
      <c r="AC574" s="67">
        <v>447.39</v>
      </c>
      <c r="AD574" s="67">
        <v>447.39</v>
      </c>
      <c r="AE574" s="67">
        <v>497.33</v>
      </c>
      <c r="AF574" s="67">
        <v>497.33</v>
      </c>
      <c r="AG574" s="67">
        <v>497.33</v>
      </c>
      <c r="AH574" s="67">
        <v>497.33</v>
      </c>
      <c r="AI574" s="67">
        <v>497.33</v>
      </c>
      <c r="AJ574" s="67">
        <v>497.33</v>
      </c>
      <c r="AK574" s="67">
        <v>497.33</v>
      </c>
      <c r="AL574" s="67">
        <v>508.96</v>
      </c>
      <c r="AM574" s="67">
        <v>519.91</v>
      </c>
      <c r="AN574" s="67">
        <v>532.91</v>
      </c>
      <c r="AO574" s="67">
        <v>546.59</v>
      </c>
      <c r="AP574" s="67">
        <v>558.9</v>
      </c>
      <c r="AQ574" s="67">
        <v>571.9</v>
      </c>
      <c r="AR574" s="67">
        <v>585.58000000000004</v>
      </c>
      <c r="AS574" s="67">
        <v>599.26</v>
      </c>
      <c r="AT574" s="67">
        <v>612.94000000000005</v>
      </c>
      <c r="AU574" s="67">
        <v>626.63</v>
      </c>
      <c r="AV574" s="67">
        <v>634.15</v>
      </c>
      <c r="AW574" s="67">
        <v>641.67999999999995</v>
      </c>
      <c r="AX574" s="67">
        <v>666.99</v>
      </c>
      <c r="AY574" s="67">
        <v>692.98</v>
      </c>
      <c r="AZ574" s="67">
        <v>720.35</v>
      </c>
      <c r="BA574" s="67">
        <v>748.39</v>
      </c>
      <c r="BB574" s="67">
        <v>777.81</v>
      </c>
      <c r="BC574" s="67">
        <v>807.91</v>
      </c>
      <c r="BD574" s="67">
        <v>839.38</v>
      </c>
      <c r="BE574" s="67">
        <v>872.21</v>
      </c>
      <c r="BF574" s="67">
        <v>906.42</v>
      </c>
      <c r="BG574" s="67">
        <v>941.99</v>
      </c>
      <c r="BH574" s="67">
        <v>978.93</v>
      </c>
      <c r="BI574" s="67">
        <v>1017.24</v>
      </c>
      <c r="BJ574" s="67">
        <v>1056.92</v>
      </c>
      <c r="BK574" s="67">
        <v>1097.96</v>
      </c>
      <c r="BL574" s="67">
        <v>1141.06</v>
      </c>
      <c r="BM574" s="67">
        <v>1185.53</v>
      </c>
      <c r="BN574" s="67">
        <v>1232.05</v>
      </c>
      <c r="BO574" s="67">
        <v>1279.93</v>
      </c>
      <c r="BP574" s="67">
        <v>1329.87</v>
      </c>
      <c r="BQ574" s="67">
        <v>1381.86</v>
      </c>
      <c r="BR574" s="67">
        <v>1435.9</v>
      </c>
      <c r="BS574" s="67">
        <v>1491.99</v>
      </c>
      <c r="BT574" s="67">
        <v>1491.99</v>
      </c>
      <c r="BU574" s="67">
        <v>1491.99</v>
      </c>
      <c r="BV574" s="67">
        <v>1491.99</v>
      </c>
      <c r="BW574" s="67">
        <v>1491.99</v>
      </c>
      <c r="BX574" s="67">
        <v>1491.99</v>
      </c>
      <c r="BY574" s="67">
        <v>1491.99</v>
      </c>
      <c r="BZ574" s="67">
        <v>1491.99</v>
      </c>
      <c r="CA574" s="67">
        <v>1491.99</v>
      </c>
      <c r="CB574" s="67">
        <v>1491.99</v>
      </c>
      <c r="CC574" s="67">
        <v>1491.99</v>
      </c>
      <c r="CD574" s="67">
        <v>1491.99</v>
      </c>
      <c r="CE574" s="67">
        <v>1491.99</v>
      </c>
      <c r="CF574" s="67">
        <v>1491.99</v>
      </c>
      <c r="CG574" s="67">
        <v>1491.99</v>
      </c>
      <c r="CH574" s="67">
        <v>1491.99</v>
      </c>
      <c r="CI574" s="67">
        <v>1491.99</v>
      </c>
      <c r="CJ574" s="67">
        <v>1491.99</v>
      </c>
      <c r="CK574" s="67">
        <v>1491.99</v>
      </c>
      <c r="CL574" s="67">
        <v>1491.99</v>
      </c>
      <c r="CM574" s="67">
        <v>1491.99</v>
      </c>
      <c r="CN574" s="67">
        <v>1491.99</v>
      </c>
      <c r="CO574" s="67">
        <v>1491.99</v>
      </c>
      <c r="CP574" s="67">
        <v>1491.99</v>
      </c>
      <c r="CQ574" s="67">
        <v>1491.99</v>
      </c>
      <c r="CR574" s="67">
        <v>1491.99</v>
      </c>
      <c r="CS574" s="67">
        <v>1491.99</v>
      </c>
      <c r="CT574" s="67">
        <v>1491.99</v>
      </c>
      <c r="CU574" s="67">
        <v>1491.99</v>
      </c>
      <c r="CV574" s="67">
        <v>1491.99</v>
      </c>
      <c r="CW574" s="67">
        <v>1491.99</v>
      </c>
      <c r="CX574" s="67">
        <v>1491.99</v>
      </c>
      <c r="CY574" s="67">
        <v>1491.99</v>
      </c>
      <c r="CZ574" s="67">
        <v>1491.99</v>
      </c>
      <c r="DA574" s="67">
        <v>1491.99</v>
      </c>
      <c r="DB574" s="67">
        <v>1491.99</v>
      </c>
      <c r="DC574" s="67">
        <v>1491.99</v>
      </c>
      <c r="DD574" s="67">
        <v>1491.99</v>
      </c>
      <c r="DE574" s="67">
        <v>1491.99</v>
      </c>
      <c r="DF574" s="67">
        <v>1491.99</v>
      </c>
    </row>
    <row r="575" spans="1:110" ht="11.25" customHeight="1" x14ac:dyDescent="0.25">
      <c r="A575" s="2" t="str">
        <f t="shared" si="8"/>
        <v>2-75753DC0030001</v>
      </c>
      <c r="B575" s="67">
        <v>2</v>
      </c>
      <c r="C575" s="67" t="s">
        <v>238</v>
      </c>
      <c r="D575" s="67" t="s">
        <v>415</v>
      </c>
      <c r="E575" s="67" t="s">
        <v>276</v>
      </c>
      <c r="F575" s="67" t="s">
        <v>130</v>
      </c>
      <c r="G575" s="67" t="s">
        <v>358</v>
      </c>
      <c r="H575" s="67" t="s">
        <v>403</v>
      </c>
      <c r="I575" s="67" t="s">
        <v>359</v>
      </c>
      <c r="J575" s="67">
        <v>460.37</v>
      </c>
      <c r="K575" s="67">
        <v>460.37</v>
      </c>
      <c r="L575" s="67">
        <v>460.37</v>
      </c>
      <c r="M575" s="67">
        <v>460.37</v>
      </c>
      <c r="N575" s="67">
        <v>460.37</v>
      </c>
      <c r="O575" s="67">
        <v>460.37</v>
      </c>
      <c r="P575" s="67">
        <v>460.37</v>
      </c>
      <c r="Q575" s="67">
        <v>460.37</v>
      </c>
      <c r="R575" s="67">
        <v>460.37</v>
      </c>
      <c r="S575" s="67">
        <v>460.37</v>
      </c>
      <c r="T575" s="67">
        <v>460.37</v>
      </c>
      <c r="U575" s="67">
        <v>460.37</v>
      </c>
      <c r="V575" s="67">
        <v>460.37</v>
      </c>
      <c r="W575" s="67">
        <v>460.37</v>
      </c>
      <c r="X575" s="67">
        <v>460.37</v>
      </c>
      <c r="Y575" s="67">
        <v>460.37</v>
      </c>
      <c r="Z575" s="67">
        <v>460.37</v>
      </c>
      <c r="AA575" s="67">
        <v>460.37</v>
      </c>
      <c r="AB575" s="67">
        <v>460.37</v>
      </c>
      <c r="AC575" s="67">
        <v>460.37</v>
      </c>
      <c r="AD575" s="67">
        <v>460.37</v>
      </c>
      <c r="AE575" s="67">
        <v>511.76</v>
      </c>
      <c r="AF575" s="67">
        <v>511.76</v>
      </c>
      <c r="AG575" s="67">
        <v>511.76</v>
      </c>
      <c r="AH575" s="67">
        <v>511.76</v>
      </c>
      <c r="AI575" s="67">
        <v>511.76</v>
      </c>
      <c r="AJ575" s="67">
        <v>511.76</v>
      </c>
      <c r="AK575" s="67">
        <v>511.76</v>
      </c>
      <c r="AL575" s="67">
        <v>523.72</v>
      </c>
      <c r="AM575" s="67">
        <v>534.99</v>
      </c>
      <c r="AN575" s="67">
        <v>548.36</v>
      </c>
      <c r="AO575" s="67">
        <v>562.44000000000005</v>
      </c>
      <c r="AP575" s="67">
        <v>575.11</v>
      </c>
      <c r="AQ575" s="67">
        <v>588.49</v>
      </c>
      <c r="AR575" s="67">
        <v>602.55999999999995</v>
      </c>
      <c r="AS575" s="67">
        <v>616.64</v>
      </c>
      <c r="AT575" s="67">
        <v>630.72</v>
      </c>
      <c r="AU575" s="67">
        <v>644.79999999999995</v>
      </c>
      <c r="AV575" s="67">
        <v>652.54</v>
      </c>
      <c r="AW575" s="67">
        <v>660.29</v>
      </c>
      <c r="AX575" s="67">
        <v>686.33</v>
      </c>
      <c r="AY575" s="67">
        <v>713.08</v>
      </c>
      <c r="AZ575" s="67">
        <v>741.24</v>
      </c>
      <c r="BA575" s="67">
        <v>770.1</v>
      </c>
      <c r="BB575" s="67">
        <v>800.37</v>
      </c>
      <c r="BC575" s="67">
        <v>831.34</v>
      </c>
      <c r="BD575" s="67">
        <v>863.72</v>
      </c>
      <c r="BE575" s="67">
        <v>897.51</v>
      </c>
      <c r="BF575" s="67">
        <v>932.71</v>
      </c>
      <c r="BG575" s="67">
        <v>969.31</v>
      </c>
      <c r="BH575" s="67">
        <v>1007.32</v>
      </c>
      <c r="BI575" s="67">
        <v>1046.74</v>
      </c>
      <c r="BJ575" s="67">
        <v>1087.57</v>
      </c>
      <c r="BK575" s="67">
        <v>1129.81</v>
      </c>
      <c r="BL575" s="67">
        <v>1174.1600000000001</v>
      </c>
      <c r="BM575" s="67">
        <v>1219.9100000000001</v>
      </c>
      <c r="BN575" s="67">
        <v>1267.78</v>
      </c>
      <c r="BO575" s="67">
        <v>1317.05</v>
      </c>
      <c r="BP575" s="67">
        <v>1368.44</v>
      </c>
      <c r="BQ575" s="67">
        <v>1421.94</v>
      </c>
      <c r="BR575" s="67">
        <v>1477.55</v>
      </c>
      <c r="BS575" s="67">
        <v>1535.27</v>
      </c>
      <c r="BT575" s="67">
        <v>1535.27</v>
      </c>
      <c r="BU575" s="67">
        <v>1535.27</v>
      </c>
      <c r="BV575" s="67">
        <v>1535.27</v>
      </c>
      <c r="BW575" s="67">
        <v>1535.27</v>
      </c>
      <c r="BX575" s="67">
        <v>1535.27</v>
      </c>
      <c r="BY575" s="67">
        <v>1535.27</v>
      </c>
      <c r="BZ575" s="67">
        <v>1535.27</v>
      </c>
      <c r="CA575" s="67">
        <v>1535.27</v>
      </c>
      <c r="CB575" s="67">
        <v>1535.27</v>
      </c>
      <c r="CC575" s="67">
        <v>1535.27</v>
      </c>
      <c r="CD575" s="67">
        <v>1535.27</v>
      </c>
      <c r="CE575" s="67">
        <v>1535.27</v>
      </c>
      <c r="CF575" s="67">
        <v>1535.27</v>
      </c>
      <c r="CG575" s="67">
        <v>1535.27</v>
      </c>
      <c r="CH575" s="67">
        <v>1535.27</v>
      </c>
      <c r="CI575" s="67">
        <v>1535.27</v>
      </c>
      <c r="CJ575" s="67">
        <v>1535.27</v>
      </c>
      <c r="CK575" s="67">
        <v>1535.27</v>
      </c>
      <c r="CL575" s="67">
        <v>1535.27</v>
      </c>
      <c r="CM575" s="67">
        <v>1535.27</v>
      </c>
      <c r="CN575" s="67">
        <v>1535.27</v>
      </c>
      <c r="CO575" s="67">
        <v>1535.27</v>
      </c>
      <c r="CP575" s="67">
        <v>1535.27</v>
      </c>
      <c r="CQ575" s="67">
        <v>1535.27</v>
      </c>
      <c r="CR575" s="67">
        <v>1535.27</v>
      </c>
      <c r="CS575" s="67">
        <v>1535.27</v>
      </c>
      <c r="CT575" s="67">
        <v>1535.27</v>
      </c>
      <c r="CU575" s="67">
        <v>1535.27</v>
      </c>
      <c r="CV575" s="67">
        <v>1535.27</v>
      </c>
      <c r="CW575" s="67">
        <v>1535.27</v>
      </c>
      <c r="CX575" s="67">
        <v>1535.27</v>
      </c>
      <c r="CY575" s="67">
        <v>1535.27</v>
      </c>
      <c r="CZ575" s="67">
        <v>1535.27</v>
      </c>
      <c r="DA575" s="67">
        <v>1535.27</v>
      </c>
      <c r="DB575" s="67">
        <v>1535.27</v>
      </c>
      <c r="DC575" s="67">
        <v>1535.27</v>
      </c>
      <c r="DD575" s="67">
        <v>1535.27</v>
      </c>
      <c r="DE575" s="67">
        <v>1535.27</v>
      </c>
      <c r="DF575" s="67">
        <v>1535.27</v>
      </c>
    </row>
    <row r="576" spans="1:110" ht="11.25" customHeight="1" x14ac:dyDescent="0.25">
      <c r="A576" s="2" t="str">
        <f t="shared" si="8"/>
        <v>3-75753DC0030001</v>
      </c>
      <c r="B576" s="67">
        <v>3</v>
      </c>
      <c r="C576" s="67" t="s">
        <v>238</v>
      </c>
      <c r="D576" s="67" t="s">
        <v>415</v>
      </c>
      <c r="E576" s="67" t="s">
        <v>276</v>
      </c>
      <c r="F576" s="67" t="s">
        <v>130</v>
      </c>
      <c r="G576" s="67" t="s">
        <v>358</v>
      </c>
      <c r="H576" s="67" t="s">
        <v>403</v>
      </c>
      <c r="I576" s="67" t="s">
        <v>359</v>
      </c>
      <c r="J576" s="67">
        <v>473.35</v>
      </c>
      <c r="K576" s="67">
        <v>473.35</v>
      </c>
      <c r="L576" s="67">
        <v>473.35</v>
      </c>
      <c r="M576" s="67">
        <v>473.35</v>
      </c>
      <c r="N576" s="67">
        <v>473.35</v>
      </c>
      <c r="O576" s="67">
        <v>473.35</v>
      </c>
      <c r="P576" s="67">
        <v>473.35</v>
      </c>
      <c r="Q576" s="67">
        <v>473.35</v>
      </c>
      <c r="R576" s="67">
        <v>473.35</v>
      </c>
      <c r="S576" s="67">
        <v>473.35</v>
      </c>
      <c r="T576" s="67">
        <v>473.35</v>
      </c>
      <c r="U576" s="67">
        <v>473.35</v>
      </c>
      <c r="V576" s="67">
        <v>473.35</v>
      </c>
      <c r="W576" s="67">
        <v>473.35</v>
      </c>
      <c r="X576" s="67">
        <v>473.35</v>
      </c>
      <c r="Y576" s="67">
        <v>473.35</v>
      </c>
      <c r="Z576" s="67">
        <v>473.35</v>
      </c>
      <c r="AA576" s="67">
        <v>473.35</v>
      </c>
      <c r="AB576" s="67">
        <v>473.35</v>
      </c>
      <c r="AC576" s="67">
        <v>473.35</v>
      </c>
      <c r="AD576" s="67">
        <v>473.35</v>
      </c>
      <c r="AE576" s="67">
        <v>526.17999999999995</v>
      </c>
      <c r="AF576" s="67">
        <v>526.17999999999995</v>
      </c>
      <c r="AG576" s="67">
        <v>526.17999999999995</v>
      </c>
      <c r="AH576" s="67">
        <v>526.17999999999995</v>
      </c>
      <c r="AI576" s="67">
        <v>526.17999999999995</v>
      </c>
      <c r="AJ576" s="67">
        <v>526.17999999999995</v>
      </c>
      <c r="AK576" s="67">
        <v>526.17999999999995</v>
      </c>
      <c r="AL576" s="67">
        <v>538.49</v>
      </c>
      <c r="AM576" s="67">
        <v>550.07000000000005</v>
      </c>
      <c r="AN576" s="67">
        <v>563.82000000000005</v>
      </c>
      <c r="AO576" s="67">
        <v>578.29</v>
      </c>
      <c r="AP576" s="67">
        <v>591.32000000000005</v>
      </c>
      <c r="AQ576" s="67">
        <v>605.07000000000005</v>
      </c>
      <c r="AR576" s="67">
        <v>619.54999999999995</v>
      </c>
      <c r="AS576" s="67">
        <v>634.02</v>
      </c>
      <c r="AT576" s="67">
        <v>648.5</v>
      </c>
      <c r="AU576" s="67">
        <v>662.98</v>
      </c>
      <c r="AV576" s="67">
        <v>670.94</v>
      </c>
      <c r="AW576" s="67">
        <v>678.9</v>
      </c>
      <c r="AX576" s="67">
        <v>705.68</v>
      </c>
      <c r="AY576" s="67">
        <v>733.18</v>
      </c>
      <c r="AZ576" s="67">
        <v>762.13</v>
      </c>
      <c r="BA576" s="67">
        <v>791.81</v>
      </c>
      <c r="BB576" s="67">
        <v>822.93</v>
      </c>
      <c r="BC576" s="67">
        <v>854.77</v>
      </c>
      <c r="BD576" s="67">
        <v>888.07</v>
      </c>
      <c r="BE576" s="67">
        <v>922.81</v>
      </c>
      <c r="BF576" s="67">
        <v>959</v>
      </c>
      <c r="BG576" s="67">
        <v>996.63</v>
      </c>
      <c r="BH576" s="67">
        <v>1035.72</v>
      </c>
      <c r="BI576" s="67">
        <v>1076.25</v>
      </c>
      <c r="BJ576" s="67">
        <v>1118.23</v>
      </c>
      <c r="BK576" s="67">
        <v>1161.6500000000001</v>
      </c>
      <c r="BL576" s="67">
        <v>1207.25</v>
      </c>
      <c r="BM576" s="67">
        <v>1254.3</v>
      </c>
      <c r="BN576" s="67">
        <v>1303.51</v>
      </c>
      <c r="BO576" s="67">
        <v>1354.18</v>
      </c>
      <c r="BP576" s="67">
        <v>1407.01</v>
      </c>
      <c r="BQ576" s="67">
        <v>1462.02</v>
      </c>
      <c r="BR576" s="67">
        <v>1519.2</v>
      </c>
      <c r="BS576" s="67">
        <v>1578.54</v>
      </c>
      <c r="BT576" s="67">
        <v>1578.54</v>
      </c>
      <c r="BU576" s="67">
        <v>1578.54</v>
      </c>
      <c r="BV576" s="67">
        <v>1578.54</v>
      </c>
      <c r="BW576" s="67">
        <v>1578.54</v>
      </c>
      <c r="BX576" s="67">
        <v>1578.54</v>
      </c>
      <c r="BY576" s="67">
        <v>1578.54</v>
      </c>
      <c r="BZ576" s="67">
        <v>1578.54</v>
      </c>
      <c r="CA576" s="67">
        <v>1578.54</v>
      </c>
      <c r="CB576" s="67">
        <v>1578.54</v>
      </c>
      <c r="CC576" s="67">
        <v>1578.54</v>
      </c>
      <c r="CD576" s="67">
        <v>1578.54</v>
      </c>
      <c r="CE576" s="67">
        <v>1578.54</v>
      </c>
      <c r="CF576" s="67">
        <v>1578.54</v>
      </c>
      <c r="CG576" s="67">
        <v>1578.54</v>
      </c>
      <c r="CH576" s="67">
        <v>1578.54</v>
      </c>
      <c r="CI576" s="67">
        <v>1578.54</v>
      </c>
      <c r="CJ576" s="67">
        <v>1578.54</v>
      </c>
      <c r="CK576" s="67">
        <v>1578.54</v>
      </c>
      <c r="CL576" s="67">
        <v>1578.54</v>
      </c>
      <c r="CM576" s="67">
        <v>1578.54</v>
      </c>
      <c r="CN576" s="67">
        <v>1578.54</v>
      </c>
      <c r="CO576" s="67">
        <v>1578.54</v>
      </c>
      <c r="CP576" s="67">
        <v>1578.54</v>
      </c>
      <c r="CQ576" s="67">
        <v>1578.54</v>
      </c>
      <c r="CR576" s="67">
        <v>1578.54</v>
      </c>
      <c r="CS576" s="67">
        <v>1578.54</v>
      </c>
      <c r="CT576" s="67">
        <v>1578.54</v>
      </c>
      <c r="CU576" s="67">
        <v>1578.54</v>
      </c>
      <c r="CV576" s="67">
        <v>1578.54</v>
      </c>
      <c r="CW576" s="67">
        <v>1578.54</v>
      </c>
      <c r="CX576" s="67">
        <v>1578.54</v>
      </c>
      <c r="CY576" s="67">
        <v>1578.54</v>
      </c>
      <c r="CZ576" s="67">
        <v>1578.54</v>
      </c>
      <c r="DA576" s="67">
        <v>1578.54</v>
      </c>
      <c r="DB576" s="67">
        <v>1578.54</v>
      </c>
      <c r="DC576" s="67">
        <v>1578.54</v>
      </c>
      <c r="DD576" s="67">
        <v>1578.54</v>
      </c>
      <c r="DE576" s="67">
        <v>1578.54</v>
      </c>
      <c r="DF576" s="67">
        <v>1578.54</v>
      </c>
    </row>
    <row r="577" spans="1:110" ht="11.25" customHeight="1" x14ac:dyDescent="0.25">
      <c r="A577" s="2" t="str">
        <f t="shared" si="8"/>
        <v>4-75753DC0030001</v>
      </c>
      <c r="B577" s="67">
        <v>4</v>
      </c>
      <c r="C577" s="67" t="s">
        <v>238</v>
      </c>
      <c r="D577" s="67" t="s">
        <v>415</v>
      </c>
      <c r="E577" s="67" t="s">
        <v>276</v>
      </c>
      <c r="F577" s="67" t="s">
        <v>130</v>
      </c>
      <c r="G577" s="67" t="s">
        <v>358</v>
      </c>
      <c r="H577" s="67" t="s">
        <v>403</v>
      </c>
      <c r="I577" s="67" t="s">
        <v>359</v>
      </c>
      <c r="J577" s="67">
        <v>487.22</v>
      </c>
      <c r="K577" s="67">
        <v>487.22</v>
      </c>
      <c r="L577" s="67">
        <v>487.22</v>
      </c>
      <c r="M577" s="67">
        <v>487.22</v>
      </c>
      <c r="N577" s="67">
        <v>487.22</v>
      </c>
      <c r="O577" s="67">
        <v>487.22</v>
      </c>
      <c r="P577" s="67">
        <v>487.22</v>
      </c>
      <c r="Q577" s="67">
        <v>487.22</v>
      </c>
      <c r="R577" s="67">
        <v>487.22</v>
      </c>
      <c r="S577" s="67">
        <v>487.22</v>
      </c>
      <c r="T577" s="67">
        <v>487.22</v>
      </c>
      <c r="U577" s="67">
        <v>487.22</v>
      </c>
      <c r="V577" s="67">
        <v>487.22</v>
      </c>
      <c r="W577" s="67">
        <v>487.22</v>
      </c>
      <c r="X577" s="67">
        <v>487.22</v>
      </c>
      <c r="Y577" s="67">
        <v>487.22</v>
      </c>
      <c r="Z577" s="67">
        <v>487.22</v>
      </c>
      <c r="AA577" s="67">
        <v>487.22</v>
      </c>
      <c r="AB577" s="67">
        <v>487.22</v>
      </c>
      <c r="AC577" s="67">
        <v>487.22</v>
      </c>
      <c r="AD577" s="67">
        <v>487.22</v>
      </c>
      <c r="AE577" s="67">
        <v>541.6</v>
      </c>
      <c r="AF577" s="67">
        <v>541.6</v>
      </c>
      <c r="AG577" s="67">
        <v>541.6</v>
      </c>
      <c r="AH577" s="67">
        <v>541.6</v>
      </c>
      <c r="AI577" s="67">
        <v>541.6</v>
      </c>
      <c r="AJ577" s="67">
        <v>541.6</v>
      </c>
      <c r="AK577" s="67">
        <v>541.6</v>
      </c>
      <c r="AL577" s="67">
        <v>554.26</v>
      </c>
      <c r="AM577" s="67">
        <v>566.17999999999995</v>
      </c>
      <c r="AN577" s="67">
        <v>580.34</v>
      </c>
      <c r="AO577" s="67">
        <v>595.24</v>
      </c>
      <c r="AP577" s="67">
        <v>608.65</v>
      </c>
      <c r="AQ577" s="67">
        <v>622.79999999999995</v>
      </c>
      <c r="AR577" s="67">
        <v>637.70000000000005</v>
      </c>
      <c r="AS577" s="67">
        <v>652.6</v>
      </c>
      <c r="AT577" s="67">
        <v>667.5</v>
      </c>
      <c r="AU577" s="67">
        <v>682.4</v>
      </c>
      <c r="AV577" s="67">
        <v>690.6</v>
      </c>
      <c r="AW577" s="67">
        <v>698.79</v>
      </c>
      <c r="AX577" s="67">
        <v>726.35</v>
      </c>
      <c r="AY577" s="67">
        <v>754.66</v>
      </c>
      <c r="AZ577" s="67">
        <v>784.46</v>
      </c>
      <c r="BA577" s="67">
        <v>815.01</v>
      </c>
      <c r="BB577" s="67">
        <v>847.04</v>
      </c>
      <c r="BC577" s="67">
        <v>879.82</v>
      </c>
      <c r="BD577" s="67">
        <v>914.09</v>
      </c>
      <c r="BE577" s="67">
        <v>949.85</v>
      </c>
      <c r="BF577" s="67">
        <v>987.1</v>
      </c>
      <c r="BG577" s="67">
        <v>1025.8399999999999</v>
      </c>
      <c r="BH577" s="67">
        <v>1066.06</v>
      </c>
      <c r="BI577" s="67">
        <v>1107.78</v>
      </c>
      <c r="BJ577" s="67">
        <v>1150.99</v>
      </c>
      <c r="BK577" s="67">
        <v>1195.69</v>
      </c>
      <c r="BL577" s="67">
        <v>1242.6199999999999</v>
      </c>
      <c r="BM577" s="67">
        <v>1291.05</v>
      </c>
      <c r="BN577" s="67">
        <v>1341.71</v>
      </c>
      <c r="BO577" s="67">
        <v>1393.86</v>
      </c>
      <c r="BP577" s="67">
        <v>1448.24</v>
      </c>
      <c r="BQ577" s="67">
        <v>1504.86</v>
      </c>
      <c r="BR577" s="67">
        <v>1563.71</v>
      </c>
      <c r="BS577" s="67">
        <v>1624.8</v>
      </c>
      <c r="BT577" s="67">
        <v>1624.8</v>
      </c>
      <c r="BU577" s="67">
        <v>1624.8</v>
      </c>
      <c r="BV577" s="67">
        <v>1624.8</v>
      </c>
      <c r="BW577" s="67">
        <v>1624.8</v>
      </c>
      <c r="BX577" s="67">
        <v>1624.8</v>
      </c>
      <c r="BY577" s="67">
        <v>1624.8</v>
      </c>
      <c r="BZ577" s="67">
        <v>1624.8</v>
      </c>
      <c r="CA577" s="67">
        <v>1624.8</v>
      </c>
      <c r="CB577" s="67">
        <v>1624.8</v>
      </c>
      <c r="CC577" s="67">
        <v>1624.8</v>
      </c>
      <c r="CD577" s="67">
        <v>1624.8</v>
      </c>
      <c r="CE577" s="67">
        <v>1624.8</v>
      </c>
      <c r="CF577" s="67">
        <v>1624.8</v>
      </c>
      <c r="CG577" s="67">
        <v>1624.8</v>
      </c>
      <c r="CH577" s="67">
        <v>1624.8</v>
      </c>
      <c r="CI577" s="67">
        <v>1624.8</v>
      </c>
      <c r="CJ577" s="67">
        <v>1624.8</v>
      </c>
      <c r="CK577" s="67">
        <v>1624.8</v>
      </c>
      <c r="CL577" s="67">
        <v>1624.8</v>
      </c>
      <c r="CM577" s="67">
        <v>1624.8</v>
      </c>
      <c r="CN577" s="67">
        <v>1624.8</v>
      </c>
      <c r="CO577" s="67">
        <v>1624.8</v>
      </c>
      <c r="CP577" s="67">
        <v>1624.8</v>
      </c>
      <c r="CQ577" s="67">
        <v>1624.8</v>
      </c>
      <c r="CR577" s="67">
        <v>1624.8</v>
      </c>
      <c r="CS577" s="67">
        <v>1624.8</v>
      </c>
      <c r="CT577" s="67">
        <v>1624.8</v>
      </c>
      <c r="CU577" s="67">
        <v>1624.8</v>
      </c>
      <c r="CV577" s="67">
        <v>1624.8</v>
      </c>
      <c r="CW577" s="67">
        <v>1624.8</v>
      </c>
      <c r="CX577" s="67">
        <v>1624.8</v>
      </c>
      <c r="CY577" s="67">
        <v>1624.8</v>
      </c>
      <c r="CZ577" s="67">
        <v>1624.8</v>
      </c>
      <c r="DA577" s="67">
        <v>1624.8</v>
      </c>
      <c r="DB577" s="67">
        <v>1624.8</v>
      </c>
      <c r="DC577" s="67">
        <v>1624.8</v>
      </c>
      <c r="DD577" s="67">
        <v>1624.8</v>
      </c>
      <c r="DE577" s="67">
        <v>1624.8</v>
      </c>
      <c r="DF577" s="67">
        <v>1624.8</v>
      </c>
    </row>
    <row r="578" spans="1:110" ht="11.25" customHeight="1" x14ac:dyDescent="0.25">
      <c r="A578" s="2" t="str">
        <f t="shared" ref="A578:A629" si="9">B578&amp;"-"&amp;E578</f>
        <v>1-75753DC0030040</v>
      </c>
      <c r="B578" s="67">
        <v>1</v>
      </c>
      <c r="C578" s="67" t="s">
        <v>238</v>
      </c>
      <c r="D578" s="67" t="s">
        <v>117</v>
      </c>
      <c r="E578" s="67" t="s">
        <v>277</v>
      </c>
      <c r="F578" s="67" t="s">
        <v>130</v>
      </c>
      <c r="G578" s="67" t="s">
        <v>358</v>
      </c>
      <c r="H578" s="67" t="s">
        <v>403</v>
      </c>
      <c r="I578" s="67" t="s">
        <v>359</v>
      </c>
      <c r="J578" s="67">
        <v>443.69</v>
      </c>
      <c r="K578" s="67">
        <v>443.69</v>
      </c>
      <c r="L578" s="67">
        <v>443.69</v>
      </c>
      <c r="M578" s="67">
        <v>443.69</v>
      </c>
      <c r="N578" s="67">
        <v>443.69</v>
      </c>
      <c r="O578" s="67">
        <v>443.69</v>
      </c>
      <c r="P578" s="67">
        <v>443.69</v>
      </c>
      <c r="Q578" s="67">
        <v>443.69</v>
      </c>
      <c r="R578" s="67">
        <v>443.69</v>
      </c>
      <c r="S578" s="67">
        <v>443.69</v>
      </c>
      <c r="T578" s="67">
        <v>443.69</v>
      </c>
      <c r="U578" s="67">
        <v>443.69</v>
      </c>
      <c r="V578" s="67">
        <v>443.69</v>
      </c>
      <c r="W578" s="67">
        <v>443.69</v>
      </c>
      <c r="X578" s="67">
        <v>443.69</v>
      </c>
      <c r="Y578" s="67">
        <v>443.69</v>
      </c>
      <c r="Z578" s="67">
        <v>443.69</v>
      </c>
      <c r="AA578" s="67">
        <v>443.69</v>
      </c>
      <c r="AB578" s="67">
        <v>443.69</v>
      </c>
      <c r="AC578" s="67">
        <v>443.69</v>
      </c>
      <c r="AD578" s="67">
        <v>443.69</v>
      </c>
      <c r="AE578" s="67">
        <v>493.22</v>
      </c>
      <c r="AF578" s="67">
        <v>493.22</v>
      </c>
      <c r="AG578" s="67">
        <v>493.22</v>
      </c>
      <c r="AH578" s="67">
        <v>493.22</v>
      </c>
      <c r="AI578" s="67">
        <v>493.22</v>
      </c>
      <c r="AJ578" s="67">
        <v>493.22</v>
      </c>
      <c r="AK578" s="67">
        <v>493.22</v>
      </c>
      <c r="AL578" s="67">
        <v>504.75</v>
      </c>
      <c r="AM578" s="67">
        <v>515.61</v>
      </c>
      <c r="AN578" s="67">
        <v>528.5</v>
      </c>
      <c r="AO578" s="67">
        <v>542.07000000000005</v>
      </c>
      <c r="AP578" s="67">
        <v>554.28</v>
      </c>
      <c r="AQ578" s="67">
        <v>567.16999999999996</v>
      </c>
      <c r="AR578" s="67">
        <v>580.74</v>
      </c>
      <c r="AS578" s="67">
        <v>594.29999999999995</v>
      </c>
      <c r="AT578" s="67">
        <v>607.87</v>
      </c>
      <c r="AU578" s="67">
        <v>621.44000000000005</v>
      </c>
      <c r="AV578" s="67">
        <v>628.9</v>
      </c>
      <c r="AW578" s="67">
        <v>636.37</v>
      </c>
      <c r="AX578" s="67">
        <v>661.47</v>
      </c>
      <c r="AY578" s="67">
        <v>687.25</v>
      </c>
      <c r="AZ578" s="67">
        <v>714.39</v>
      </c>
      <c r="BA578" s="67">
        <v>742.2</v>
      </c>
      <c r="BB578" s="67">
        <v>771.37</v>
      </c>
      <c r="BC578" s="67">
        <v>801.23</v>
      </c>
      <c r="BD578" s="67">
        <v>832.43</v>
      </c>
      <c r="BE578" s="67">
        <v>865</v>
      </c>
      <c r="BF578" s="67">
        <v>898.92</v>
      </c>
      <c r="BG578" s="67">
        <v>934.2</v>
      </c>
      <c r="BH578" s="67">
        <v>970.83</v>
      </c>
      <c r="BI578" s="67">
        <v>1008.83</v>
      </c>
      <c r="BJ578" s="67">
        <v>1048.17</v>
      </c>
      <c r="BK578" s="67">
        <v>1088.8800000000001</v>
      </c>
      <c r="BL578" s="67">
        <v>1131.6199999999999</v>
      </c>
      <c r="BM578" s="67">
        <v>1175.72</v>
      </c>
      <c r="BN578" s="67">
        <v>1221.8499999999999</v>
      </c>
      <c r="BO578" s="67">
        <v>1269.3399999999999</v>
      </c>
      <c r="BP578" s="67">
        <v>1318.87</v>
      </c>
      <c r="BQ578" s="67">
        <v>1370.43</v>
      </c>
      <c r="BR578" s="67">
        <v>1424.02</v>
      </c>
      <c r="BS578" s="67">
        <v>1479.66</v>
      </c>
      <c r="BT578" s="67">
        <v>1479.66</v>
      </c>
      <c r="BU578" s="67">
        <v>1479.66</v>
      </c>
      <c r="BV578" s="67">
        <v>1479.66</v>
      </c>
      <c r="BW578" s="67">
        <v>1479.66</v>
      </c>
      <c r="BX578" s="67">
        <v>1479.66</v>
      </c>
      <c r="BY578" s="67">
        <v>1479.66</v>
      </c>
      <c r="BZ578" s="67">
        <v>1479.66</v>
      </c>
      <c r="CA578" s="67">
        <v>1479.66</v>
      </c>
      <c r="CB578" s="67">
        <v>1479.66</v>
      </c>
      <c r="CC578" s="67">
        <v>1479.66</v>
      </c>
      <c r="CD578" s="67">
        <v>1479.66</v>
      </c>
      <c r="CE578" s="67">
        <v>1479.66</v>
      </c>
      <c r="CF578" s="67">
        <v>1479.66</v>
      </c>
      <c r="CG578" s="67">
        <v>1479.66</v>
      </c>
      <c r="CH578" s="67">
        <v>1479.66</v>
      </c>
      <c r="CI578" s="67">
        <v>1479.66</v>
      </c>
      <c r="CJ578" s="67">
        <v>1479.66</v>
      </c>
      <c r="CK578" s="67">
        <v>1479.66</v>
      </c>
      <c r="CL578" s="67">
        <v>1479.66</v>
      </c>
      <c r="CM578" s="67">
        <v>1479.66</v>
      </c>
      <c r="CN578" s="67">
        <v>1479.66</v>
      </c>
      <c r="CO578" s="67">
        <v>1479.66</v>
      </c>
      <c r="CP578" s="67">
        <v>1479.66</v>
      </c>
      <c r="CQ578" s="67">
        <v>1479.66</v>
      </c>
      <c r="CR578" s="67">
        <v>1479.66</v>
      </c>
      <c r="CS578" s="67">
        <v>1479.66</v>
      </c>
      <c r="CT578" s="67">
        <v>1479.66</v>
      </c>
      <c r="CU578" s="67">
        <v>1479.66</v>
      </c>
      <c r="CV578" s="67">
        <v>1479.66</v>
      </c>
      <c r="CW578" s="67">
        <v>1479.66</v>
      </c>
      <c r="CX578" s="67">
        <v>1479.66</v>
      </c>
      <c r="CY578" s="67">
        <v>1479.66</v>
      </c>
      <c r="CZ578" s="67">
        <v>1479.66</v>
      </c>
      <c r="DA578" s="67">
        <v>1479.66</v>
      </c>
      <c r="DB578" s="67">
        <v>1479.66</v>
      </c>
      <c r="DC578" s="67">
        <v>1479.66</v>
      </c>
      <c r="DD578" s="67">
        <v>1479.66</v>
      </c>
      <c r="DE578" s="67">
        <v>1479.66</v>
      </c>
      <c r="DF578" s="67">
        <v>1479.66</v>
      </c>
    </row>
    <row r="579" spans="1:110" ht="11.25" customHeight="1" x14ac:dyDescent="0.25">
      <c r="A579" s="2" t="str">
        <f t="shared" si="9"/>
        <v>2-75753DC0030040</v>
      </c>
      <c r="B579" s="67">
        <v>2</v>
      </c>
      <c r="C579" s="67" t="s">
        <v>238</v>
      </c>
      <c r="D579" s="67" t="s">
        <v>117</v>
      </c>
      <c r="E579" s="67" t="s">
        <v>277</v>
      </c>
      <c r="F579" s="67" t="s">
        <v>130</v>
      </c>
      <c r="G579" s="67" t="s">
        <v>358</v>
      </c>
      <c r="H579" s="67" t="s">
        <v>403</v>
      </c>
      <c r="I579" s="67" t="s">
        <v>359</v>
      </c>
      <c r="J579" s="67">
        <v>456.56</v>
      </c>
      <c r="K579" s="67">
        <v>456.56</v>
      </c>
      <c r="L579" s="67">
        <v>456.56</v>
      </c>
      <c r="M579" s="67">
        <v>456.56</v>
      </c>
      <c r="N579" s="67">
        <v>456.56</v>
      </c>
      <c r="O579" s="67">
        <v>456.56</v>
      </c>
      <c r="P579" s="67">
        <v>456.56</v>
      </c>
      <c r="Q579" s="67">
        <v>456.56</v>
      </c>
      <c r="R579" s="67">
        <v>456.56</v>
      </c>
      <c r="S579" s="67">
        <v>456.56</v>
      </c>
      <c r="T579" s="67">
        <v>456.56</v>
      </c>
      <c r="U579" s="67">
        <v>456.56</v>
      </c>
      <c r="V579" s="67">
        <v>456.56</v>
      </c>
      <c r="W579" s="67">
        <v>456.56</v>
      </c>
      <c r="X579" s="67">
        <v>456.56</v>
      </c>
      <c r="Y579" s="67">
        <v>456.56</v>
      </c>
      <c r="Z579" s="67">
        <v>456.56</v>
      </c>
      <c r="AA579" s="67">
        <v>456.56</v>
      </c>
      <c r="AB579" s="67">
        <v>456.56</v>
      </c>
      <c r="AC579" s="67">
        <v>456.56</v>
      </c>
      <c r="AD579" s="67">
        <v>456.56</v>
      </c>
      <c r="AE579" s="67">
        <v>507.53</v>
      </c>
      <c r="AF579" s="67">
        <v>507.53</v>
      </c>
      <c r="AG579" s="67">
        <v>507.53</v>
      </c>
      <c r="AH579" s="67">
        <v>507.53</v>
      </c>
      <c r="AI579" s="67">
        <v>507.53</v>
      </c>
      <c r="AJ579" s="67">
        <v>507.53</v>
      </c>
      <c r="AK579" s="67">
        <v>507.53</v>
      </c>
      <c r="AL579" s="67">
        <v>519.39</v>
      </c>
      <c r="AM579" s="67">
        <v>530.55999999999995</v>
      </c>
      <c r="AN579" s="67">
        <v>543.83000000000004</v>
      </c>
      <c r="AO579" s="67">
        <v>557.79</v>
      </c>
      <c r="AP579" s="67">
        <v>570.36</v>
      </c>
      <c r="AQ579" s="67">
        <v>583.62</v>
      </c>
      <c r="AR579" s="67">
        <v>597.58000000000004</v>
      </c>
      <c r="AS579" s="67">
        <v>611.54</v>
      </c>
      <c r="AT579" s="67">
        <v>625.51</v>
      </c>
      <c r="AU579" s="67">
        <v>639.47</v>
      </c>
      <c r="AV579" s="67">
        <v>647.15</v>
      </c>
      <c r="AW579" s="67">
        <v>654.83000000000004</v>
      </c>
      <c r="AX579" s="67">
        <v>680.66</v>
      </c>
      <c r="AY579" s="67">
        <v>707.19</v>
      </c>
      <c r="AZ579" s="67">
        <v>735.11</v>
      </c>
      <c r="BA579" s="67">
        <v>763.73</v>
      </c>
      <c r="BB579" s="67">
        <v>793.75</v>
      </c>
      <c r="BC579" s="67">
        <v>824.47</v>
      </c>
      <c r="BD579" s="67">
        <v>856.58</v>
      </c>
      <c r="BE579" s="67">
        <v>890.09</v>
      </c>
      <c r="BF579" s="67">
        <v>925</v>
      </c>
      <c r="BG579" s="67">
        <v>961.3</v>
      </c>
      <c r="BH579" s="67">
        <v>999</v>
      </c>
      <c r="BI579" s="67">
        <v>1038.0899999999999</v>
      </c>
      <c r="BJ579" s="67">
        <v>1078.58</v>
      </c>
      <c r="BK579" s="67">
        <v>1120.47</v>
      </c>
      <c r="BL579" s="67">
        <v>1164.45</v>
      </c>
      <c r="BM579" s="67">
        <v>1209.82</v>
      </c>
      <c r="BN579" s="67">
        <v>1257.3</v>
      </c>
      <c r="BO579" s="67">
        <v>1306.1600000000001</v>
      </c>
      <c r="BP579" s="67">
        <v>1357.13</v>
      </c>
      <c r="BQ579" s="67">
        <v>1410.18</v>
      </c>
      <c r="BR579" s="67">
        <v>1465.33</v>
      </c>
      <c r="BS579" s="67">
        <v>1522.58</v>
      </c>
      <c r="BT579" s="67">
        <v>1522.58</v>
      </c>
      <c r="BU579" s="67">
        <v>1522.58</v>
      </c>
      <c r="BV579" s="67">
        <v>1522.58</v>
      </c>
      <c r="BW579" s="67">
        <v>1522.58</v>
      </c>
      <c r="BX579" s="67">
        <v>1522.58</v>
      </c>
      <c r="BY579" s="67">
        <v>1522.58</v>
      </c>
      <c r="BZ579" s="67">
        <v>1522.58</v>
      </c>
      <c r="CA579" s="67">
        <v>1522.58</v>
      </c>
      <c r="CB579" s="67">
        <v>1522.58</v>
      </c>
      <c r="CC579" s="67">
        <v>1522.58</v>
      </c>
      <c r="CD579" s="67">
        <v>1522.58</v>
      </c>
      <c r="CE579" s="67">
        <v>1522.58</v>
      </c>
      <c r="CF579" s="67">
        <v>1522.58</v>
      </c>
      <c r="CG579" s="67">
        <v>1522.58</v>
      </c>
      <c r="CH579" s="67">
        <v>1522.58</v>
      </c>
      <c r="CI579" s="67">
        <v>1522.58</v>
      </c>
      <c r="CJ579" s="67">
        <v>1522.58</v>
      </c>
      <c r="CK579" s="67">
        <v>1522.58</v>
      </c>
      <c r="CL579" s="67">
        <v>1522.58</v>
      </c>
      <c r="CM579" s="67">
        <v>1522.58</v>
      </c>
      <c r="CN579" s="67">
        <v>1522.58</v>
      </c>
      <c r="CO579" s="67">
        <v>1522.58</v>
      </c>
      <c r="CP579" s="67">
        <v>1522.58</v>
      </c>
      <c r="CQ579" s="67">
        <v>1522.58</v>
      </c>
      <c r="CR579" s="67">
        <v>1522.58</v>
      </c>
      <c r="CS579" s="67">
        <v>1522.58</v>
      </c>
      <c r="CT579" s="67">
        <v>1522.58</v>
      </c>
      <c r="CU579" s="67">
        <v>1522.58</v>
      </c>
      <c r="CV579" s="67">
        <v>1522.58</v>
      </c>
      <c r="CW579" s="67">
        <v>1522.58</v>
      </c>
      <c r="CX579" s="67">
        <v>1522.58</v>
      </c>
      <c r="CY579" s="67">
        <v>1522.58</v>
      </c>
      <c r="CZ579" s="67">
        <v>1522.58</v>
      </c>
      <c r="DA579" s="67">
        <v>1522.58</v>
      </c>
      <c r="DB579" s="67">
        <v>1522.58</v>
      </c>
      <c r="DC579" s="67">
        <v>1522.58</v>
      </c>
      <c r="DD579" s="67">
        <v>1522.58</v>
      </c>
      <c r="DE579" s="67">
        <v>1522.58</v>
      </c>
      <c r="DF579" s="67">
        <v>1522.58</v>
      </c>
    </row>
    <row r="580" spans="1:110" ht="11.25" customHeight="1" x14ac:dyDescent="0.25">
      <c r="A580" s="2" t="str">
        <f t="shared" si="9"/>
        <v>3-75753DC0030040</v>
      </c>
      <c r="B580" s="67">
        <v>3</v>
      </c>
      <c r="C580" s="67" t="s">
        <v>238</v>
      </c>
      <c r="D580" s="67" t="s">
        <v>117</v>
      </c>
      <c r="E580" s="67" t="s">
        <v>277</v>
      </c>
      <c r="F580" s="67" t="s">
        <v>130</v>
      </c>
      <c r="G580" s="67" t="s">
        <v>358</v>
      </c>
      <c r="H580" s="67" t="s">
        <v>403</v>
      </c>
      <c r="I580" s="67" t="s">
        <v>359</v>
      </c>
      <c r="J580" s="67">
        <v>469.43</v>
      </c>
      <c r="K580" s="67">
        <v>469.43</v>
      </c>
      <c r="L580" s="67">
        <v>469.43</v>
      </c>
      <c r="M580" s="67">
        <v>469.43</v>
      </c>
      <c r="N580" s="67">
        <v>469.43</v>
      </c>
      <c r="O580" s="67">
        <v>469.43</v>
      </c>
      <c r="P580" s="67">
        <v>469.43</v>
      </c>
      <c r="Q580" s="67">
        <v>469.43</v>
      </c>
      <c r="R580" s="67">
        <v>469.43</v>
      </c>
      <c r="S580" s="67">
        <v>469.43</v>
      </c>
      <c r="T580" s="67">
        <v>469.43</v>
      </c>
      <c r="U580" s="67">
        <v>469.43</v>
      </c>
      <c r="V580" s="67">
        <v>469.43</v>
      </c>
      <c r="W580" s="67">
        <v>469.43</v>
      </c>
      <c r="X580" s="67">
        <v>469.43</v>
      </c>
      <c r="Y580" s="67">
        <v>469.43</v>
      </c>
      <c r="Z580" s="67">
        <v>469.43</v>
      </c>
      <c r="AA580" s="67">
        <v>469.43</v>
      </c>
      <c r="AB580" s="67">
        <v>469.43</v>
      </c>
      <c r="AC580" s="67">
        <v>469.43</v>
      </c>
      <c r="AD580" s="67">
        <v>469.43</v>
      </c>
      <c r="AE580" s="67">
        <v>521.83000000000004</v>
      </c>
      <c r="AF580" s="67">
        <v>521.83000000000004</v>
      </c>
      <c r="AG580" s="67">
        <v>521.83000000000004</v>
      </c>
      <c r="AH580" s="67">
        <v>521.83000000000004</v>
      </c>
      <c r="AI580" s="67">
        <v>521.83000000000004</v>
      </c>
      <c r="AJ580" s="67">
        <v>521.83000000000004</v>
      </c>
      <c r="AK580" s="67">
        <v>521.83000000000004</v>
      </c>
      <c r="AL580" s="67">
        <v>534.03</v>
      </c>
      <c r="AM580" s="67">
        <v>545.51</v>
      </c>
      <c r="AN580" s="67">
        <v>559.15</v>
      </c>
      <c r="AO580" s="67">
        <v>573.51</v>
      </c>
      <c r="AP580" s="67">
        <v>586.42999999999995</v>
      </c>
      <c r="AQ580" s="67">
        <v>600.07000000000005</v>
      </c>
      <c r="AR580" s="67">
        <v>614.41999999999996</v>
      </c>
      <c r="AS580" s="67">
        <v>628.78</v>
      </c>
      <c r="AT580" s="67">
        <v>643.13</v>
      </c>
      <c r="AU580" s="67">
        <v>657.49</v>
      </c>
      <c r="AV580" s="67">
        <v>665.38</v>
      </c>
      <c r="AW580" s="67">
        <v>673.28</v>
      </c>
      <c r="AX580" s="67">
        <v>699.84</v>
      </c>
      <c r="AY580" s="67">
        <v>727.11</v>
      </c>
      <c r="AZ580" s="67">
        <v>755.82</v>
      </c>
      <c r="BA580" s="67">
        <v>785.25</v>
      </c>
      <c r="BB580" s="67">
        <v>816.12</v>
      </c>
      <c r="BC580" s="67">
        <v>847.7</v>
      </c>
      <c r="BD580" s="67">
        <v>880.72</v>
      </c>
      <c r="BE580" s="67">
        <v>915.17</v>
      </c>
      <c r="BF580" s="67">
        <v>951.06</v>
      </c>
      <c r="BG580" s="67">
        <v>988.39</v>
      </c>
      <c r="BH580" s="67">
        <v>1027.1500000000001</v>
      </c>
      <c r="BI580" s="67">
        <v>1067.3399999999999</v>
      </c>
      <c r="BJ580" s="67">
        <v>1108.97</v>
      </c>
      <c r="BK580" s="67">
        <v>1152.04</v>
      </c>
      <c r="BL580" s="67">
        <v>1197.26</v>
      </c>
      <c r="BM580" s="67">
        <v>1243.92</v>
      </c>
      <c r="BN580" s="67">
        <v>1292.73</v>
      </c>
      <c r="BO580" s="67">
        <v>1342.97</v>
      </c>
      <c r="BP580" s="67">
        <v>1395.37</v>
      </c>
      <c r="BQ580" s="67">
        <v>1449.92</v>
      </c>
      <c r="BR580" s="67">
        <v>1506.62</v>
      </c>
      <c r="BS580" s="67">
        <v>1565.48</v>
      </c>
      <c r="BT580" s="67">
        <v>1565.48</v>
      </c>
      <c r="BU580" s="67">
        <v>1565.48</v>
      </c>
      <c r="BV580" s="67">
        <v>1565.48</v>
      </c>
      <c r="BW580" s="67">
        <v>1565.48</v>
      </c>
      <c r="BX580" s="67">
        <v>1565.48</v>
      </c>
      <c r="BY580" s="67">
        <v>1565.48</v>
      </c>
      <c r="BZ580" s="67">
        <v>1565.48</v>
      </c>
      <c r="CA580" s="67">
        <v>1565.48</v>
      </c>
      <c r="CB580" s="67">
        <v>1565.48</v>
      </c>
      <c r="CC580" s="67">
        <v>1565.48</v>
      </c>
      <c r="CD580" s="67">
        <v>1565.48</v>
      </c>
      <c r="CE580" s="67">
        <v>1565.48</v>
      </c>
      <c r="CF580" s="67">
        <v>1565.48</v>
      </c>
      <c r="CG580" s="67">
        <v>1565.48</v>
      </c>
      <c r="CH580" s="67">
        <v>1565.48</v>
      </c>
      <c r="CI580" s="67">
        <v>1565.48</v>
      </c>
      <c r="CJ580" s="67">
        <v>1565.48</v>
      </c>
      <c r="CK580" s="67">
        <v>1565.48</v>
      </c>
      <c r="CL580" s="67">
        <v>1565.48</v>
      </c>
      <c r="CM580" s="67">
        <v>1565.48</v>
      </c>
      <c r="CN580" s="67">
        <v>1565.48</v>
      </c>
      <c r="CO580" s="67">
        <v>1565.48</v>
      </c>
      <c r="CP580" s="67">
        <v>1565.48</v>
      </c>
      <c r="CQ580" s="67">
        <v>1565.48</v>
      </c>
      <c r="CR580" s="67">
        <v>1565.48</v>
      </c>
      <c r="CS580" s="67">
        <v>1565.48</v>
      </c>
      <c r="CT580" s="67">
        <v>1565.48</v>
      </c>
      <c r="CU580" s="67">
        <v>1565.48</v>
      </c>
      <c r="CV580" s="67">
        <v>1565.48</v>
      </c>
      <c r="CW580" s="67">
        <v>1565.48</v>
      </c>
      <c r="CX580" s="67">
        <v>1565.48</v>
      </c>
      <c r="CY580" s="67">
        <v>1565.48</v>
      </c>
      <c r="CZ580" s="67">
        <v>1565.48</v>
      </c>
      <c r="DA580" s="67">
        <v>1565.48</v>
      </c>
      <c r="DB580" s="67">
        <v>1565.48</v>
      </c>
      <c r="DC580" s="67">
        <v>1565.48</v>
      </c>
      <c r="DD580" s="67">
        <v>1565.48</v>
      </c>
      <c r="DE580" s="67">
        <v>1565.48</v>
      </c>
      <c r="DF580" s="67">
        <v>1565.48</v>
      </c>
    </row>
    <row r="581" spans="1:110" ht="11.25" customHeight="1" x14ac:dyDescent="0.25">
      <c r="A581" s="2" t="str">
        <f t="shared" si="9"/>
        <v>4-75753DC0030040</v>
      </c>
      <c r="B581" s="67">
        <v>4</v>
      </c>
      <c r="C581" s="67" t="s">
        <v>238</v>
      </c>
      <c r="D581" s="67" t="s">
        <v>117</v>
      </c>
      <c r="E581" s="67" t="s">
        <v>277</v>
      </c>
      <c r="F581" s="67" t="s">
        <v>130</v>
      </c>
      <c r="G581" s="67" t="s">
        <v>358</v>
      </c>
      <c r="H581" s="67" t="s">
        <v>403</v>
      </c>
      <c r="I581" s="67" t="s">
        <v>359</v>
      </c>
      <c r="J581" s="67">
        <v>483.18</v>
      </c>
      <c r="K581" s="67">
        <v>483.18</v>
      </c>
      <c r="L581" s="67">
        <v>483.18</v>
      </c>
      <c r="M581" s="67">
        <v>483.18</v>
      </c>
      <c r="N581" s="67">
        <v>483.18</v>
      </c>
      <c r="O581" s="67">
        <v>483.18</v>
      </c>
      <c r="P581" s="67">
        <v>483.18</v>
      </c>
      <c r="Q581" s="67">
        <v>483.18</v>
      </c>
      <c r="R581" s="67">
        <v>483.18</v>
      </c>
      <c r="S581" s="67">
        <v>483.18</v>
      </c>
      <c r="T581" s="67">
        <v>483.18</v>
      </c>
      <c r="U581" s="67">
        <v>483.18</v>
      </c>
      <c r="V581" s="67">
        <v>483.18</v>
      </c>
      <c r="W581" s="67">
        <v>483.18</v>
      </c>
      <c r="X581" s="67">
        <v>483.18</v>
      </c>
      <c r="Y581" s="67">
        <v>483.18</v>
      </c>
      <c r="Z581" s="67">
        <v>483.18</v>
      </c>
      <c r="AA581" s="67">
        <v>483.18</v>
      </c>
      <c r="AB581" s="67">
        <v>483.18</v>
      </c>
      <c r="AC581" s="67">
        <v>483.18</v>
      </c>
      <c r="AD581" s="67">
        <v>483.18</v>
      </c>
      <c r="AE581" s="67">
        <v>537.12</v>
      </c>
      <c r="AF581" s="67">
        <v>537.12</v>
      </c>
      <c r="AG581" s="67">
        <v>537.12</v>
      </c>
      <c r="AH581" s="67">
        <v>537.12</v>
      </c>
      <c r="AI581" s="67">
        <v>537.12</v>
      </c>
      <c r="AJ581" s="67">
        <v>537.12</v>
      </c>
      <c r="AK581" s="67">
        <v>537.12</v>
      </c>
      <c r="AL581" s="67">
        <v>549.67999999999995</v>
      </c>
      <c r="AM581" s="67">
        <v>561.5</v>
      </c>
      <c r="AN581" s="67">
        <v>575.54</v>
      </c>
      <c r="AO581" s="67">
        <v>590.30999999999995</v>
      </c>
      <c r="AP581" s="67">
        <v>603.61</v>
      </c>
      <c r="AQ581" s="67">
        <v>617.65</v>
      </c>
      <c r="AR581" s="67">
        <v>632.41999999999996</v>
      </c>
      <c r="AS581" s="67">
        <v>647.20000000000005</v>
      </c>
      <c r="AT581" s="67">
        <v>661.98</v>
      </c>
      <c r="AU581" s="67">
        <v>676.75</v>
      </c>
      <c r="AV581" s="67">
        <v>684.88</v>
      </c>
      <c r="AW581" s="67">
        <v>693.01</v>
      </c>
      <c r="AX581" s="67">
        <v>720.34</v>
      </c>
      <c r="AY581" s="67">
        <v>748.42</v>
      </c>
      <c r="AZ581" s="67">
        <v>777.97</v>
      </c>
      <c r="BA581" s="67">
        <v>808.26</v>
      </c>
      <c r="BB581" s="67">
        <v>840.03</v>
      </c>
      <c r="BC581" s="67">
        <v>872.54</v>
      </c>
      <c r="BD581" s="67">
        <v>906.52</v>
      </c>
      <c r="BE581" s="67">
        <v>941.99</v>
      </c>
      <c r="BF581" s="67">
        <v>978.93</v>
      </c>
      <c r="BG581" s="67">
        <v>1017.35</v>
      </c>
      <c r="BH581" s="67">
        <v>1057.24</v>
      </c>
      <c r="BI581" s="67">
        <v>1098.6199999999999</v>
      </c>
      <c r="BJ581" s="67">
        <v>1141.47</v>
      </c>
      <c r="BK581" s="67">
        <v>1185.8</v>
      </c>
      <c r="BL581" s="67">
        <v>1232.3399999999999</v>
      </c>
      <c r="BM581" s="67">
        <v>1280.3599999999999</v>
      </c>
      <c r="BN581" s="67">
        <v>1330.6</v>
      </c>
      <c r="BO581" s="67">
        <v>1382.32</v>
      </c>
      <c r="BP581" s="67">
        <v>1436.25</v>
      </c>
      <c r="BQ581" s="67">
        <v>1492.4</v>
      </c>
      <c r="BR581" s="67">
        <v>1550.77</v>
      </c>
      <c r="BS581" s="67">
        <v>1611.35</v>
      </c>
      <c r="BT581" s="67">
        <v>1611.35</v>
      </c>
      <c r="BU581" s="67">
        <v>1611.35</v>
      </c>
      <c r="BV581" s="67">
        <v>1611.35</v>
      </c>
      <c r="BW581" s="67">
        <v>1611.35</v>
      </c>
      <c r="BX581" s="67">
        <v>1611.35</v>
      </c>
      <c r="BY581" s="67">
        <v>1611.35</v>
      </c>
      <c r="BZ581" s="67">
        <v>1611.35</v>
      </c>
      <c r="CA581" s="67">
        <v>1611.35</v>
      </c>
      <c r="CB581" s="67">
        <v>1611.35</v>
      </c>
      <c r="CC581" s="67">
        <v>1611.35</v>
      </c>
      <c r="CD581" s="67">
        <v>1611.35</v>
      </c>
      <c r="CE581" s="67">
        <v>1611.35</v>
      </c>
      <c r="CF581" s="67">
        <v>1611.35</v>
      </c>
      <c r="CG581" s="67">
        <v>1611.35</v>
      </c>
      <c r="CH581" s="67">
        <v>1611.35</v>
      </c>
      <c r="CI581" s="67">
        <v>1611.35</v>
      </c>
      <c r="CJ581" s="67">
        <v>1611.35</v>
      </c>
      <c r="CK581" s="67">
        <v>1611.35</v>
      </c>
      <c r="CL581" s="67">
        <v>1611.35</v>
      </c>
      <c r="CM581" s="67">
        <v>1611.35</v>
      </c>
      <c r="CN581" s="67">
        <v>1611.35</v>
      </c>
      <c r="CO581" s="67">
        <v>1611.35</v>
      </c>
      <c r="CP581" s="67">
        <v>1611.35</v>
      </c>
      <c r="CQ581" s="67">
        <v>1611.35</v>
      </c>
      <c r="CR581" s="67">
        <v>1611.35</v>
      </c>
      <c r="CS581" s="67">
        <v>1611.35</v>
      </c>
      <c r="CT581" s="67">
        <v>1611.35</v>
      </c>
      <c r="CU581" s="67">
        <v>1611.35</v>
      </c>
      <c r="CV581" s="67">
        <v>1611.35</v>
      </c>
      <c r="CW581" s="67">
        <v>1611.35</v>
      </c>
      <c r="CX581" s="67">
        <v>1611.35</v>
      </c>
      <c r="CY581" s="67">
        <v>1611.35</v>
      </c>
      <c r="CZ581" s="67">
        <v>1611.35</v>
      </c>
      <c r="DA581" s="67">
        <v>1611.35</v>
      </c>
      <c r="DB581" s="67">
        <v>1611.35</v>
      </c>
      <c r="DC581" s="67">
        <v>1611.35</v>
      </c>
      <c r="DD581" s="67">
        <v>1611.35</v>
      </c>
      <c r="DE581" s="67">
        <v>1611.35</v>
      </c>
      <c r="DF581" s="67">
        <v>1611.35</v>
      </c>
    </row>
    <row r="582" spans="1:110" ht="11.25" customHeight="1" x14ac:dyDescent="0.25">
      <c r="A582" s="2" t="str">
        <f t="shared" si="9"/>
        <v>1-75753DC0030047</v>
      </c>
      <c r="B582" s="67">
        <v>1</v>
      </c>
      <c r="C582" s="67" t="s">
        <v>238</v>
      </c>
      <c r="D582" s="67" t="s">
        <v>424</v>
      </c>
      <c r="E582" s="67" t="s">
        <v>278</v>
      </c>
      <c r="F582" s="67" t="s">
        <v>137</v>
      </c>
      <c r="G582" s="67" t="s">
        <v>358</v>
      </c>
      <c r="H582" s="67" t="s">
        <v>403</v>
      </c>
      <c r="I582" s="67" t="s">
        <v>359</v>
      </c>
      <c r="J582" s="67">
        <v>393.39</v>
      </c>
      <c r="K582" s="67">
        <v>393.39</v>
      </c>
      <c r="L582" s="67">
        <v>393.39</v>
      </c>
      <c r="M582" s="67">
        <v>393.39</v>
      </c>
      <c r="N582" s="67">
        <v>393.39</v>
      </c>
      <c r="O582" s="67">
        <v>393.39</v>
      </c>
      <c r="P582" s="67">
        <v>393.39</v>
      </c>
      <c r="Q582" s="67">
        <v>393.39</v>
      </c>
      <c r="R582" s="67">
        <v>393.39</v>
      </c>
      <c r="S582" s="67">
        <v>393.39</v>
      </c>
      <c r="T582" s="67">
        <v>393.39</v>
      </c>
      <c r="U582" s="67">
        <v>393.39</v>
      </c>
      <c r="V582" s="67">
        <v>393.39</v>
      </c>
      <c r="W582" s="67">
        <v>393.39</v>
      </c>
      <c r="X582" s="67">
        <v>393.39</v>
      </c>
      <c r="Y582" s="67">
        <v>393.39</v>
      </c>
      <c r="Z582" s="67">
        <v>393.39</v>
      </c>
      <c r="AA582" s="67">
        <v>393.39</v>
      </c>
      <c r="AB582" s="67">
        <v>393.39</v>
      </c>
      <c r="AC582" s="67">
        <v>393.39</v>
      </c>
      <c r="AD582" s="67">
        <v>393.39</v>
      </c>
      <c r="AE582" s="67">
        <v>437.31</v>
      </c>
      <c r="AF582" s="67">
        <v>437.31</v>
      </c>
      <c r="AG582" s="67">
        <v>437.31</v>
      </c>
      <c r="AH582" s="67">
        <v>437.31</v>
      </c>
      <c r="AI582" s="67">
        <v>437.31</v>
      </c>
      <c r="AJ582" s="67">
        <v>437.31</v>
      </c>
      <c r="AK582" s="67">
        <v>437.31</v>
      </c>
      <c r="AL582" s="67">
        <v>447.53</v>
      </c>
      <c r="AM582" s="67">
        <v>457.16</v>
      </c>
      <c r="AN582" s="67">
        <v>468.58</v>
      </c>
      <c r="AO582" s="67">
        <v>480.61</v>
      </c>
      <c r="AP582" s="67">
        <v>491.44</v>
      </c>
      <c r="AQ582" s="67">
        <v>502.87</v>
      </c>
      <c r="AR582" s="67">
        <v>514.9</v>
      </c>
      <c r="AS582" s="67">
        <v>526.92999999999995</v>
      </c>
      <c r="AT582" s="67">
        <v>538.96</v>
      </c>
      <c r="AU582" s="67">
        <v>550.99</v>
      </c>
      <c r="AV582" s="67">
        <v>557.61</v>
      </c>
      <c r="AW582" s="67">
        <v>564.23</v>
      </c>
      <c r="AX582" s="67">
        <v>586.48</v>
      </c>
      <c r="AY582" s="67">
        <v>609.34</v>
      </c>
      <c r="AZ582" s="67">
        <v>633.4</v>
      </c>
      <c r="BA582" s="67">
        <v>658.06</v>
      </c>
      <c r="BB582" s="67">
        <v>683.93</v>
      </c>
      <c r="BC582" s="67">
        <v>710.4</v>
      </c>
      <c r="BD582" s="67">
        <v>738.07</v>
      </c>
      <c r="BE582" s="67">
        <v>766.94</v>
      </c>
      <c r="BF582" s="67">
        <v>797.01</v>
      </c>
      <c r="BG582" s="67">
        <v>828.29</v>
      </c>
      <c r="BH582" s="67">
        <v>860.78</v>
      </c>
      <c r="BI582" s="67">
        <v>894.46</v>
      </c>
      <c r="BJ582" s="67">
        <v>929.35</v>
      </c>
      <c r="BK582" s="67">
        <v>965.44</v>
      </c>
      <c r="BL582" s="67">
        <v>1003.34</v>
      </c>
      <c r="BM582" s="67">
        <v>1042.43</v>
      </c>
      <c r="BN582" s="67">
        <v>1083.3399999999999</v>
      </c>
      <c r="BO582" s="67">
        <v>1125.44</v>
      </c>
      <c r="BP582" s="67">
        <v>1169.3499999999999</v>
      </c>
      <c r="BQ582" s="67">
        <v>1215.07</v>
      </c>
      <c r="BR582" s="67">
        <v>1262.5899999999999</v>
      </c>
      <c r="BS582" s="67">
        <v>1311.92</v>
      </c>
      <c r="BT582" s="67">
        <v>1311.92</v>
      </c>
      <c r="BU582" s="67">
        <v>1311.92</v>
      </c>
      <c r="BV582" s="67">
        <v>1311.92</v>
      </c>
      <c r="BW582" s="67">
        <v>1311.92</v>
      </c>
      <c r="BX582" s="67">
        <v>1311.92</v>
      </c>
      <c r="BY582" s="67">
        <v>1311.92</v>
      </c>
      <c r="BZ582" s="67">
        <v>1311.92</v>
      </c>
      <c r="CA582" s="67">
        <v>1311.92</v>
      </c>
      <c r="CB582" s="67">
        <v>1311.92</v>
      </c>
      <c r="CC582" s="67">
        <v>1311.92</v>
      </c>
      <c r="CD582" s="67">
        <v>1311.92</v>
      </c>
      <c r="CE582" s="67">
        <v>1311.92</v>
      </c>
      <c r="CF582" s="67">
        <v>1311.92</v>
      </c>
      <c r="CG582" s="67">
        <v>1311.92</v>
      </c>
      <c r="CH582" s="67">
        <v>1311.92</v>
      </c>
      <c r="CI582" s="67">
        <v>1311.92</v>
      </c>
      <c r="CJ582" s="67">
        <v>1311.92</v>
      </c>
      <c r="CK582" s="67">
        <v>1311.92</v>
      </c>
      <c r="CL582" s="67">
        <v>1311.92</v>
      </c>
      <c r="CM582" s="67">
        <v>1311.92</v>
      </c>
      <c r="CN582" s="67">
        <v>1311.92</v>
      </c>
      <c r="CO582" s="67">
        <v>1311.92</v>
      </c>
      <c r="CP582" s="67">
        <v>1311.92</v>
      </c>
      <c r="CQ582" s="67">
        <v>1311.92</v>
      </c>
      <c r="CR582" s="67">
        <v>1311.92</v>
      </c>
      <c r="CS582" s="67">
        <v>1311.92</v>
      </c>
      <c r="CT582" s="67">
        <v>1311.92</v>
      </c>
      <c r="CU582" s="67">
        <v>1311.92</v>
      </c>
      <c r="CV582" s="67">
        <v>1311.92</v>
      </c>
      <c r="CW582" s="67">
        <v>1311.92</v>
      </c>
      <c r="CX582" s="67">
        <v>1311.92</v>
      </c>
      <c r="CY582" s="67">
        <v>1311.92</v>
      </c>
      <c r="CZ582" s="67">
        <v>1311.92</v>
      </c>
      <c r="DA582" s="67">
        <v>1311.92</v>
      </c>
      <c r="DB582" s="67">
        <v>1311.92</v>
      </c>
      <c r="DC582" s="67">
        <v>1311.92</v>
      </c>
      <c r="DD582" s="67">
        <v>1311.92</v>
      </c>
      <c r="DE582" s="67">
        <v>1311.92</v>
      </c>
      <c r="DF582" s="67">
        <v>1311.92</v>
      </c>
    </row>
    <row r="583" spans="1:110" ht="11.25" customHeight="1" x14ac:dyDescent="0.25">
      <c r="A583" s="2" t="str">
        <f t="shared" si="9"/>
        <v>2-75753DC0030047</v>
      </c>
      <c r="B583" s="67">
        <v>2</v>
      </c>
      <c r="C583" s="67" t="s">
        <v>238</v>
      </c>
      <c r="D583" s="67" t="s">
        <v>424</v>
      </c>
      <c r="E583" s="67" t="s">
        <v>278</v>
      </c>
      <c r="F583" s="67" t="s">
        <v>137</v>
      </c>
      <c r="G583" s="67" t="s">
        <v>358</v>
      </c>
      <c r="H583" s="67" t="s">
        <v>403</v>
      </c>
      <c r="I583" s="67" t="s">
        <v>359</v>
      </c>
      <c r="J583" s="67">
        <v>404.8</v>
      </c>
      <c r="K583" s="67">
        <v>404.8</v>
      </c>
      <c r="L583" s="67">
        <v>404.8</v>
      </c>
      <c r="M583" s="67">
        <v>404.8</v>
      </c>
      <c r="N583" s="67">
        <v>404.8</v>
      </c>
      <c r="O583" s="67">
        <v>404.8</v>
      </c>
      <c r="P583" s="67">
        <v>404.8</v>
      </c>
      <c r="Q583" s="67">
        <v>404.8</v>
      </c>
      <c r="R583" s="67">
        <v>404.8</v>
      </c>
      <c r="S583" s="67">
        <v>404.8</v>
      </c>
      <c r="T583" s="67">
        <v>404.8</v>
      </c>
      <c r="U583" s="67">
        <v>404.8</v>
      </c>
      <c r="V583" s="67">
        <v>404.8</v>
      </c>
      <c r="W583" s="67">
        <v>404.8</v>
      </c>
      <c r="X583" s="67">
        <v>404.8</v>
      </c>
      <c r="Y583" s="67">
        <v>404.8</v>
      </c>
      <c r="Z583" s="67">
        <v>404.8</v>
      </c>
      <c r="AA583" s="67">
        <v>404.8</v>
      </c>
      <c r="AB583" s="67">
        <v>404.8</v>
      </c>
      <c r="AC583" s="67">
        <v>404.8</v>
      </c>
      <c r="AD583" s="67">
        <v>404.8</v>
      </c>
      <c r="AE583" s="67">
        <v>449.98</v>
      </c>
      <c r="AF583" s="67">
        <v>449.98</v>
      </c>
      <c r="AG583" s="67">
        <v>449.98</v>
      </c>
      <c r="AH583" s="67">
        <v>449.98</v>
      </c>
      <c r="AI583" s="67">
        <v>449.98</v>
      </c>
      <c r="AJ583" s="67">
        <v>449.98</v>
      </c>
      <c r="AK583" s="67">
        <v>449.98</v>
      </c>
      <c r="AL583" s="67">
        <v>460.51</v>
      </c>
      <c r="AM583" s="67">
        <v>470.41</v>
      </c>
      <c r="AN583" s="67">
        <v>482.17</v>
      </c>
      <c r="AO583" s="67">
        <v>494.55</v>
      </c>
      <c r="AP583" s="67">
        <v>505.69</v>
      </c>
      <c r="AQ583" s="67">
        <v>517.45000000000005</v>
      </c>
      <c r="AR583" s="67">
        <v>529.83000000000004</v>
      </c>
      <c r="AS583" s="67">
        <v>542.21</v>
      </c>
      <c r="AT583" s="67">
        <v>554.59</v>
      </c>
      <c r="AU583" s="67">
        <v>566.97</v>
      </c>
      <c r="AV583" s="67">
        <v>573.78</v>
      </c>
      <c r="AW583" s="67">
        <v>580.58000000000004</v>
      </c>
      <c r="AX583" s="67">
        <v>603.49</v>
      </c>
      <c r="AY583" s="67">
        <v>627.01</v>
      </c>
      <c r="AZ583" s="67">
        <v>651.76</v>
      </c>
      <c r="BA583" s="67">
        <v>677.14</v>
      </c>
      <c r="BB583" s="67">
        <v>703.76</v>
      </c>
      <c r="BC583" s="67">
        <v>730.99</v>
      </c>
      <c r="BD583" s="67">
        <v>759.46</v>
      </c>
      <c r="BE583" s="67">
        <v>789.17</v>
      </c>
      <c r="BF583" s="67">
        <v>820.12</v>
      </c>
      <c r="BG583" s="67">
        <v>852.31</v>
      </c>
      <c r="BH583" s="67">
        <v>885.73</v>
      </c>
      <c r="BI583" s="67">
        <v>920.39</v>
      </c>
      <c r="BJ583" s="67">
        <v>956.29</v>
      </c>
      <c r="BK583" s="67">
        <v>993.43</v>
      </c>
      <c r="BL583" s="67">
        <v>1032.43</v>
      </c>
      <c r="BM583" s="67">
        <v>1072.6600000000001</v>
      </c>
      <c r="BN583" s="67">
        <v>1114.75</v>
      </c>
      <c r="BO583" s="67">
        <v>1158.07</v>
      </c>
      <c r="BP583" s="67">
        <v>1203.26</v>
      </c>
      <c r="BQ583" s="67">
        <v>1250.3</v>
      </c>
      <c r="BR583" s="67">
        <v>1299.2</v>
      </c>
      <c r="BS583" s="67">
        <v>1349.94</v>
      </c>
      <c r="BT583" s="67">
        <v>1349.94</v>
      </c>
      <c r="BU583" s="67">
        <v>1349.94</v>
      </c>
      <c r="BV583" s="67">
        <v>1349.94</v>
      </c>
      <c r="BW583" s="67">
        <v>1349.94</v>
      </c>
      <c r="BX583" s="67">
        <v>1349.94</v>
      </c>
      <c r="BY583" s="67">
        <v>1349.94</v>
      </c>
      <c r="BZ583" s="67">
        <v>1349.94</v>
      </c>
      <c r="CA583" s="67">
        <v>1349.94</v>
      </c>
      <c r="CB583" s="67">
        <v>1349.94</v>
      </c>
      <c r="CC583" s="67">
        <v>1349.94</v>
      </c>
      <c r="CD583" s="67">
        <v>1349.94</v>
      </c>
      <c r="CE583" s="67">
        <v>1349.94</v>
      </c>
      <c r="CF583" s="67">
        <v>1349.94</v>
      </c>
      <c r="CG583" s="67">
        <v>1349.94</v>
      </c>
      <c r="CH583" s="67">
        <v>1349.94</v>
      </c>
      <c r="CI583" s="67">
        <v>1349.94</v>
      </c>
      <c r="CJ583" s="67">
        <v>1349.94</v>
      </c>
      <c r="CK583" s="67">
        <v>1349.94</v>
      </c>
      <c r="CL583" s="67">
        <v>1349.94</v>
      </c>
      <c r="CM583" s="67">
        <v>1349.94</v>
      </c>
      <c r="CN583" s="67">
        <v>1349.94</v>
      </c>
      <c r="CO583" s="67">
        <v>1349.94</v>
      </c>
      <c r="CP583" s="67">
        <v>1349.94</v>
      </c>
      <c r="CQ583" s="67">
        <v>1349.94</v>
      </c>
      <c r="CR583" s="67">
        <v>1349.94</v>
      </c>
      <c r="CS583" s="67">
        <v>1349.94</v>
      </c>
      <c r="CT583" s="67">
        <v>1349.94</v>
      </c>
      <c r="CU583" s="67">
        <v>1349.94</v>
      </c>
      <c r="CV583" s="67">
        <v>1349.94</v>
      </c>
      <c r="CW583" s="67">
        <v>1349.94</v>
      </c>
      <c r="CX583" s="67">
        <v>1349.94</v>
      </c>
      <c r="CY583" s="67">
        <v>1349.94</v>
      </c>
      <c r="CZ583" s="67">
        <v>1349.94</v>
      </c>
      <c r="DA583" s="67">
        <v>1349.94</v>
      </c>
      <c r="DB583" s="67">
        <v>1349.94</v>
      </c>
      <c r="DC583" s="67">
        <v>1349.94</v>
      </c>
      <c r="DD583" s="67">
        <v>1349.94</v>
      </c>
      <c r="DE583" s="67">
        <v>1349.94</v>
      </c>
      <c r="DF583" s="67">
        <v>1349.94</v>
      </c>
    </row>
    <row r="584" spans="1:110" ht="11.25" customHeight="1" x14ac:dyDescent="0.25">
      <c r="A584" s="2" t="str">
        <f t="shared" si="9"/>
        <v>3-75753DC0030047</v>
      </c>
      <c r="B584" s="67">
        <v>3</v>
      </c>
      <c r="C584" s="67" t="s">
        <v>238</v>
      </c>
      <c r="D584" s="67" t="s">
        <v>424</v>
      </c>
      <c r="E584" s="67" t="s">
        <v>278</v>
      </c>
      <c r="F584" s="67" t="s">
        <v>137</v>
      </c>
      <c r="G584" s="67" t="s">
        <v>358</v>
      </c>
      <c r="H584" s="67" t="s">
        <v>403</v>
      </c>
      <c r="I584" s="67" t="s">
        <v>359</v>
      </c>
      <c r="J584" s="67">
        <v>416.21</v>
      </c>
      <c r="K584" s="67">
        <v>416.21</v>
      </c>
      <c r="L584" s="67">
        <v>416.21</v>
      </c>
      <c r="M584" s="67">
        <v>416.21</v>
      </c>
      <c r="N584" s="67">
        <v>416.21</v>
      </c>
      <c r="O584" s="67">
        <v>416.21</v>
      </c>
      <c r="P584" s="67">
        <v>416.21</v>
      </c>
      <c r="Q584" s="67">
        <v>416.21</v>
      </c>
      <c r="R584" s="67">
        <v>416.21</v>
      </c>
      <c r="S584" s="67">
        <v>416.21</v>
      </c>
      <c r="T584" s="67">
        <v>416.21</v>
      </c>
      <c r="U584" s="67">
        <v>416.21</v>
      </c>
      <c r="V584" s="67">
        <v>416.21</v>
      </c>
      <c r="W584" s="67">
        <v>416.21</v>
      </c>
      <c r="X584" s="67">
        <v>416.21</v>
      </c>
      <c r="Y584" s="67">
        <v>416.21</v>
      </c>
      <c r="Z584" s="67">
        <v>416.21</v>
      </c>
      <c r="AA584" s="67">
        <v>416.21</v>
      </c>
      <c r="AB584" s="67">
        <v>416.21</v>
      </c>
      <c r="AC584" s="67">
        <v>416.21</v>
      </c>
      <c r="AD584" s="67">
        <v>416.21</v>
      </c>
      <c r="AE584" s="67">
        <v>462.67</v>
      </c>
      <c r="AF584" s="67">
        <v>462.67</v>
      </c>
      <c r="AG584" s="67">
        <v>462.67</v>
      </c>
      <c r="AH584" s="67">
        <v>462.67</v>
      </c>
      <c r="AI584" s="67">
        <v>462.67</v>
      </c>
      <c r="AJ584" s="67">
        <v>462.67</v>
      </c>
      <c r="AK584" s="67">
        <v>462.67</v>
      </c>
      <c r="AL584" s="67">
        <v>473.49</v>
      </c>
      <c r="AM584" s="67">
        <v>483.67</v>
      </c>
      <c r="AN584" s="67">
        <v>495.76</v>
      </c>
      <c r="AO584" s="67">
        <v>508.49</v>
      </c>
      <c r="AP584" s="67">
        <v>519.95000000000005</v>
      </c>
      <c r="AQ584" s="67">
        <v>532.04</v>
      </c>
      <c r="AR584" s="67">
        <v>544.77</v>
      </c>
      <c r="AS584" s="67">
        <v>557.49</v>
      </c>
      <c r="AT584" s="67">
        <v>570.22</v>
      </c>
      <c r="AU584" s="67">
        <v>582.95000000000005</v>
      </c>
      <c r="AV584" s="67">
        <v>589.95000000000005</v>
      </c>
      <c r="AW584" s="67">
        <v>596.95000000000005</v>
      </c>
      <c r="AX584" s="67">
        <v>620.5</v>
      </c>
      <c r="AY584" s="67">
        <v>644.67999999999995</v>
      </c>
      <c r="AZ584" s="67">
        <v>670.14</v>
      </c>
      <c r="BA584" s="67">
        <v>696.23</v>
      </c>
      <c r="BB584" s="67">
        <v>723.6</v>
      </c>
      <c r="BC584" s="67">
        <v>751.6</v>
      </c>
      <c r="BD584" s="67">
        <v>780.87</v>
      </c>
      <c r="BE584" s="67">
        <v>811.42</v>
      </c>
      <c r="BF584" s="67">
        <v>843.24</v>
      </c>
      <c r="BG584" s="67">
        <v>876.33</v>
      </c>
      <c r="BH584" s="67">
        <v>910.7</v>
      </c>
      <c r="BI584" s="67">
        <v>946.34</v>
      </c>
      <c r="BJ584" s="67">
        <v>983.25</v>
      </c>
      <c r="BK584" s="67">
        <v>1021.44</v>
      </c>
      <c r="BL584" s="67">
        <v>1061.53</v>
      </c>
      <c r="BM584" s="67">
        <v>1102.9000000000001</v>
      </c>
      <c r="BN584" s="67">
        <v>1146.17</v>
      </c>
      <c r="BO584" s="67">
        <v>1190.72</v>
      </c>
      <c r="BP584" s="67">
        <v>1237.18</v>
      </c>
      <c r="BQ584" s="67">
        <v>1285.55</v>
      </c>
      <c r="BR584" s="67">
        <v>1335.82</v>
      </c>
      <c r="BS584" s="67">
        <v>1388.01</v>
      </c>
      <c r="BT584" s="67">
        <v>1388.01</v>
      </c>
      <c r="BU584" s="67">
        <v>1388.01</v>
      </c>
      <c r="BV584" s="67">
        <v>1388.01</v>
      </c>
      <c r="BW584" s="67">
        <v>1388.01</v>
      </c>
      <c r="BX584" s="67">
        <v>1388.01</v>
      </c>
      <c r="BY584" s="67">
        <v>1388.01</v>
      </c>
      <c r="BZ584" s="67">
        <v>1388.01</v>
      </c>
      <c r="CA584" s="67">
        <v>1388.01</v>
      </c>
      <c r="CB584" s="67">
        <v>1388.01</v>
      </c>
      <c r="CC584" s="67">
        <v>1388.01</v>
      </c>
      <c r="CD584" s="67">
        <v>1388.01</v>
      </c>
      <c r="CE584" s="67">
        <v>1388.01</v>
      </c>
      <c r="CF584" s="67">
        <v>1388.01</v>
      </c>
      <c r="CG584" s="67">
        <v>1388.01</v>
      </c>
      <c r="CH584" s="67">
        <v>1388.01</v>
      </c>
      <c r="CI584" s="67">
        <v>1388.01</v>
      </c>
      <c r="CJ584" s="67">
        <v>1388.01</v>
      </c>
      <c r="CK584" s="67">
        <v>1388.01</v>
      </c>
      <c r="CL584" s="67">
        <v>1388.01</v>
      </c>
      <c r="CM584" s="67">
        <v>1388.01</v>
      </c>
      <c r="CN584" s="67">
        <v>1388.01</v>
      </c>
      <c r="CO584" s="67">
        <v>1388.01</v>
      </c>
      <c r="CP584" s="67">
        <v>1388.01</v>
      </c>
      <c r="CQ584" s="67">
        <v>1388.01</v>
      </c>
      <c r="CR584" s="67">
        <v>1388.01</v>
      </c>
      <c r="CS584" s="67">
        <v>1388.01</v>
      </c>
      <c r="CT584" s="67">
        <v>1388.01</v>
      </c>
      <c r="CU584" s="67">
        <v>1388.01</v>
      </c>
      <c r="CV584" s="67">
        <v>1388.01</v>
      </c>
      <c r="CW584" s="67">
        <v>1388.01</v>
      </c>
      <c r="CX584" s="67">
        <v>1388.01</v>
      </c>
      <c r="CY584" s="67">
        <v>1388.01</v>
      </c>
      <c r="CZ584" s="67">
        <v>1388.01</v>
      </c>
      <c r="DA584" s="67">
        <v>1388.01</v>
      </c>
      <c r="DB584" s="67">
        <v>1388.01</v>
      </c>
      <c r="DC584" s="67">
        <v>1388.01</v>
      </c>
      <c r="DD584" s="67">
        <v>1388.01</v>
      </c>
      <c r="DE584" s="67">
        <v>1388.01</v>
      </c>
      <c r="DF584" s="67">
        <v>1388.01</v>
      </c>
    </row>
    <row r="585" spans="1:110" ht="11.25" customHeight="1" x14ac:dyDescent="0.25">
      <c r="A585" s="2" t="str">
        <f t="shared" si="9"/>
        <v>4-75753DC0030047</v>
      </c>
      <c r="B585" s="67">
        <v>4</v>
      </c>
      <c r="C585" s="67" t="s">
        <v>238</v>
      </c>
      <c r="D585" s="67" t="s">
        <v>424</v>
      </c>
      <c r="E585" s="67" t="s">
        <v>278</v>
      </c>
      <c r="F585" s="67" t="s">
        <v>137</v>
      </c>
      <c r="G585" s="67" t="s">
        <v>358</v>
      </c>
      <c r="H585" s="67" t="s">
        <v>403</v>
      </c>
      <c r="I585" s="67" t="s">
        <v>359</v>
      </c>
      <c r="J585" s="67">
        <v>428.41</v>
      </c>
      <c r="K585" s="67">
        <v>428.41</v>
      </c>
      <c r="L585" s="67">
        <v>428.41</v>
      </c>
      <c r="M585" s="67">
        <v>428.41</v>
      </c>
      <c r="N585" s="67">
        <v>428.41</v>
      </c>
      <c r="O585" s="67">
        <v>428.41</v>
      </c>
      <c r="P585" s="67">
        <v>428.41</v>
      </c>
      <c r="Q585" s="67">
        <v>428.41</v>
      </c>
      <c r="R585" s="67">
        <v>428.41</v>
      </c>
      <c r="S585" s="67">
        <v>428.41</v>
      </c>
      <c r="T585" s="67">
        <v>428.41</v>
      </c>
      <c r="U585" s="67">
        <v>428.41</v>
      </c>
      <c r="V585" s="67">
        <v>428.41</v>
      </c>
      <c r="W585" s="67">
        <v>428.41</v>
      </c>
      <c r="X585" s="67">
        <v>428.41</v>
      </c>
      <c r="Y585" s="67">
        <v>428.41</v>
      </c>
      <c r="Z585" s="67">
        <v>428.41</v>
      </c>
      <c r="AA585" s="67">
        <v>428.41</v>
      </c>
      <c r="AB585" s="67">
        <v>428.41</v>
      </c>
      <c r="AC585" s="67">
        <v>428.41</v>
      </c>
      <c r="AD585" s="67">
        <v>428.41</v>
      </c>
      <c r="AE585" s="67">
        <v>476.23</v>
      </c>
      <c r="AF585" s="67">
        <v>476.23</v>
      </c>
      <c r="AG585" s="67">
        <v>476.23</v>
      </c>
      <c r="AH585" s="67">
        <v>476.23</v>
      </c>
      <c r="AI585" s="67">
        <v>476.23</v>
      </c>
      <c r="AJ585" s="67">
        <v>476.23</v>
      </c>
      <c r="AK585" s="67">
        <v>476.23</v>
      </c>
      <c r="AL585" s="67">
        <v>487.36</v>
      </c>
      <c r="AM585" s="67">
        <v>497.84</v>
      </c>
      <c r="AN585" s="67">
        <v>510.29</v>
      </c>
      <c r="AO585" s="67">
        <v>523.39</v>
      </c>
      <c r="AP585" s="67">
        <v>535.17999999999995</v>
      </c>
      <c r="AQ585" s="67">
        <v>547.63</v>
      </c>
      <c r="AR585" s="67">
        <v>560.73</v>
      </c>
      <c r="AS585" s="67">
        <v>573.83000000000004</v>
      </c>
      <c r="AT585" s="67">
        <v>586.92999999999995</v>
      </c>
      <c r="AU585" s="67">
        <v>600.03</v>
      </c>
      <c r="AV585" s="67">
        <v>607.24</v>
      </c>
      <c r="AW585" s="67">
        <v>614.44000000000005</v>
      </c>
      <c r="AX585" s="67">
        <v>638.67999999999995</v>
      </c>
      <c r="AY585" s="67">
        <v>663.57</v>
      </c>
      <c r="AZ585" s="67">
        <v>689.77</v>
      </c>
      <c r="BA585" s="67">
        <v>716.63</v>
      </c>
      <c r="BB585" s="67">
        <v>744.8</v>
      </c>
      <c r="BC585" s="67">
        <v>773.62</v>
      </c>
      <c r="BD585" s="67">
        <v>803.75</v>
      </c>
      <c r="BE585" s="67">
        <v>835.2</v>
      </c>
      <c r="BF585" s="67">
        <v>867.95</v>
      </c>
      <c r="BG585" s="67">
        <v>902.01</v>
      </c>
      <c r="BH585" s="67">
        <v>937.38</v>
      </c>
      <c r="BI585" s="67">
        <v>974.07</v>
      </c>
      <c r="BJ585" s="67">
        <v>1012.06</v>
      </c>
      <c r="BK585" s="67">
        <v>1051.3599999999999</v>
      </c>
      <c r="BL585" s="67">
        <v>1092.6300000000001</v>
      </c>
      <c r="BM585" s="67">
        <v>1135.21</v>
      </c>
      <c r="BN585" s="67">
        <v>1179.76</v>
      </c>
      <c r="BO585" s="67">
        <v>1225.6099999999999</v>
      </c>
      <c r="BP585" s="67">
        <v>1273.43</v>
      </c>
      <c r="BQ585" s="67">
        <v>1323.21</v>
      </c>
      <c r="BR585" s="67">
        <v>1374.96</v>
      </c>
      <c r="BS585" s="67">
        <v>1428.68</v>
      </c>
      <c r="BT585" s="67">
        <v>1428.68</v>
      </c>
      <c r="BU585" s="67">
        <v>1428.68</v>
      </c>
      <c r="BV585" s="67">
        <v>1428.68</v>
      </c>
      <c r="BW585" s="67">
        <v>1428.68</v>
      </c>
      <c r="BX585" s="67">
        <v>1428.68</v>
      </c>
      <c r="BY585" s="67">
        <v>1428.68</v>
      </c>
      <c r="BZ585" s="67">
        <v>1428.68</v>
      </c>
      <c r="CA585" s="67">
        <v>1428.68</v>
      </c>
      <c r="CB585" s="67">
        <v>1428.68</v>
      </c>
      <c r="CC585" s="67">
        <v>1428.68</v>
      </c>
      <c r="CD585" s="67">
        <v>1428.68</v>
      </c>
      <c r="CE585" s="67">
        <v>1428.68</v>
      </c>
      <c r="CF585" s="67">
        <v>1428.68</v>
      </c>
      <c r="CG585" s="67">
        <v>1428.68</v>
      </c>
      <c r="CH585" s="67">
        <v>1428.68</v>
      </c>
      <c r="CI585" s="67">
        <v>1428.68</v>
      </c>
      <c r="CJ585" s="67">
        <v>1428.68</v>
      </c>
      <c r="CK585" s="67">
        <v>1428.68</v>
      </c>
      <c r="CL585" s="67">
        <v>1428.68</v>
      </c>
      <c r="CM585" s="67">
        <v>1428.68</v>
      </c>
      <c r="CN585" s="67">
        <v>1428.68</v>
      </c>
      <c r="CO585" s="67">
        <v>1428.68</v>
      </c>
      <c r="CP585" s="67">
        <v>1428.68</v>
      </c>
      <c r="CQ585" s="67">
        <v>1428.68</v>
      </c>
      <c r="CR585" s="67">
        <v>1428.68</v>
      </c>
      <c r="CS585" s="67">
        <v>1428.68</v>
      </c>
      <c r="CT585" s="67">
        <v>1428.68</v>
      </c>
      <c r="CU585" s="67">
        <v>1428.68</v>
      </c>
      <c r="CV585" s="67">
        <v>1428.68</v>
      </c>
      <c r="CW585" s="67">
        <v>1428.68</v>
      </c>
      <c r="CX585" s="67">
        <v>1428.68</v>
      </c>
      <c r="CY585" s="67">
        <v>1428.68</v>
      </c>
      <c r="CZ585" s="67">
        <v>1428.68</v>
      </c>
      <c r="DA585" s="67">
        <v>1428.68</v>
      </c>
      <c r="DB585" s="67">
        <v>1428.68</v>
      </c>
      <c r="DC585" s="67">
        <v>1428.68</v>
      </c>
      <c r="DD585" s="67">
        <v>1428.68</v>
      </c>
      <c r="DE585" s="67">
        <v>1428.68</v>
      </c>
      <c r="DF585" s="67">
        <v>1428.68</v>
      </c>
    </row>
    <row r="586" spans="1:110" ht="11.25" customHeight="1" x14ac:dyDescent="0.25">
      <c r="A586" s="2" t="str">
        <f t="shared" si="9"/>
        <v>1-75753DC0030003</v>
      </c>
      <c r="B586" s="67">
        <v>1</v>
      </c>
      <c r="C586" s="67" t="s">
        <v>238</v>
      </c>
      <c r="D586" s="67" t="s">
        <v>417</v>
      </c>
      <c r="E586" s="67" t="s">
        <v>279</v>
      </c>
      <c r="F586" s="67" t="s">
        <v>137</v>
      </c>
      <c r="G586" s="67" t="s">
        <v>358</v>
      </c>
      <c r="H586" s="67" t="s">
        <v>403</v>
      </c>
      <c r="I586" s="67" t="s">
        <v>359</v>
      </c>
      <c r="J586" s="67">
        <v>389.06</v>
      </c>
      <c r="K586" s="67">
        <v>389.06</v>
      </c>
      <c r="L586" s="67">
        <v>389.06</v>
      </c>
      <c r="M586" s="67">
        <v>389.06</v>
      </c>
      <c r="N586" s="67">
        <v>389.06</v>
      </c>
      <c r="O586" s="67">
        <v>389.06</v>
      </c>
      <c r="P586" s="67">
        <v>389.06</v>
      </c>
      <c r="Q586" s="67">
        <v>389.06</v>
      </c>
      <c r="R586" s="67">
        <v>389.06</v>
      </c>
      <c r="S586" s="67">
        <v>389.06</v>
      </c>
      <c r="T586" s="67">
        <v>389.06</v>
      </c>
      <c r="U586" s="67">
        <v>389.06</v>
      </c>
      <c r="V586" s="67">
        <v>389.06</v>
      </c>
      <c r="W586" s="67">
        <v>389.06</v>
      </c>
      <c r="X586" s="67">
        <v>389.06</v>
      </c>
      <c r="Y586" s="67">
        <v>389.06</v>
      </c>
      <c r="Z586" s="67">
        <v>389.06</v>
      </c>
      <c r="AA586" s="67">
        <v>389.06</v>
      </c>
      <c r="AB586" s="67">
        <v>389.06</v>
      </c>
      <c r="AC586" s="67">
        <v>389.06</v>
      </c>
      <c r="AD586" s="67">
        <v>389.06</v>
      </c>
      <c r="AE586" s="67">
        <v>432.49</v>
      </c>
      <c r="AF586" s="67">
        <v>432.49</v>
      </c>
      <c r="AG586" s="67">
        <v>432.49</v>
      </c>
      <c r="AH586" s="67">
        <v>432.49</v>
      </c>
      <c r="AI586" s="67">
        <v>432.49</v>
      </c>
      <c r="AJ586" s="67">
        <v>432.49</v>
      </c>
      <c r="AK586" s="67">
        <v>432.49</v>
      </c>
      <c r="AL586" s="67">
        <v>442.61</v>
      </c>
      <c r="AM586" s="67">
        <v>452.12</v>
      </c>
      <c r="AN586" s="67">
        <v>463.43</v>
      </c>
      <c r="AO586" s="67">
        <v>475.33</v>
      </c>
      <c r="AP586" s="67">
        <v>486.03</v>
      </c>
      <c r="AQ586" s="67">
        <v>497.34</v>
      </c>
      <c r="AR586" s="67">
        <v>509.23</v>
      </c>
      <c r="AS586" s="67">
        <v>521.13</v>
      </c>
      <c r="AT586" s="67">
        <v>533.03</v>
      </c>
      <c r="AU586" s="67">
        <v>544.92999999999995</v>
      </c>
      <c r="AV586" s="67">
        <v>551.47</v>
      </c>
      <c r="AW586" s="67">
        <v>558.02</v>
      </c>
      <c r="AX586" s="67">
        <v>580.03</v>
      </c>
      <c r="AY586" s="67">
        <v>602.63</v>
      </c>
      <c r="AZ586" s="67">
        <v>626.42999999999995</v>
      </c>
      <c r="BA586" s="67">
        <v>650.82000000000005</v>
      </c>
      <c r="BB586" s="67">
        <v>676.4</v>
      </c>
      <c r="BC586" s="67">
        <v>702.58</v>
      </c>
      <c r="BD586" s="67">
        <v>729.94</v>
      </c>
      <c r="BE586" s="67">
        <v>758.5</v>
      </c>
      <c r="BF586" s="67">
        <v>788.24</v>
      </c>
      <c r="BG586" s="67">
        <v>819.18</v>
      </c>
      <c r="BH586" s="67">
        <v>851.3</v>
      </c>
      <c r="BI586" s="67">
        <v>884.62</v>
      </c>
      <c r="BJ586" s="67">
        <v>919.12</v>
      </c>
      <c r="BK586" s="67">
        <v>954.81</v>
      </c>
      <c r="BL586" s="67">
        <v>992.29</v>
      </c>
      <c r="BM586" s="67">
        <v>1030.96</v>
      </c>
      <c r="BN586" s="67">
        <v>1071.4100000000001</v>
      </c>
      <c r="BO586" s="67">
        <v>1113.06</v>
      </c>
      <c r="BP586" s="67">
        <v>1156.49</v>
      </c>
      <c r="BQ586" s="67">
        <v>1201.7</v>
      </c>
      <c r="BR586" s="67">
        <v>1248.7</v>
      </c>
      <c r="BS586" s="67">
        <v>1297.47</v>
      </c>
      <c r="BT586" s="67">
        <v>1297.47</v>
      </c>
      <c r="BU586" s="67">
        <v>1297.47</v>
      </c>
      <c r="BV586" s="67">
        <v>1297.47</v>
      </c>
      <c r="BW586" s="67">
        <v>1297.47</v>
      </c>
      <c r="BX586" s="67">
        <v>1297.47</v>
      </c>
      <c r="BY586" s="67">
        <v>1297.47</v>
      </c>
      <c r="BZ586" s="67">
        <v>1297.47</v>
      </c>
      <c r="CA586" s="67">
        <v>1297.47</v>
      </c>
      <c r="CB586" s="67">
        <v>1297.47</v>
      </c>
      <c r="CC586" s="67">
        <v>1297.47</v>
      </c>
      <c r="CD586" s="67">
        <v>1297.47</v>
      </c>
      <c r="CE586" s="67">
        <v>1297.47</v>
      </c>
      <c r="CF586" s="67">
        <v>1297.47</v>
      </c>
      <c r="CG586" s="67">
        <v>1297.47</v>
      </c>
      <c r="CH586" s="67">
        <v>1297.47</v>
      </c>
      <c r="CI586" s="67">
        <v>1297.47</v>
      </c>
      <c r="CJ586" s="67">
        <v>1297.47</v>
      </c>
      <c r="CK586" s="67">
        <v>1297.47</v>
      </c>
      <c r="CL586" s="67">
        <v>1297.47</v>
      </c>
      <c r="CM586" s="67">
        <v>1297.47</v>
      </c>
      <c r="CN586" s="67">
        <v>1297.47</v>
      </c>
      <c r="CO586" s="67">
        <v>1297.47</v>
      </c>
      <c r="CP586" s="67">
        <v>1297.47</v>
      </c>
      <c r="CQ586" s="67">
        <v>1297.47</v>
      </c>
      <c r="CR586" s="67">
        <v>1297.47</v>
      </c>
      <c r="CS586" s="67">
        <v>1297.47</v>
      </c>
      <c r="CT586" s="67">
        <v>1297.47</v>
      </c>
      <c r="CU586" s="67">
        <v>1297.47</v>
      </c>
      <c r="CV586" s="67">
        <v>1297.47</v>
      </c>
      <c r="CW586" s="67">
        <v>1297.47</v>
      </c>
      <c r="CX586" s="67">
        <v>1297.47</v>
      </c>
      <c r="CY586" s="67">
        <v>1297.47</v>
      </c>
      <c r="CZ586" s="67">
        <v>1297.47</v>
      </c>
      <c r="DA586" s="67">
        <v>1297.47</v>
      </c>
      <c r="DB586" s="67">
        <v>1297.47</v>
      </c>
      <c r="DC586" s="67">
        <v>1297.47</v>
      </c>
      <c r="DD586" s="67">
        <v>1297.47</v>
      </c>
      <c r="DE586" s="67">
        <v>1297.47</v>
      </c>
      <c r="DF586" s="67">
        <v>1297.47</v>
      </c>
    </row>
    <row r="587" spans="1:110" ht="11.25" customHeight="1" x14ac:dyDescent="0.25">
      <c r="A587" s="2" t="str">
        <f t="shared" si="9"/>
        <v>2-75753DC0030003</v>
      </c>
      <c r="B587" s="67">
        <v>2</v>
      </c>
      <c r="C587" s="67" t="s">
        <v>238</v>
      </c>
      <c r="D587" s="67" t="s">
        <v>417</v>
      </c>
      <c r="E587" s="67" t="s">
        <v>279</v>
      </c>
      <c r="F587" s="67" t="s">
        <v>137</v>
      </c>
      <c r="G587" s="67" t="s">
        <v>358</v>
      </c>
      <c r="H587" s="67" t="s">
        <v>403</v>
      </c>
      <c r="I587" s="67" t="s">
        <v>359</v>
      </c>
      <c r="J587" s="67">
        <v>400.35</v>
      </c>
      <c r="K587" s="67">
        <v>400.35</v>
      </c>
      <c r="L587" s="67">
        <v>400.35</v>
      </c>
      <c r="M587" s="67">
        <v>400.35</v>
      </c>
      <c r="N587" s="67">
        <v>400.35</v>
      </c>
      <c r="O587" s="67">
        <v>400.35</v>
      </c>
      <c r="P587" s="67">
        <v>400.35</v>
      </c>
      <c r="Q587" s="67">
        <v>400.35</v>
      </c>
      <c r="R587" s="67">
        <v>400.35</v>
      </c>
      <c r="S587" s="67">
        <v>400.35</v>
      </c>
      <c r="T587" s="67">
        <v>400.35</v>
      </c>
      <c r="U587" s="67">
        <v>400.35</v>
      </c>
      <c r="V587" s="67">
        <v>400.35</v>
      </c>
      <c r="W587" s="67">
        <v>400.35</v>
      </c>
      <c r="X587" s="67">
        <v>400.35</v>
      </c>
      <c r="Y587" s="67">
        <v>400.35</v>
      </c>
      <c r="Z587" s="67">
        <v>400.35</v>
      </c>
      <c r="AA587" s="67">
        <v>400.35</v>
      </c>
      <c r="AB587" s="67">
        <v>400.35</v>
      </c>
      <c r="AC587" s="67">
        <v>400.35</v>
      </c>
      <c r="AD587" s="67">
        <v>400.35</v>
      </c>
      <c r="AE587" s="67">
        <v>445.03</v>
      </c>
      <c r="AF587" s="67">
        <v>445.03</v>
      </c>
      <c r="AG587" s="67">
        <v>445.03</v>
      </c>
      <c r="AH587" s="67">
        <v>445.03</v>
      </c>
      <c r="AI587" s="67">
        <v>445.03</v>
      </c>
      <c r="AJ587" s="67">
        <v>445.03</v>
      </c>
      <c r="AK587" s="67">
        <v>445.03</v>
      </c>
      <c r="AL587" s="67">
        <v>455.44</v>
      </c>
      <c r="AM587" s="67">
        <v>465.23</v>
      </c>
      <c r="AN587" s="67">
        <v>476.86</v>
      </c>
      <c r="AO587" s="67">
        <v>489.11</v>
      </c>
      <c r="AP587" s="67">
        <v>500.13</v>
      </c>
      <c r="AQ587" s="67">
        <v>511.76</v>
      </c>
      <c r="AR587" s="67">
        <v>524</v>
      </c>
      <c r="AS587" s="67">
        <v>536.24</v>
      </c>
      <c r="AT587" s="67">
        <v>548.49</v>
      </c>
      <c r="AU587" s="67">
        <v>560.73</v>
      </c>
      <c r="AV587" s="67">
        <v>567.46</v>
      </c>
      <c r="AW587" s="67">
        <v>574.20000000000005</v>
      </c>
      <c r="AX587" s="67">
        <v>596.85</v>
      </c>
      <c r="AY587" s="67">
        <v>620.11</v>
      </c>
      <c r="AZ587" s="67">
        <v>644.59</v>
      </c>
      <c r="BA587" s="67">
        <v>669.69</v>
      </c>
      <c r="BB587" s="67">
        <v>696.01</v>
      </c>
      <c r="BC587" s="67">
        <v>722.95</v>
      </c>
      <c r="BD587" s="67">
        <v>751.11</v>
      </c>
      <c r="BE587" s="67">
        <v>780.49</v>
      </c>
      <c r="BF587" s="67">
        <v>811.1</v>
      </c>
      <c r="BG587" s="67">
        <v>842.93</v>
      </c>
      <c r="BH587" s="67">
        <v>875.99</v>
      </c>
      <c r="BI587" s="67">
        <v>910.27</v>
      </c>
      <c r="BJ587" s="67">
        <v>945.77</v>
      </c>
      <c r="BK587" s="67">
        <v>982.5</v>
      </c>
      <c r="BL587" s="67">
        <v>1021.07</v>
      </c>
      <c r="BM587" s="67">
        <v>1060.8599999999999</v>
      </c>
      <c r="BN587" s="67">
        <v>1102.48</v>
      </c>
      <c r="BO587" s="67">
        <v>1145.33</v>
      </c>
      <c r="BP587" s="67">
        <v>1190.02</v>
      </c>
      <c r="BQ587" s="67">
        <v>1236.54</v>
      </c>
      <c r="BR587" s="67">
        <v>1284.9000000000001</v>
      </c>
      <c r="BS587" s="67">
        <v>1335.09</v>
      </c>
      <c r="BT587" s="67">
        <v>1335.09</v>
      </c>
      <c r="BU587" s="67">
        <v>1335.09</v>
      </c>
      <c r="BV587" s="67">
        <v>1335.09</v>
      </c>
      <c r="BW587" s="67">
        <v>1335.09</v>
      </c>
      <c r="BX587" s="67">
        <v>1335.09</v>
      </c>
      <c r="BY587" s="67">
        <v>1335.09</v>
      </c>
      <c r="BZ587" s="67">
        <v>1335.09</v>
      </c>
      <c r="CA587" s="67">
        <v>1335.09</v>
      </c>
      <c r="CB587" s="67">
        <v>1335.09</v>
      </c>
      <c r="CC587" s="67">
        <v>1335.09</v>
      </c>
      <c r="CD587" s="67">
        <v>1335.09</v>
      </c>
      <c r="CE587" s="67">
        <v>1335.09</v>
      </c>
      <c r="CF587" s="67">
        <v>1335.09</v>
      </c>
      <c r="CG587" s="67">
        <v>1335.09</v>
      </c>
      <c r="CH587" s="67">
        <v>1335.09</v>
      </c>
      <c r="CI587" s="67">
        <v>1335.09</v>
      </c>
      <c r="CJ587" s="67">
        <v>1335.09</v>
      </c>
      <c r="CK587" s="67">
        <v>1335.09</v>
      </c>
      <c r="CL587" s="67">
        <v>1335.09</v>
      </c>
      <c r="CM587" s="67">
        <v>1335.09</v>
      </c>
      <c r="CN587" s="67">
        <v>1335.09</v>
      </c>
      <c r="CO587" s="67">
        <v>1335.09</v>
      </c>
      <c r="CP587" s="67">
        <v>1335.09</v>
      </c>
      <c r="CQ587" s="67">
        <v>1335.09</v>
      </c>
      <c r="CR587" s="67">
        <v>1335.09</v>
      </c>
      <c r="CS587" s="67">
        <v>1335.09</v>
      </c>
      <c r="CT587" s="67">
        <v>1335.09</v>
      </c>
      <c r="CU587" s="67">
        <v>1335.09</v>
      </c>
      <c r="CV587" s="67">
        <v>1335.09</v>
      </c>
      <c r="CW587" s="67">
        <v>1335.09</v>
      </c>
      <c r="CX587" s="67">
        <v>1335.09</v>
      </c>
      <c r="CY587" s="67">
        <v>1335.09</v>
      </c>
      <c r="CZ587" s="67">
        <v>1335.09</v>
      </c>
      <c r="DA587" s="67">
        <v>1335.09</v>
      </c>
      <c r="DB587" s="67">
        <v>1335.09</v>
      </c>
      <c r="DC587" s="67">
        <v>1335.09</v>
      </c>
      <c r="DD587" s="67">
        <v>1335.09</v>
      </c>
      <c r="DE587" s="67">
        <v>1335.09</v>
      </c>
      <c r="DF587" s="67">
        <v>1335.09</v>
      </c>
    </row>
    <row r="588" spans="1:110" ht="11.25" customHeight="1" x14ac:dyDescent="0.25">
      <c r="A588" s="2" t="str">
        <f t="shared" si="9"/>
        <v>3-75753DC0030003</v>
      </c>
      <c r="B588" s="67">
        <v>3</v>
      </c>
      <c r="C588" s="67" t="s">
        <v>238</v>
      </c>
      <c r="D588" s="67" t="s">
        <v>417</v>
      </c>
      <c r="E588" s="67" t="s">
        <v>279</v>
      </c>
      <c r="F588" s="67" t="s">
        <v>137</v>
      </c>
      <c r="G588" s="67" t="s">
        <v>358</v>
      </c>
      <c r="H588" s="67" t="s">
        <v>403</v>
      </c>
      <c r="I588" s="67" t="s">
        <v>359</v>
      </c>
      <c r="J588" s="67">
        <v>411.63</v>
      </c>
      <c r="K588" s="67">
        <v>411.63</v>
      </c>
      <c r="L588" s="67">
        <v>411.63</v>
      </c>
      <c r="M588" s="67">
        <v>411.63</v>
      </c>
      <c r="N588" s="67">
        <v>411.63</v>
      </c>
      <c r="O588" s="67">
        <v>411.63</v>
      </c>
      <c r="P588" s="67">
        <v>411.63</v>
      </c>
      <c r="Q588" s="67">
        <v>411.63</v>
      </c>
      <c r="R588" s="67">
        <v>411.63</v>
      </c>
      <c r="S588" s="67">
        <v>411.63</v>
      </c>
      <c r="T588" s="67">
        <v>411.63</v>
      </c>
      <c r="U588" s="67">
        <v>411.63</v>
      </c>
      <c r="V588" s="67">
        <v>411.63</v>
      </c>
      <c r="W588" s="67">
        <v>411.63</v>
      </c>
      <c r="X588" s="67">
        <v>411.63</v>
      </c>
      <c r="Y588" s="67">
        <v>411.63</v>
      </c>
      <c r="Z588" s="67">
        <v>411.63</v>
      </c>
      <c r="AA588" s="67">
        <v>411.63</v>
      </c>
      <c r="AB588" s="67">
        <v>411.63</v>
      </c>
      <c r="AC588" s="67">
        <v>411.63</v>
      </c>
      <c r="AD588" s="67">
        <v>411.63</v>
      </c>
      <c r="AE588" s="67">
        <v>457.57</v>
      </c>
      <c r="AF588" s="67">
        <v>457.57</v>
      </c>
      <c r="AG588" s="67">
        <v>457.57</v>
      </c>
      <c r="AH588" s="67">
        <v>457.57</v>
      </c>
      <c r="AI588" s="67">
        <v>457.57</v>
      </c>
      <c r="AJ588" s="67">
        <v>457.57</v>
      </c>
      <c r="AK588" s="67">
        <v>457.57</v>
      </c>
      <c r="AL588" s="67">
        <v>468.27</v>
      </c>
      <c r="AM588" s="67">
        <v>478.35</v>
      </c>
      <c r="AN588" s="67">
        <v>490.3</v>
      </c>
      <c r="AO588" s="67">
        <v>502.89</v>
      </c>
      <c r="AP588" s="67">
        <v>514.22</v>
      </c>
      <c r="AQ588" s="67">
        <v>526.17999999999995</v>
      </c>
      <c r="AR588" s="67">
        <v>538.77</v>
      </c>
      <c r="AS588" s="67">
        <v>551.36</v>
      </c>
      <c r="AT588" s="67">
        <v>563.94000000000005</v>
      </c>
      <c r="AU588" s="67">
        <v>576.53</v>
      </c>
      <c r="AV588" s="67">
        <v>583.46</v>
      </c>
      <c r="AW588" s="67">
        <v>590.38</v>
      </c>
      <c r="AX588" s="67">
        <v>613.66999999999996</v>
      </c>
      <c r="AY588" s="67">
        <v>637.58000000000004</v>
      </c>
      <c r="AZ588" s="67">
        <v>662.76</v>
      </c>
      <c r="BA588" s="67">
        <v>688.57</v>
      </c>
      <c r="BB588" s="67">
        <v>715.63</v>
      </c>
      <c r="BC588" s="67">
        <v>743.32</v>
      </c>
      <c r="BD588" s="67">
        <v>772.28</v>
      </c>
      <c r="BE588" s="67">
        <v>802.49</v>
      </c>
      <c r="BF588" s="67">
        <v>833.96</v>
      </c>
      <c r="BG588" s="67">
        <v>866.69</v>
      </c>
      <c r="BH588" s="67">
        <v>900.67</v>
      </c>
      <c r="BI588" s="67">
        <v>935.92</v>
      </c>
      <c r="BJ588" s="67">
        <v>972.43</v>
      </c>
      <c r="BK588" s="67">
        <v>1010.19</v>
      </c>
      <c r="BL588" s="67">
        <v>1049.8399999999999</v>
      </c>
      <c r="BM588" s="67">
        <v>1090.75</v>
      </c>
      <c r="BN588" s="67">
        <v>1133.55</v>
      </c>
      <c r="BO588" s="67">
        <v>1177.6099999999999</v>
      </c>
      <c r="BP588" s="67">
        <v>1223.56</v>
      </c>
      <c r="BQ588" s="67">
        <v>1271.3900000000001</v>
      </c>
      <c r="BR588" s="67">
        <v>1321.11</v>
      </c>
      <c r="BS588" s="67">
        <v>1372.71</v>
      </c>
      <c r="BT588" s="67">
        <v>1372.71</v>
      </c>
      <c r="BU588" s="67">
        <v>1372.71</v>
      </c>
      <c r="BV588" s="67">
        <v>1372.71</v>
      </c>
      <c r="BW588" s="67">
        <v>1372.71</v>
      </c>
      <c r="BX588" s="67">
        <v>1372.71</v>
      </c>
      <c r="BY588" s="67">
        <v>1372.71</v>
      </c>
      <c r="BZ588" s="67">
        <v>1372.71</v>
      </c>
      <c r="CA588" s="67">
        <v>1372.71</v>
      </c>
      <c r="CB588" s="67">
        <v>1372.71</v>
      </c>
      <c r="CC588" s="67">
        <v>1372.71</v>
      </c>
      <c r="CD588" s="67">
        <v>1372.71</v>
      </c>
      <c r="CE588" s="67">
        <v>1372.71</v>
      </c>
      <c r="CF588" s="67">
        <v>1372.71</v>
      </c>
      <c r="CG588" s="67">
        <v>1372.71</v>
      </c>
      <c r="CH588" s="67">
        <v>1372.71</v>
      </c>
      <c r="CI588" s="67">
        <v>1372.71</v>
      </c>
      <c r="CJ588" s="67">
        <v>1372.71</v>
      </c>
      <c r="CK588" s="67">
        <v>1372.71</v>
      </c>
      <c r="CL588" s="67">
        <v>1372.71</v>
      </c>
      <c r="CM588" s="67">
        <v>1372.71</v>
      </c>
      <c r="CN588" s="67">
        <v>1372.71</v>
      </c>
      <c r="CO588" s="67">
        <v>1372.71</v>
      </c>
      <c r="CP588" s="67">
        <v>1372.71</v>
      </c>
      <c r="CQ588" s="67">
        <v>1372.71</v>
      </c>
      <c r="CR588" s="67">
        <v>1372.71</v>
      </c>
      <c r="CS588" s="67">
        <v>1372.71</v>
      </c>
      <c r="CT588" s="67">
        <v>1372.71</v>
      </c>
      <c r="CU588" s="67">
        <v>1372.71</v>
      </c>
      <c r="CV588" s="67">
        <v>1372.71</v>
      </c>
      <c r="CW588" s="67">
        <v>1372.71</v>
      </c>
      <c r="CX588" s="67">
        <v>1372.71</v>
      </c>
      <c r="CY588" s="67">
        <v>1372.71</v>
      </c>
      <c r="CZ588" s="67">
        <v>1372.71</v>
      </c>
      <c r="DA588" s="67">
        <v>1372.71</v>
      </c>
      <c r="DB588" s="67">
        <v>1372.71</v>
      </c>
      <c r="DC588" s="67">
        <v>1372.71</v>
      </c>
      <c r="DD588" s="67">
        <v>1372.71</v>
      </c>
      <c r="DE588" s="67">
        <v>1372.71</v>
      </c>
      <c r="DF588" s="67">
        <v>1372.71</v>
      </c>
    </row>
    <row r="589" spans="1:110" ht="11.25" customHeight="1" x14ac:dyDescent="0.25">
      <c r="A589" s="2" t="str">
        <f t="shared" si="9"/>
        <v>4-75753DC0030003</v>
      </c>
      <c r="B589" s="67">
        <v>4</v>
      </c>
      <c r="C589" s="67" t="s">
        <v>238</v>
      </c>
      <c r="D589" s="67" t="s">
        <v>417</v>
      </c>
      <c r="E589" s="67" t="s">
        <v>279</v>
      </c>
      <c r="F589" s="67" t="s">
        <v>137</v>
      </c>
      <c r="G589" s="67" t="s">
        <v>358</v>
      </c>
      <c r="H589" s="67" t="s">
        <v>403</v>
      </c>
      <c r="I589" s="67" t="s">
        <v>359</v>
      </c>
      <c r="J589" s="67">
        <v>423.69</v>
      </c>
      <c r="K589" s="67">
        <v>423.69</v>
      </c>
      <c r="L589" s="67">
        <v>423.69</v>
      </c>
      <c r="M589" s="67">
        <v>423.69</v>
      </c>
      <c r="N589" s="67">
        <v>423.69</v>
      </c>
      <c r="O589" s="67">
        <v>423.69</v>
      </c>
      <c r="P589" s="67">
        <v>423.69</v>
      </c>
      <c r="Q589" s="67">
        <v>423.69</v>
      </c>
      <c r="R589" s="67">
        <v>423.69</v>
      </c>
      <c r="S589" s="67">
        <v>423.69</v>
      </c>
      <c r="T589" s="67">
        <v>423.69</v>
      </c>
      <c r="U589" s="67">
        <v>423.69</v>
      </c>
      <c r="V589" s="67">
        <v>423.69</v>
      </c>
      <c r="W589" s="67">
        <v>423.69</v>
      </c>
      <c r="X589" s="67">
        <v>423.69</v>
      </c>
      <c r="Y589" s="67">
        <v>423.69</v>
      </c>
      <c r="Z589" s="67">
        <v>423.69</v>
      </c>
      <c r="AA589" s="67">
        <v>423.69</v>
      </c>
      <c r="AB589" s="67">
        <v>423.69</v>
      </c>
      <c r="AC589" s="67">
        <v>423.69</v>
      </c>
      <c r="AD589" s="67">
        <v>423.69</v>
      </c>
      <c r="AE589" s="67">
        <v>470.98</v>
      </c>
      <c r="AF589" s="67">
        <v>470.98</v>
      </c>
      <c r="AG589" s="67">
        <v>470.98</v>
      </c>
      <c r="AH589" s="67">
        <v>470.98</v>
      </c>
      <c r="AI589" s="67">
        <v>470.98</v>
      </c>
      <c r="AJ589" s="67">
        <v>470.98</v>
      </c>
      <c r="AK589" s="67">
        <v>470.98</v>
      </c>
      <c r="AL589" s="67">
        <v>482</v>
      </c>
      <c r="AM589" s="67">
        <v>492.36</v>
      </c>
      <c r="AN589" s="67">
        <v>504.67</v>
      </c>
      <c r="AO589" s="67">
        <v>517.63</v>
      </c>
      <c r="AP589" s="67">
        <v>529.29</v>
      </c>
      <c r="AQ589" s="67">
        <v>541.6</v>
      </c>
      <c r="AR589" s="67">
        <v>554.54999999999995</v>
      </c>
      <c r="AS589" s="67">
        <v>567.51</v>
      </c>
      <c r="AT589" s="67">
        <v>580.47</v>
      </c>
      <c r="AU589" s="67">
        <v>593.41999999999996</v>
      </c>
      <c r="AV589" s="67">
        <v>600.54999999999995</v>
      </c>
      <c r="AW589" s="67">
        <v>607.67999999999995</v>
      </c>
      <c r="AX589" s="67">
        <v>631.65</v>
      </c>
      <c r="AY589" s="67">
        <v>656.27</v>
      </c>
      <c r="AZ589" s="67">
        <v>682.18</v>
      </c>
      <c r="BA589" s="67">
        <v>708.74</v>
      </c>
      <c r="BB589" s="67">
        <v>736.6</v>
      </c>
      <c r="BC589" s="67">
        <v>765.1</v>
      </c>
      <c r="BD589" s="67">
        <v>794.9</v>
      </c>
      <c r="BE589" s="67">
        <v>826</v>
      </c>
      <c r="BF589" s="67">
        <v>858.39</v>
      </c>
      <c r="BG589" s="67">
        <v>892.08</v>
      </c>
      <c r="BH589" s="67">
        <v>927.06</v>
      </c>
      <c r="BI589" s="67">
        <v>963.34</v>
      </c>
      <c r="BJ589" s="67">
        <v>1000.92</v>
      </c>
      <c r="BK589" s="67">
        <v>1039.79</v>
      </c>
      <c r="BL589" s="67">
        <v>1080.5999999999999</v>
      </c>
      <c r="BM589" s="67">
        <v>1122.71</v>
      </c>
      <c r="BN589" s="67">
        <v>1166.77</v>
      </c>
      <c r="BO589" s="67">
        <v>1212.1099999999999</v>
      </c>
      <c r="BP589" s="67">
        <v>1259.4100000000001</v>
      </c>
      <c r="BQ589" s="67">
        <v>1308.6400000000001</v>
      </c>
      <c r="BR589" s="67">
        <v>1359.82</v>
      </c>
      <c r="BS589" s="67">
        <v>1412.94</v>
      </c>
      <c r="BT589" s="67">
        <v>1412.94</v>
      </c>
      <c r="BU589" s="67">
        <v>1412.94</v>
      </c>
      <c r="BV589" s="67">
        <v>1412.94</v>
      </c>
      <c r="BW589" s="67">
        <v>1412.94</v>
      </c>
      <c r="BX589" s="67">
        <v>1412.94</v>
      </c>
      <c r="BY589" s="67">
        <v>1412.94</v>
      </c>
      <c r="BZ589" s="67">
        <v>1412.94</v>
      </c>
      <c r="CA589" s="67">
        <v>1412.94</v>
      </c>
      <c r="CB589" s="67">
        <v>1412.94</v>
      </c>
      <c r="CC589" s="67">
        <v>1412.94</v>
      </c>
      <c r="CD589" s="67">
        <v>1412.94</v>
      </c>
      <c r="CE589" s="67">
        <v>1412.94</v>
      </c>
      <c r="CF589" s="67">
        <v>1412.94</v>
      </c>
      <c r="CG589" s="67">
        <v>1412.94</v>
      </c>
      <c r="CH589" s="67">
        <v>1412.94</v>
      </c>
      <c r="CI589" s="67">
        <v>1412.94</v>
      </c>
      <c r="CJ589" s="67">
        <v>1412.94</v>
      </c>
      <c r="CK589" s="67">
        <v>1412.94</v>
      </c>
      <c r="CL589" s="67">
        <v>1412.94</v>
      </c>
      <c r="CM589" s="67">
        <v>1412.94</v>
      </c>
      <c r="CN589" s="67">
        <v>1412.94</v>
      </c>
      <c r="CO589" s="67">
        <v>1412.94</v>
      </c>
      <c r="CP589" s="67">
        <v>1412.94</v>
      </c>
      <c r="CQ589" s="67">
        <v>1412.94</v>
      </c>
      <c r="CR589" s="67">
        <v>1412.94</v>
      </c>
      <c r="CS589" s="67">
        <v>1412.94</v>
      </c>
      <c r="CT589" s="67">
        <v>1412.94</v>
      </c>
      <c r="CU589" s="67">
        <v>1412.94</v>
      </c>
      <c r="CV589" s="67">
        <v>1412.94</v>
      </c>
      <c r="CW589" s="67">
        <v>1412.94</v>
      </c>
      <c r="CX589" s="67">
        <v>1412.94</v>
      </c>
      <c r="CY589" s="67">
        <v>1412.94</v>
      </c>
      <c r="CZ589" s="67">
        <v>1412.94</v>
      </c>
      <c r="DA589" s="67">
        <v>1412.94</v>
      </c>
      <c r="DB589" s="67">
        <v>1412.94</v>
      </c>
      <c r="DC589" s="67">
        <v>1412.94</v>
      </c>
      <c r="DD589" s="67">
        <v>1412.94</v>
      </c>
      <c r="DE589" s="67">
        <v>1412.94</v>
      </c>
      <c r="DF589" s="67">
        <v>1412.94</v>
      </c>
    </row>
    <row r="590" spans="1:110" ht="11.25" customHeight="1" x14ac:dyDescent="0.25">
      <c r="A590" s="2" t="str">
        <f t="shared" si="9"/>
        <v>1-75753DC0030024</v>
      </c>
      <c r="B590" s="67">
        <v>1</v>
      </c>
      <c r="C590" s="67" t="s">
        <v>238</v>
      </c>
      <c r="D590" s="67" t="s">
        <v>421</v>
      </c>
      <c r="E590" s="67" t="s">
        <v>280</v>
      </c>
      <c r="F590" s="67" t="s">
        <v>137</v>
      </c>
      <c r="G590" s="67" t="s">
        <v>358</v>
      </c>
      <c r="H590" s="67" t="s">
        <v>403</v>
      </c>
      <c r="I590" s="67" t="s">
        <v>359</v>
      </c>
      <c r="J590" s="67">
        <v>373.62</v>
      </c>
      <c r="K590" s="67">
        <v>373.62</v>
      </c>
      <c r="L590" s="67">
        <v>373.62</v>
      </c>
      <c r="M590" s="67">
        <v>373.62</v>
      </c>
      <c r="N590" s="67">
        <v>373.62</v>
      </c>
      <c r="O590" s="67">
        <v>373.62</v>
      </c>
      <c r="P590" s="67">
        <v>373.62</v>
      </c>
      <c r="Q590" s="67">
        <v>373.62</v>
      </c>
      <c r="R590" s="67">
        <v>373.62</v>
      </c>
      <c r="S590" s="67">
        <v>373.62</v>
      </c>
      <c r="T590" s="67">
        <v>373.62</v>
      </c>
      <c r="U590" s="67">
        <v>373.62</v>
      </c>
      <c r="V590" s="67">
        <v>373.62</v>
      </c>
      <c r="W590" s="67">
        <v>373.62</v>
      </c>
      <c r="X590" s="67">
        <v>373.62</v>
      </c>
      <c r="Y590" s="67">
        <v>373.62</v>
      </c>
      <c r="Z590" s="67">
        <v>373.62</v>
      </c>
      <c r="AA590" s="67">
        <v>373.62</v>
      </c>
      <c r="AB590" s="67">
        <v>373.62</v>
      </c>
      <c r="AC590" s="67">
        <v>373.62</v>
      </c>
      <c r="AD590" s="67">
        <v>373.62</v>
      </c>
      <c r="AE590" s="67">
        <v>415.33</v>
      </c>
      <c r="AF590" s="67">
        <v>415.33</v>
      </c>
      <c r="AG590" s="67">
        <v>415.33</v>
      </c>
      <c r="AH590" s="67">
        <v>415.33</v>
      </c>
      <c r="AI590" s="67">
        <v>415.33</v>
      </c>
      <c r="AJ590" s="67">
        <v>415.33</v>
      </c>
      <c r="AK590" s="67">
        <v>415.33</v>
      </c>
      <c r="AL590" s="67">
        <v>425.04</v>
      </c>
      <c r="AM590" s="67">
        <v>434.18</v>
      </c>
      <c r="AN590" s="67">
        <v>445.03</v>
      </c>
      <c r="AO590" s="67">
        <v>456.46</v>
      </c>
      <c r="AP590" s="67">
        <v>466.74</v>
      </c>
      <c r="AQ590" s="67">
        <v>477.6</v>
      </c>
      <c r="AR590" s="67">
        <v>489.02</v>
      </c>
      <c r="AS590" s="67">
        <v>500.45</v>
      </c>
      <c r="AT590" s="67">
        <v>511.88</v>
      </c>
      <c r="AU590" s="67">
        <v>523.29999999999995</v>
      </c>
      <c r="AV590" s="67">
        <v>529.59</v>
      </c>
      <c r="AW590" s="67">
        <v>535.87</v>
      </c>
      <c r="AX590" s="67">
        <v>557.01</v>
      </c>
      <c r="AY590" s="67">
        <v>578.72</v>
      </c>
      <c r="AZ590" s="67">
        <v>601.57000000000005</v>
      </c>
      <c r="BA590" s="67">
        <v>624.99</v>
      </c>
      <c r="BB590" s="67">
        <v>649.55999999999995</v>
      </c>
      <c r="BC590" s="67">
        <v>674.69</v>
      </c>
      <c r="BD590" s="67">
        <v>700.97</v>
      </c>
      <c r="BE590" s="67">
        <v>728.39</v>
      </c>
      <c r="BF590" s="67">
        <v>756.96</v>
      </c>
      <c r="BG590" s="67">
        <v>786.67</v>
      </c>
      <c r="BH590" s="67">
        <v>817.52</v>
      </c>
      <c r="BI590" s="67">
        <v>849.51</v>
      </c>
      <c r="BJ590" s="67">
        <v>882.64</v>
      </c>
      <c r="BK590" s="67">
        <v>916.92</v>
      </c>
      <c r="BL590" s="67">
        <v>952.91</v>
      </c>
      <c r="BM590" s="67">
        <v>990.05</v>
      </c>
      <c r="BN590" s="67">
        <v>1028.8900000000001</v>
      </c>
      <c r="BO590" s="67">
        <v>1068.8800000000001</v>
      </c>
      <c r="BP590" s="67">
        <v>1110.5899999999999</v>
      </c>
      <c r="BQ590" s="67">
        <v>1154.01</v>
      </c>
      <c r="BR590" s="67">
        <v>1199.1400000000001</v>
      </c>
      <c r="BS590" s="67">
        <v>1245.98</v>
      </c>
      <c r="BT590" s="67">
        <v>1245.98</v>
      </c>
      <c r="BU590" s="67">
        <v>1245.98</v>
      </c>
      <c r="BV590" s="67">
        <v>1245.98</v>
      </c>
      <c r="BW590" s="67">
        <v>1245.98</v>
      </c>
      <c r="BX590" s="67">
        <v>1245.98</v>
      </c>
      <c r="BY590" s="67">
        <v>1245.98</v>
      </c>
      <c r="BZ590" s="67">
        <v>1245.98</v>
      </c>
      <c r="CA590" s="67">
        <v>1245.98</v>
      </c>
      <c r="CB590" s="67">
        <v>1245.98</v>
      </c>
      <c r="CC590" s="67">
        <v>1245.98</v>
      </c>
      <c r="CD590" s="67">
        <v>1245.98</v>
      </c>
      <c r="CE590" s="67">
        <v>1245.98</v>
      </c>
      <c r="CF590" s="67">
        <v>1245.98</v>
      </c>
      <c r="CG590" s="67">
        <v>1245.98</v>
      </c>
      <c r="CH590" s="67">
        <v>1245.98</v>
      </c>
      <c r="CI590" s="67">
        <v>1245.98</v>
      </c>
      <c r="CJ590" s="67">
        <v>1245.98</v>
      </c>
      <c r="CK590" s="67">
        <v>1245.98</v>
      </c>
      <c r="CL590" s="67">
        <v>1245.98</v>
      </c>
      <c r="CM590" s="67">
        <v>1245.98</v>
      </c>
      <c r="CN590" s="67">
        <v>1245.98</v>
      </c>
      <c r="CO590" s="67">
        <v>1245.98</v>
      </c>
      <c r="CP590" s="67">
        <v>1245.98</v>
      </c>
      <c r="CQ590" s="67">
        <v>1245.98</v>
      </c>
      <c r="CR590" s="67">
        <v>1245.98</v>
      </c>
      <c r="CS590" s="67">
        <v>1245.98</v>
      </c>
      <c r="CT590" s="67">
        <v>1245.98</v>
      </c>
      <c r="CU590" s="67">
        <v>1245.98</v>
      </c>
      <c r="CV590" s="67">
        <v>1245.98</v>
      </c>
      <c r="CW590" s="67">
        <v>1245.98</v>
      </c>
      <c r="CX590" s="67">
        <v>1245.98</v>
      </c>
      <c r="CY590" s="67">
        <v>1245.98</v>
      </c>
      <c r="CZ590" s="67">
        <v>1245.98</v>
      </c>
      <c r="DA590" s="67">
        <v>1245.98</v>
      </c>
      <c r="DB590" s="67">
        <v>1245.98</v>
      </c>
      <c r="DC590" s="67">
        <v>1245.98</v>
      </c>
      <c r="DD590" s="67">
        <v>1245.98</v>
      </c>
      <c r="DE590" s="67">
        <v>1245.98</v>
      </c>
      <c r="DF590" s="67">
        <v>1245.98</v>
      </c>
    </row>
    <row r="591" spans="1:110" ht="11.25" customHeight="1" x14ac:dyDescent="0.25">
      <c r="A591" s="2" t="str">
        <f t="shared" si="9"/>
        <v>2-75753DC0030024</v>
      </c>
      <c r="B591" s="67">
        <v>2</v>
      </c>
      <c r="C591" s="67" t="s">
        <v>238</v>
      </c>
      <c r="D591" s="67" t="s">
        <v>421</v>
      </c>
      <c r="E591" s="67" t="s">
        <v>280</v>
      </c>
      <c r="F591" s="67" t="s">
        <v>137</v>
      </c>
      <c r="G591" s="67" t="s">
        <v>358</v>
      </c>
      <c r="H591" s="67" t="s">
        <v>403</v>
      </c>
      <c r="I591" s="67" t="s">
        <v>359</v>
      </c>
      <c r="J591" s="67">
        <v>384.46</v>
      </c>
      <c r="K591" s="67">
        <v>384.46</v>
      </c>
      <c r="L591" s="67">
        <v>384.46</v>
      </c>
      <c r="M591" s="67">
        <v>384.46</v>
      </c>
      <c r="N591" s="67">
        <v>384.46</v>
      </c>
      <c r="O591" s="67">
        <v>384.46</v>
      </c>
      <c r="P591" s="67">
        <v>384.46</v>
      </c>
      <c r="Q591" s="67">
        <v>384.46</v>
      </c>
      <c r="R591" s="67">
        <v>384.46</v>
      </c>
      <c r="S591" s="67">
        <v>384.46</v>
      </c>
      <c r="T591" s="67">
        <v>384.46</v>
      </c>
      <c r="U591" s="67">
        <v>384.46</v>
      </c>
      <c r="V591" s="67">
        <v>384.46</v>
      </c>
      <c r="W591" s="67">
        <v>384.46</v>
      </c>
      <c r="X591" s="67">
        <v>384.46</v>
      </c>
      <c r="Y591" s="67">
        <v>384.46</v>
      </c>
      <c r="Z591" s="67">
        <v>384.46</v>
      </c>
      <c r="AA591" s="67">
        <v>384.46</v>
      </c>
      <c r="AB591" s="67">
        <v>384.46</v>
      </c>
      <c r="AC591" s="67">
        <v>384.46</v>
      </c>
      <c r="AD591" s="67">
        <v>384.46</v>
      </c>
      <c r="AE591" s="67">
        <v>427.37</v>
      </c>
      <c r="AF591" s="67">
        <v>427.37</v>
      </c>
      <c r="AG591" s="67">
        <v>427.37</v>
      </c>
      <c r="AH591" s="67">
        <v>427.37</v>
      </c>
      <c r="AI591" s="67">
        <v>427.37</v>
      </c>
      <c r="AJ591" s="67">
        <v>427.37</v>
      </c>
      <c r="AK591" s="67">
        <v>427.37</v>
      </c>
      <c r="AL591" s="67">
        <v>437.37</v>
      </c>
      <c r="AM591" s="67">
        <v>446.77</v>
      </c>
      <c r="AN591" s="67">
        <v>457.94</v>
      </c>
      <c r="AO591" s="67">
        <v>469.7</v>
      </c>
      <c r="AP591" s="67">
        <v>480.28</v>
      </c>
      <c r="AQ591" s="67">
        <v>491.45</v>
      </c>
      <c r="AR591" s="67">
        <v>503.21</v>
      </c>
      <c r="AS591" s="67">
        <v>514.97</v>
      </c>
      <c r="AT591" s="67">
        <v>526.72</v>
      </c>
      <c r="AU591" s="67">
        <v>538.48</v>
      </c>
      <c r="AV591" s="67">
        <v>544.95000000000005</v>
      </c>
      <c r="AW591" s="67">
        <v>551.41</v>
      </c>
      <c r="AX591" s="67">
        <v>573.16</v>
      </c>
      <c r="AY591" s="67">
        <v>595.5</v>
      </c>
      <c r="AZ591" s="67">
        <v>619.02</v>
      </c>
      <c r="BA591" s="67">
        <v>643.12</v>
      </c>
      <c r="BB591" s="67">
        <v>668.4</v>
      </c>
      <c r="BC591" s="67">
        <v>694.26</v>
      </c>
      <c r="BD591" s="67">
        <v>721.3</v>
      </c>
      <c r="BE591" s="67">
        <v>749.52</v>
      </c>
      <c r="BF591" s="67">
        <v>778.91</v>
      </c>
      <c r="BG591" s="67">
        <v>809.48</v>
      </c>
      <c r="BH591" s="67">
        <v>841.23</v>
      </c>
      <c r="BI591" s="67">
        <v>874.15</v>
      </c>
      <c r="BJ591" s="67">
        <v>908.24</v>
      </c>
      <c r="BK591" s="67">
        <v>943.52</v>
      </c>
      <c r="BL591" s="67">
        <v>980.55</v>
      </c>
      <c r="BM591" s="67">
        <v>1018.76</v>
      </c>
      <c r="BN591" s="67">
        <v>1058.74</v>
      </c>
      <c r="BO591" s="67">
        <v>1099.8900000000001</v>
      </c>
      <c r="BP591" s="67">
        <v>1142.8</v>
      </c>
      <c r="BQ591" s="67">
        <v>1187.48</v>
      </c>
      <c r="BR591" s="67">
        <v>1233.92</v>
      </c>
      <c r="BS591" s="67">
        <v>1282.1099999999999</v>
      </c>
      <c r="BT591" s="67">
        <v>1282.1099999999999</v>
      </c>
      <c r="BU591" s="67">
        <v>1282.1099999999999</v>
      </c>
      <c r="BV591" s="67">
        <v>1282.1099999999999</v>
      </c>
      <c r="BW591" s="67">
        <v>1282.1099999999999</v>
      </c>
      <c r="BX591" s="67">
        <v>1282.1099999999999</v>
      </c>
      <c r="BY591" s="67">
        <v>1282.1099999999999</v>
      </c>
      <c r="BZ591" s="67">
        <v>1282.1099999999999</v>
      </c>
      <c r="CA591" s="67">
        <v>1282.1099999999999</v>
      </c>
      <c r="CB591" s="67">
        <v>1282.1099999999999</v>
      </c>
      <c r="CC591" s="67">
        <v>1282.1099999999999</v>
      </c>
      <c r="CD591" s="67">
        <v>1282.1099999999999</v>
      </c>
      <c r="CE591" s="67">
        <v>1282.1099999999999</v>
      </c>
      <c r="CF591" s="67">
        <v>1282.1099999999999</v>
      </c>
      <c r="CG591" s="67">
        <v>1282.1099999999999</v>
      </c>
      <c r="CH591" s="67">
        <v>1282.1099999999999</v>
      </c>
      <c r="CI591" s="67">
        <v>1282.1099999999999</v>
      </c>
      <c r="CJ591" s="67">
        <v>1282.1099999999999</v>
      </c>
      <c r="CK591" s="67">
        <v>1282.1099999999999</v>
      </c>
      <c r="CL591" s="67">
        <v>1282.1099999999999</v>
      </c>
      <c r="CM591" s="67">
        <v>1282.1099999999999</v>
      </c>
      <c r="CN591" s="67">
        <v>1282.1099999999999</v>
      </c>
      <c r="CO591" s="67">
        <v>1282.1099999999999</v>
      </c>
      <c r="CP591" s="67">
        <v>1282.1099999999999</v>
      </c>
      <c r="CQ591" s="67">
        <v>1282.1099999999999</v>
      </c>
      <c r="CR591" s="67">
        <v>1282.1099999999999</v>
      </c>
      <c r="CS591" s="67">
        <v>1282.1099999999999</v>
      </c>
      <c r="CT591" s="67">
        <v>1282.1099999999999</v>
      </c>
      <c r="CU591" s="67">
        <v>1282.1099999999999</v>
      </c>
      <c r="CV591" s="67">
        <v>1282.1099999999999</v>
      </c>
      <c r="CW591" s="67">
        <v>1282.1099999999999</v>
      </c>
      <c r="CX591" s="67">
        <v>1282.1099999999999</v>
      </c>
      <c r="CY591" s="67">
        <v>1282.1099999999999</v>
      </c>
      <c r="CZ591" s="67">
        <v>1282.1099999999999</v>
      </c>
      <c r="DA591" s="67">
        <v>1282.1099999999999</v>
      </c>
      <c r="DB591" s="67">
        <v>1282.1099999999999</v>
      </c>
      <c r="DC591" s="67">
        <v>1282.1099999999999</v>
      </c>
      <c r="DD591" s="67">
        <v>1282.1099999999999</v>
      </c>
      <c r="DE591" s="67">
        <v>1282.1099999999999</v>
      </c>
      <c r="DF591" s="67">
        <v>1282.1099999999999</v>
      </c>
    </row>
    <row r="592" spans="1:110" ht="11.25" customHeight="1" x14ac:dyDescent="0.25">
      <c r="A592" s="2" t="str">
        <f t="shared" si="9"/>
        <v>3-75753DC0030024</v>
      </c>
      <c r="B592" s="67">
        <v>3</v>
      </c>
      <c r="C592" s="67" t="s">
        <v>238</v>
      </c>
      <c r="D592" s="67" t="s">
        <v>421</v>
      </c>
      <c r="E592" s="67" t="s">
        <v>280</v>
      </c>
      <c r="F592" s="67" t="s">
        <v>137</v>
      </c>
      <c r="G592" s="67" t="s">
        <v>358</v>
      </c>
      <c r="H592" s="67" t="s">
        <v>403</v>
      </c>
      <c r="I592" s="67" t="s">
        <v>359</v>
      </c>
      <c r="J592" s="67">
        <v>395.29</v>
      </c>
      <c r="K592" s="67">
        <v>395.29</v>
      </c>
      <c r="L592" s="67">
        <v>395.29</v>
      </c>
      <c r="M592" s="67">
        <v>395.29</v>
      </c>
      <c r="N592" s="67">
        <v>395.29</v>
      </c>
      <c r="O592" s="67">
        <v>395.29</v>
      </c>
      <c r="P592" s="67">
        <v>395.29</v>
      </c>
      <c r="Q592" s="67">
        <v>395.29</v>
      </c>
      <c r="R592" s="67">
        <v>395.29</v>
      </c>
      <c r="S592" s="67">
        <v>395.29</v>
      </c>
      <c r="T592" s="67">
        <v>395.29</v>
      </c>
      <c r="U592" s="67">
        <v>395.29</v>
      </c>
      <c r="V592" s="67">
        <v>395.29</v>
      </c>
      <c r="W592" s="67">
        <v>395.29</v>
      </c>
      <c r="X592" s="67">
        <v>395.29</v>
      </c>
      <c r="Y592" s="67">
        <v>395.29</v>
      </c>
      <c r="Z592" s="67">
        <v>395.29</v>
      </c>
      <c r="AA592" s="67">
        <v>395.29</v>
      </c>
      <c r="AB592" s="67">
        <v>395.29</v>
      </c>
      <c r="AC592" s="67">
        <v>395.29</v>
      </c>
      <c r="AD592" s="67">
        <v>395.29</v>
      </c>
      <c r="AE592" s="67">
        <v>439.42</v>
      </c>
      <c r="AF592" s="67">
        <v>439.42</v>
      </c>
      <c r="AG592" s="67">
        <v>439.42</v>
      </c>
      <c r="AH592" s="67">
        <v>439.42</v>
      </c>
      <c r="AI592" s="67">
        <v>439.42</v>
      </c>
      <c r="AJ592" s="67">
        <v>439.42</v>
      </c>
      <c r="AK592" s="67">
        <v>439.42</v>
      </c>
      <c r="AL592" s="67">
        <v>449.69</v>
      </c>
      <c r="AM592" s="67">
        <v>459.36</v>
      </c>
      <c r="AN592" s="67">
        <v>470.85</v>
      </c>
      <c r="AO592" s="67">
        <v>482.93</v>
      </c>
      <c r="AP592" s="67">
        <v>493.81</v>
      </c>
      <c r="AQ592" s="67">
        <v>505.3</v>
      </c>
      <c r="AR592" s="67">
        <v>517.39</v>
      </c>
      <c r="AS592" s="67">
        <v>529.48</v>
      </c>
      <c r="AT592" s="67">
        <v>541.55999999999995</v>
      </c>
      <c r="AU592" s="67">
        <v>553.65</v>
      </c>
      <c r="AV592" s="67">
        <v>560.29999999999995</v>
      </c>
      <c r="AW592" s="67">
        <v>566.95000000000005</v>
      </c>
      <c r="AX592" s="67">
        <v>589.30999999999995</v>
      </c>
      <c r="AY592" s="67">
        <v>612.28</v>
      </c>
      <c r="AZ592" s="67">
        <v>636.46</v>
      </c>
      <c r="BA592" s="67">
        <v>661.24</v>
      </c>
      <c r="BB592" s="67">
        <v>687.23</v>
      </c>
      <c r="BC592" s="67">
        <v>713.82</v>
      </c>
      <c r="BD592" s="67">
        <v>741.63</v>
      </c>
      <c r="BE592" s="67">
        <v>770.64</v>
      </c>
      <c r="BF592" s="67">
        <v>800.86</v>
      </c>
      <c r="BG592" s="67">
        <v>832.29</v>
      </c>
      <c r="BH592" s="67">
        <v>864.93</v>
      </c>
      <c r="BI592" s="67">
        <v>898.78</v>
      </c>
      <c r="BJ592" s="67">
        <v>933.84</v>
      </c>
      <c r="BK592" s="67">
        <v>970.1</v>
      </c>
      <c r="BL592" s="67">
        <v>1008.18</v>
      </c>
      <c r="BM592" s="67">
        <v>1047.47</v>
      </c>
      <c r="BN592" s="67">
        <v>1088.57</v>
      </c>
      <c r="BO592" s="67">
        <v>1130.8800000000001</v>
      </c>
      <c r="BP592" s="67">
        <v>1175</v>
      </c>
      <c r="BQ592" s="67">
        <v>1220.94</v>
      </c>
      <c r="BR592" s="67">
        <v>1268.69</v>
      </c>
      <c r="BS592" s="67">
        <v>1318.25</v>
      </c>
      <c r="BT592" s="67">
        <v>1318.25</v>
      </c>
      <c r="BU592" s="67">
        <v>1318.25</v>
      </c>
      <c r="BV592" s="67">
        <v>1318.25</v>
      </c>
      <c r="BW592" s="67">
        <v>1318.25</v>
      </c>
      <c r="BX592" s="67">
        <v>1318.25</v>
      </c>
      <c r="BY592" s="67">
        <v>1318.25</v>
      </c>
      <c r="BZ592" s="67">
        <v>1318.25</v>
      </c>
      <c r="CA592" s="67">
        <v>1318.25</v>
      </c>
      <c r="CB592" s="67">
        <v>1318.25</v>
      </c>
      <c r="CC592" s="67">
        <v>1318.25</v>
      </c>
      <c r="CD592" s="67">
        <v>1318.25</v>
      </c>
      <c r="CE592" s="67">
        <v>1318.25</v>
      </c>
      <c r="CF592" s="67">
        <v>1318.25</v>
      </c>
      <c r="CG592" s="67">
        <v>1318.25</v>
      </c>
      <c r="CH592" s="67">
        <v>1318.25</v>
      </c>
      <c r="CI592" s="67">
        <v>1318.25</v>
      </c>
      <c r="CJ592" s="67">
        <v>1318.25</v>
      </c>
      <c r="CK592" s="67">
        <v>1318.25</v>
      </c>
      <c r="CL592" s="67">
        <v>1318.25</v>
      </c>
      <c r="CM592" s="67">
        <v>1318.25</v>
      </c>
      <c r="CN592" s="67">
        <v>1318.25</v>
      </c>
      <c r="CO592" s="67">
        <v>1318.25</v>
      </c>
      <c r="CP592" s="67">
        <v>1318.25</v>
      </c>
      <c r="CQ592" s="67">
        <v>1318.25</v>
      </c>
      <c r="CR592" s="67">
        <v>1318.25</v>
      </c>
      <c r="CS592" s="67">
        <v>1318.25</v>
      </c>
      <c r="CT592" s="67">
        <v>1318.25</v>
      </c>
      <c r="CU592" s="67">
        <v>1318.25</v>
      </c>
      <c r="CV592" s="67">
        <v>1318.25</v>
      </c>
      <c r="CW592" s="67">
        <v>1318.25</v>
      </c>
      <c r="CX592" s="67">
        <v>1318.25</v>
      </c>
      <c r="CY592" s="67">
        <v>1318.25</v>
      </c>
      <c r="CZ592" s="67">
        <v>1318.25</v>
      </c>
      <c r="DA592" s="67">
        <v>1318.25</v>
      </c>
      <c r="DB592" s="67">
        <v>1318.25</v>
      </c>
      <c r="DC592" s="67">
        <v>1318.25</v>
      </c>
      <c r="DD592" s="67">
        <v>1318.25</v>
      </c>
      <c r="DE592" s="67">
        <v>1318.25</v>
      </c>
      <c r="DF592" s="67">
        <v>1318.25</v>
      </c>
    </row>
    <row r="593" spans="1:110" ht="11.25" customHeight="1" x14ac:dyDescent="0.25">
      <c r="A593" s="2" t="str">
        <f t="shared" si="9"/>
        <v>4-75753DC0030024</v>
      </c>
      <c r="B593" s="67">
        <v>4</v>
      </c>
      <c r="C593" s="67" t="s">
        <v>238</v>
      </c>
      <c r="D593" s="67" t="s">
        <v>421</v>
      </c>
      <c r="E593" s="67" t="s">
        <v>280</v>
      </c>
      <c r="F593" s="67" t="s">
        <v>137</v>
      </c>
      <c r="G593" s="67" t="s">
        <v>358</v>
      </c>
      <c r="H593" s="67" t="s">
        <v>403</v>
      </c>
      <c r="I593" s="67" t="s">
        <v>359</v>
      </c>
      <c r="J593" s="67">
        <v>406.88</v>
      </c>
      <c r="K593" s="67">
        <v>406.88</v>
      </c>
      <c r="L593" s="67">
        <v>406.88</v>
      </c>
      <c r="M593" s="67">
        <v>406.88</v>
      </c>
      <c r="N593" s="67">
        <v>406.88</v>
      </c>
      <c r="O593" s="67">
        <v>406.88</v>
      </c>
      <c r="P593" s="67">
        <v>406.88</v>
      </c>
      <c r="Q593" s="67">
        <v>406.88</v>
      </c>
      <c r="R593" s="67">
        <v>406.88</v>
      </c>
      <c r="S593" s="67">
        <v>406.88</v>
      </c>
      <c r="T593" s="67">
        <v>406.88</v>
      </c>
      <c r="U593" s="67">
        <v>406.88</v>
      </c>
      <c r="V593" s="67">
        <v>406.88</v>
      </c>
      <c r="W593" s="67">
        <v>406.88</v>
      </c>
      <c r="X593" s="67">
        <v>406.88</v>
      </c>
      <c r="Y593" s="67">
        <v>406.88</v>
      </c>
      <c r="Z593" s="67">
        <v>406.88</v>
      </c>
      <c r="AA593" s="67">
        <v>406.88</v>
      </c>
      <c r="AB593" s="67">
        <v>406.88</v>
      </c>
      <c r="AC593" s="67">
        <v>406.88</v>
      </c>
      <c r="AD593" s="67">
        <v>406.88</v>
      </c>
      <c r="AE593" s="67">
        <v>452.29</v>
      </c>
      <c r="AF593" s="67">
        <v>452.29</v>
      </c>
      <c r="AG593" s="67">
        <v>452.29</v>
      </c>
      <c r="AH593" s="67">
        <v>452.29</v>
      </c>
      <c r="AI593" s="67">
        <v>452.29</v>
      </c>
      <c r="AJ593" s="67">
        <v>452.29</v>
      </c>
      <c r="AK593" s="67">
        <v>452.29</v>
      </c>
      <c r="AL593" s="67">
        <v>462.87</v>
      </c>
      <c r="AM593" s="67">
        <v>472.82</v>
      </c>
      <c r="AN593" s="67">
        <v>484.64</v>
      </c>
      <c r="AO593" s="67">
        <v>497.09</v>
      </c>
      <c r="AP593" s="67">
        <v>508.28</v>
      </c>
      <c r="AQ593" s="67">
        <v>520.1</v>
      </c>
      <c r="AR593" s="67">
        <v>532.54999999999995</v>
      </c>
      <c r="AS593" s="67">
        <v>544.99</v>
      </c>
      <c r="AT593" s="67">
        <v>557.42999999999995</v>
      </c>
      <c r="AU593" s="67">
        <v>569.87</v>
      </c>
      <c r="AV593" s="67">
        <v>576.72</v>
      </c>
      <c r="AW593" s="67">
        <v>583.55999999999995</v>
      </c>
      <c r="AX593" s="67">
        <v>606.58000000000004</v>
      </c>
      <c r="AY593" s="67">
        <v>630.22</v>
      </c>
      <c r="AZ593" s="67">
        <v>655.11</v>
      </c>
      <c r="BA593" s="67">
        <v>680.61</v>
      </c>
      <c r="BB593" s="67">
        <v>707.37</v>
      </c>
      <c r="BC593" s="67">
        <v>734.74</v>
      </c>
      <c r="BD593" s="67">
        <v>763.36</v>
      </c>
      <c r="BE593" s="67">
        <v>793.22</v>
      </c>
      <c r="BF593" s="67">
        <v>824.33</v>
      </c>
      <c r="BG593" s="67">
        <v>856.68</v>
      </c>
      <c r="BH593" s="67">
        <v>890.27</v>
      </c>
      <c r="BI593" s="67">
        <v>925.11</v>
      </c>
      <c r="BJ593" s="67">
        <v>961.2</v>
      </c>
      <c r="BK593" s="67">
        <v>998.53</v>
      </c>
      <c r="BL593" s="67">
        <v>1037.72</v>
      </c>
      <c r="BM593" s="67">
        <v>1078.1600000000001</v>
      </c>
      <c r="BN593" s="67">
        <v>1120.46</v>
      </c>
      <c r="BO593" s="67">
        <v>1164.01</v>
      </c>
      <c r="BP593" s="67">
        <v>1209.43</v>
      </c>
      <c r="BQ593" s="67">
        <v>1256.71</v>
      </c>
      <c r="BR593" s="67">
        <v>1305.8599999999999</v>
      </c>
      <c r="BS593" s="67">
        <v>1356.87</v>
      </c>
      <c r="BT593" s="67">
        <v>1356.87</v>
      </c>
      <c r="BU593" s="67">
        <v>1356.87</v>
      </c>
      <c r="BV593" s="67">
        <v>1356.87</v>
      </c>
      <c r="BW593" s="67">
        <v>1356.87</v>
      </c>
      <c r="BX593" s="67">
        <v>1356.87</v>
      </c>
      <c r="BY593" s="67">
        <v>1356.87</v>
      </c>
      <c r="BZ593" s="67">
        <v>1356.87</v>
      </c>
      <c r="CA593" s="67">
        <v>1356.87</v>
      </c>
      <c r="CB593" s="67">
        <v>1356.87</v>
      </c>
      <c r="CC593" s="67">
        <v>1356.87</v>
      </c>
      <c r="CD593" s="67">
        <v>1356.87</v>
      </c>
      <c r="CE593" s="67">
        <v>1356.87</v>
      </c>
      <c r="CF593" s="67">
        <v>1356.87</v>
      </c>
      <c r="CG593" s="67">
        <v>1356.87</v>
      </c>
      <c r="CH593" s="67">
        <v>1356.87</v>
      </c>
      <c r="CI593" s="67">
        <v>1356.87</v>
      </c>
      <c r="CJ593" s="67">
        <v>1356.87</v>
      </c>
      <c r="CK593" s="67">
        <v>1356.87</v>
      </c>
      <c r="CL593" s="67">
        <v>1356.87</v>
      </c>
      <c r="CM593" s="67">
        <v>1356.87</v>
      </c>
      <c r="CN593" s="67">
        <v>1356.87</v>
      </c>
      <c r="CO593" s="67">
        <v>1356.87</v>
      </c>
      <c r="CP593" s="67">
        <v>1356.87</v>
      </c>
      <c r="CQ593" s="67">
        <v>1356.87</v>
      </c>
      <c r="CR593" s="67">
        <v>1356.87</v>
      </c>
      <c r="CS593" s="67">
        <v>1356.87</v>
      </c>
      <c r="CT593" s="67">
        <v>1356.87</v>
      </c>
      <c r="CU593" s="67">
        <v>1356.87</v>
      </c>
      <c r="CV593" s="67">
        <v>1356.87</v>
      </c>
      <c r="CW593" s="67">
        <v>1356.87</v>
      </c>
      <c r="CX593" s="67">
        <v>1356.87</v>
      </c>
      <c r="CY593" s="67">
        <v>1356.87</v>
      </c>
      <c r="CZ593" s="67">
        <v>1356.87</v>
      </c>
      <c r="DA593" s="67">
        <v>1356.87</v>
      </c>
      <c r="DB593" s="67">
        <v>1356.87</v>
      </c>
      <c r="DC593" s="67">
        <v>1356.87</v>
      </c>
      <c r="DD593" s="67">
        <v>1356.87</v>
      </c>
      <c r="DE593" s="67">
        <v>1356.87</v>
      </c>
      <c r="DF593" s="67">
        <v>1356.87</v>
      </c>
    </row>
    <row r="594" spans="1:110" ht="11.25" customHeight="1" x14ac:dyDescent="0.25">
      <c r="A594" s="2" t="str">
        <f t="shared" si="9"/>
        <v>1-75753DC0030014</v>
      </c>
      <c r="B594" s="67">
        <v>1</v>
      </c>
      <c r="C594" s="67" t="s">
        <v>238</v>
      </c>
      <c r="D594" s="67" t="s">
        <v>118</v>
      </c>
      <c r="E594" s="67" t="s">
        <v>281</v>
      </c>
      <c r="F594" s="67" t="s">
        <v>141</v>
      </c>
      <c r="G594" s="67" t="s">
        <v>358</v>
      </c>
      <c r="H594" s="67" t="s">
        <v>403</v>
      </c>
      <c r="I594" s="67" t="s">
        <v>359</v>
      </c>
      <c r="J594" s="67">
        <v>513.55999999999995</v>
      </c>
      <c r="K594" s="67">
        <v>513.55999999999995</v>
      </c>
      <c r="L594" s="67">
        <v>513.55999999999995</v>
      </c>
      <c r="M594" s="67">
        <v>513.55999999999995</v>
      </c>
      <c r="N594" s="67">
        <v>513.55999999999995</v>
      </c>
      <c r="O594" s="67">
        <v>513.55999999999995</v>
      </c>
      <c r="P594" s="67">
        <v>513.55999999999995</v>
      </c>
      <c r="Q594" s="67">
        <v>513.55999999999995</v>
      </c>
      <c r="R594" s="67">
        <v>513.55999999999995</v>
      </c>
      <c r="S594" s="67">
        <v>513.55999999999995</v>
      </c>
      <c r="T594" s="67">
        <v>513.55999999999995</v>
      </c>
      <c r="U594" s="67">
        <v>513.55999999999995</v>
      </c>
      <c r="V594" s="67">
        <v>513.55999999999995</v>
      </c>
      <c r="W594" s="67">
        <v>513.55999999999995</v>
      </c>
      <c r="X594" s="67">
        <v>513.55999999999995</v>
      </c>
      <c r="Y594" s="67">
        <v>513.55999999999995</v>
      </c>
      <c r="Z594" s="67">
        <v>513.55999999999995</v>
      </c>
      <c r="AA594" s="67">
        <v>513.55999999999995</v>
      </c>
      <c r="AB594" s="67">
        <v>513.55999999999995</v>
      </c>
      <c r="AC594" s="67">
        <v>513.55999999999995</v>
      </c>
      <c r="AD594" s="67">
        <v>513.55999999999995</v>
      </c>
      <c r="AE594" s="67">
        <v>570.88</v>
      </c>
      <c r="AF594" s="67">
        <v>570.88</v>
      </c>
      <c r="AG594" s="67">
        <v>570.88</v>
      </c>
      <c r="AH594" s="67">
        <v>570.88</v>
      </c>
      <c r="AI594" s="67">
        <v>570.88</v>
      </c>
      <c r="AJ594" s="67">
        <v>570.88</v>
      </c>
      <c r="AK594" s="67">
        <v>570.88</v>
      </c>
      <c r="AL594" s="67">
        <v>584.23</v>
      </c>
      <c r="AM594" s="67">
        <v>596.79999999999995</v>
      </c>
      <c r="AN594" s="67">
        <v>611.72</v>
      </c>
      <c r="AO594" s="67">
        <v>627.41999999999996</v>
      </c>
      <c r="AP594" s="67">
        <v>641.55999999999995</v>
      </c>
      <c r="AQ594" s="67">
        <v>656.48</v>
      </c>
      <c r="AR594" s="67">
        <v>672.18</v>
      </c>
      <c r="AS594" s="67">
        <v>687.89</v>
      </c>
      <c r="AT594" s="67">
        <v>703.59</v>
      </c>
      <c r="AU594" s="67">
        <v>719.3</v>
      </c>
      <c r="AV594" s="67">
        <v>727.94</v>
      </c>
      <c r="AW594" s="67">
        <v>736.57</v>
      </c>
      <c r="AX594" s="67">
        <v>765.63</v>
      </c>
      <c r="AY594" s="67">
        <v>795.47</v>
      </c>
      <c r="AZ594" s="67">
        <v>826.88</v>
      </c>
      <c r="BA594" s="67">
        <v>859.07</v>
      </c>
      <c r="BB594" s="67">
        <v>892.84</v>
      </c>
      <c r="BC594" s="67">
        <v>927.39</v>
      </c>
      <c r="BD594" s="67">
        <v>963.51</v>
      </c>
      <c r="BE594" s="67">
        <v>1001.21</v>
      </c>
      <c r="BF594" s="67">
        <v>1040.47</v>
      </c>
      <c r="BG594" s="67">
        <v>1081.3</v>
      </c>
      <c r="BH594" s="67">
        <v>1123.71</v>
      </c>
      <c r="BI594" s="67">
        <v>1167.68</v>
      </c>
      <c r="BJ594" s="67">
        <v>1213.23</v>
      </c>
      <c r="BK594" s="67">
        <v>1260.3399999999999</v>
      </c>
      <c r="BL594" s="67">
        <v>1309.81</v>
      </c>
      <c r="BM594" s="67">
        <v>1360.86</v>
      </c>
      <c r="BN594" s="67">
        <v>1414.25</v>
      </c>
      <c r="BO594" s="67">
        <v>1469.22</v>
      </c>
      <c r="BP594" s="67">
        <v>1526.55</v>
      </c>
      <c r="BQ594" s="67">
        <v>1586.23</v>
      </c>
      <c r="BR594" s="67">
        <v>1648.26</v>
      </c>
      <c r="BS594" s="67">
        <v>1712.64</v>
      </c>
      <c r="BT594" s="67">
        <v>1712.64</v>
      </c>
      <c r="BU594" s="67">
        <v>1712.64</v>
      </c>
      <c r="BV594" s="67">
        <v>1712.64</v>
      </c>
      <c r="BW594" s="67">
        <v>1712.64</v>
      </c>
      <c r="BX594" s="67">
        <v>1712.64</v>
      </c>
      <c r="BY594" s="67">
        <v>1712.64</v>
      </c>
      <c r="BZ594" s="67">
        <v>1712.64</v>
      </c>
      <c r="CA594" s="67">
        <v>1712.64</v>
      </c>
      <c r="CB594" s="67">
        <v>1712.64</v>
      </c>
      <c r="CC594" s="67">
        <v>1712.64</v>
      </c>
      <c r="CD594" s="67">
        <v>1712.64</v>
      </c>
      <c r="CE594" s="67">
        <v>1712.64</v>
      </c>
      <c r="CF594" s="67">
        <v>1712.64</v>
      </c>
      <c r="CG594" s="67">
        <v>1712.64</v>
      </c>
      <c r="CH594" s="67">
        <v>1712.64</v>
      </c>
      <c r="CI594" s="67">
        <v>1712.64</v>
      </c>
      <c r="CJ594" s="67">
        <v>1712.64</v>
      </c>
      <c r="CK594" s="67">
        <v>1712.64</v>
      </c>
      <c r="CL594" s="67">
        <v>1712.64</v>
      </c>
      <c r="CM594" s="67">
        <v>1712.64</v>
      </c>
      <c r="CN594" s="67">
        <v>1712.64</v>
      </c>
      <c r="CO594" s="67">
        <v>1712.64</v>
      </c>
      <c r="CP594" s="67">
        <v>1712.64</v>
      </c>
      <c r="CQ594" s="67">
        <v>1712.64</v>
      </c>
      <c r="CR594" s="67">
        <v>1712.64</v>
      </c>
      <c r="CS594" s="67">
        <v>1712.64</v>
      </c>
      <c r="CT594" s="67">
        <v>1712.64</v>
      </c>
      <c r="CU594" s="67">
        <v>1712.64</v>
      </c>
      <c r="CV594" s="67">
        <v>1712.64</v>
      </c>
      <c r="CW594" s="67">
        <v>1712.64</v>
      </c>
      <c r="CX594" s="67">
        <v>1712.64</v>
      </c>
      <c r="CY594" s="67">
        <v>1712.64</v>
      </c>
      <c r="CZ594" s="67">
        <v>1712.64</v>
      </c>
      <c r="DA594" s="67">
        <v>1712.64</v>
      </c>
      <c r="DB594" s="67">
        <v>1712.64</v>
      </c>
      <c r="DC594" s="67">
        <v>1712.64</v>
      </c>
      <c r="DD594" s="67">
        <v>1712.64</v>
      </c>
      <c r="DE594" s="67">
        <v>1712.64</v>
      </c>
      <c r="DF594" s="67">
        <v>1712.64</v>
      </c>
    </row>
    <row r="595" spans="1:110" ht="11.25" customHeight="1" x14ac:dyDescent="0.25">
      <c r="A595" s="2" t="str">
        <f t="shared" si="9"/>
        <v>2-75753DC0030014</v>
      </c>
      <c r="B595" s="67">
        <v>2</v>
      </c>
      <c r="C595" s="67" t="s">
        <v>238</v>
      </c>
      <c r="D595" s="67" t="s">
        <v>118</v>
      </c>
      <c r="E595" s="67" t="s">
        <v>281</v>
      </c>
      <c r="F595" s="67" t="s">
        <v>141</v>
      </c>
      <c r="G595" s="67" t="s">
        <v>358</v>
      </c>
      <c r="H595" s="67" t="s">
        <v>403</v>
      </c>
      <c r="I595" s="67" t="s">
        <v>359</v>
      </c>
      <c r="J595" s="67">
        <v>528.45000000000005</v>
      </c>
      <c r="K595" s="67">
        <v>528.45000000000005</v>
      </c>
      <c r="L595" s="67">
        <v>528.45000000000005</v>
      </c>
      <c r="M595" s="67">
        <v>528.45000000000005</v>
      </c>
      <c r="N595" s="67">
        <v>528.45000000000005</v>
      </c>
      <c r="O595" s="67">
        <v>528.45000000000005</v>
      </c>
      <c r="P595" s="67">
        <v>528.45000000000005</v>
      </c>
      <c r="Q595" s="67">
        <v>528.45000000000005</v>
      </c>
      <c r="R595" s="67">
        <v>528.45000000000005</v>
      </c>
      <c r="S595" s="67">
        <v>528.45000000000005</v>
      </c>
      <c r="T595" s="67">
        <v>528.45000000000005</v>
      </c>
      <c r="U595" s="67">
        <v>528.45000000000005</v>
      </c>
      <c r="V595" s="67">
        <v>528.45000000000005</v>
      </c>
      <c r="W595" s="67">
        <v>528.45000000000005</v>
      </c>
      <c r="X595" s="67">
        <v>528.45000000000005</v>
      </c>
      <c r="Y595" s="67">
        <v>528.45000000000005</v>
      </c>
      <c r="Z595" s="67">
        <v>528.45000000000005</v>
      </c>
      <c r="AA595" s="67">
        <v>528.45000000000005</v>
      </c>
      <c r="AB595" s="67">
        <v>528.45000000000005</v>
      </c>
      <c r="AC595" s="67">
        <v>528.45000000000005</v>
      </c>
      <c r="AD595" s="67">
        <v>528.45000000000005</v>
      </c>
      <c r="AE595" s="67">
        <v>587.44000000000005</v>
      </c>
      <c r="AF595" s="67">
        <v>587.44000000000005</v>
      </c>
      <c r="AG595" s="67">
        <v>587.44000000000005</v>
      </c>
      <c r="AH595" s="67">
        <v>587.44000000000005</v>
      </c>
      <c r="AI595" s="67">
        <v>587.44000000000005</v>
      </c>
      <c r="AJ595" s="67">
        <v>587.44000000000005</v>
      </c>
      <c r="AK595" s="67">
        <v>587.44000000000005</v>
      </c>
      <c r="AL595" s="67">
        <v>601.16999999999996</v>
      </c>
      <c r="AM595" s="67">
        <v>614.1</v>
      </c>
      <c r="AN595" s="67">
        <v>629.46</v>
      </c>
      <c r="AO595" s="67">
        <v>645.62</v>
      </c>
      <c r="AP595" s="67">
        <v>660.16</v>
      </c>
      <c r="AQ595" s="67">
        <v>675.51</v>
      </c>
      <c r="AR595" s="67">
        <v>691.67</v>
      </c>
      <c r="AS595" s="67">
        <v>707.83</v>
      </c>
      <c r="AT595" s="67">
        <v>723.99</v>
      </c>
      <c r="AU595" s="67">
        <v>740.16</v>
      </c>
      <c r="AV595" s="67">
        <v>749.04</v>
      </c>
      <c r="AW595" s="67">
        <v>757.93</v>
      </c>
      <c r="AX595" s="67">
        <v>787.83</v>
      </c>
      <c r="AY595" s="67">
        <v>818.53</v>
      </c>
      <c r="AZ595" s="67">
        <v>850.86</v>
      </c>
      <c r="BA595" s="67">
        <v>883.98</v>
      </c>
      <c r="BB595" s="67">
        <v>918.73</v>
      </c>
      <c r="BC595" s="67">
        <v>954.28</v>
      </c>
      <c r="BD595" s="67">
        <v>991.45</v>
      </c>
      <c r="BE595" s="67">
        <v>1030.24</v>
      </c>
      <c r="BF595" s="67">
        <v>1070.6400000000001</v>
      </c>
      <c r="BG595" s="67">
        <v>1112.6600000000001</v>
      </c>
      <c r="BH595" s="67">
        <v>1156.29</v>
      </c>
      <c r="BI595" s="67">
        <v>1201.54</v>
      </c>
      <c r="BJ595" s="67">
        <v>1248.4100000000001</v>
      </c>
      <c r="BK595" s="67">
        <v>1296.8900000000001</v>
      </c>
      <c r="BL595" s="67">
        <v>1347.79</v>
      </c>
      <c r="BM595" s="67">
        <v>1400.32</v>
      </c>
      <c r="BN595" s="67">
        <v>1455.26</v>
      </c>
      <c r="BO595" s="67">
        <v>1511.82</v>
      </c>
      <c r="BP595" s="67">
        <v>1570.81</v>
      </c>
      <c r="BQ595" s="67">
        <v>1632.22</v>
      </c>
      <c r="BR595" s="67">
        <v>1696.05</v>
      </c>
      <c r="BS595" s="67">
        <v>1762.31</v>
      </c>
      <c r="BT595" s="67">
        <v>1762.31</v>
      </c>
      <c r="BU595" s="67">
        <v>1762.31</v>
      </c>
      <c r="BV595" s="67">
        <v>1762.31</v>
      </c>
      <c r="BW595" s="67">
        <v>1762.31</v>
      </c>
      <c r="BX595" s="67">
        <v>1762.31</v>
      </c>
      <c r="BY595" s="67">
        <v>1762.31</v>
      </c>
      <c r="BZ595" s="67">
        <v>1762.31</v>
      </c>
      <c r="CA595" s="67">
        <v>1762.31</v>
      </c>
      <c r="CB595" s="67">
        <v>1762.31</v>
      </c>
      <c r="CC595" s="67">
        <v>1762.31</v>
      </c>
      <c r="CD595" s="67">
        <v>1762.31</v>
      </c>
      <c r="CE595" s="67">
        <v>1762.31</v>
      </c>
      <c r="CF595" s="67">
        <v>1762.31</v>
      </c>
      <c r="CG595" s="67">
        <v>1762.31</v>
      </c>
      <c r="CH595" s="67">
        <v>1762.31</v>
      </c>
      <c r="CI595" s="67">
        <v>1762.31</v>
      </c>
      <c r="CJ595" s="67">
        <v>1762.31</v>
      </c>
      <c r="CK595" s="67">
        <v>1762.31</v>
      </c>
      <c r="CL595" s="67">
        <v>1762.31</v>
      </c>
      <c r="CM595" s="67">
        <v>1762.31</v>
      </c>
      <c r="CN595" s="67">
        <v>1762.31</v>
      </c>
      <c r="CO595" s="67">
        <v>1762.31</v>
      </c>
      <c r="CP595" s="67">
        <v>1762.31</v>
      </c>
      <c r="CQ595" s="67">
        <v>1762.31</v>
      </c>
      <c r="CR595" s="67">
        <v>1762.31</v>
      </c>
      <c r="CS595" s="67">
        <v>1762.31</v>
      </c>
      <c r="CT595" s="67">
        <v>1762.31</v>
      </c>
      <c r="CU595" s="67">
        <v>1762.31</v>
      </c>
      <c r="CV595" s="67">
        <v>1762.31</v>
      </c>
      <c r="CW595" s="67">
        <v>1762.31</v>
      </c>
      <c r="CX595" s="67">
        <v>1762.31</v>
      </c>
      <c r="CY595" s="67">
        <v>1762.31</v>
      </c>
      <c r="CZ595" s="67">
        <v>1762.31</v>
      </c>
      <c r="DA595" s="67">
        <v>1762.31</v>
      </c>
      <c r="DB595" s="67">
        <v>1762.31</v>
      </c>
      <c r="DC595" s="67">
        <v>1762.31</v>
      </c>
      <c r="DD595" s="67">
        <v>1762.31</v>
      </c>
      <c r="DE595" s="67">
        <v>1762.31</v>
      </c>
      <c r="DF595" s="67">
        <v>1762.31</v>
      </c>
    </row>
    <row r="596" spans="1:110" ht="11.25" customHeight="1" x14ac:dyDescent="0.25">
      <c r="A596" s="2" t="str">
        <f t="shared" si="9"/>
        <v>3-75753DC0030014</v>
      </c>
      <c r="B596" s="67">
        <v>3</v>
      </c>
      <c r="C596" s="67" t="s">
        <v>238</v>
      </c>
      <c r="D596" s="67" t="s">
        <v>118</v>
      </c>
      <c r="E596" s="67" t="s">
        <v>281</v>
      </c>
      <c r="F596" s="67" t="s">
        <v>141</v>
      </c>
      <c r="G596" s="67" t="s">
        <v>358</v>
      </c>
      <c r="H596" s="67" t="s">
        <v>403</v>
      </c>
      <c r="I596" s="67" t="s">
        <v>359</v>
      </c>
      <c r="J596" s="67">
        <v>543.34</v>
      </c>
      <c r="K596" s="67">
        <v>543.34</v>
      </c>
      <c r="L596" s="67">
        <v>543.34</v>
      </c>
      <c r="M596" s="67">
        <v>543.34</v>
      </c>
      <c r="N596" s="67">
        <v>543.34</v>
      </c>
      <c r="O596" s="67">
        <v>543.34</v>
      </c>
      <c r="P596" s="67">
        <v>543.34</v>
      </c>
      <c r="Q596" s="67">
        <v>543.34</v>
      </c>
      <c r="R596" s="67">
        <v>543.34</v>
      </c>
      <c r="S596" s="67">
        <v>543.34</v>
      </c>
      <c r="T596" s="67">
        <v>543.34</v>
      </c>
      <c r="U596" s="67">
        <v>543.34</v>
      </c>
      <c r="V596" s="67">
        <v>543.34</v>
      </c>
      <c r="W596" s="67">
        <v>543.34</v>
      </c>
      <c r="X596" s="67">
        <v>543.34</v>
      </c>
      <c r="Y596" s="67">
        <v>543.34</v>
      </c>
      <c r="Z596" s="67">
        <v>543.34</v>
      </c>
      <c r="AA596" s="67">
        <v>543.34</v>
      </c>
      <c r="AB596" s="67">
        <v>543.34</v>
      </c>
      <c r="AC596" s="67">
        <v>543.34</v>
      </c>
      <c r="AD596" s="67">
        <v>543.34</v>
      </c>
      <c r="AE596" s="67">
        <v>603.99</v>
      </c>
      <c r="AF596" s="67">
        <v>603.99</v>
      </c>
      <c r="AG596" s="67">
        <v>603.99</v>
      </c>
      <c r="AH596" s="67">
        <v>603.99</v>
      </c>
      <c r="AI596" s="67">
        <v>603.99</v>
      </c>
      <c r="AJ596" s="67">
        <v>603.99</v>
      </c>
      <c r="AK596" s="67">
        <v>603.99</v>
      </c>
      <c r="AL596" s="67">
        <v>618.12</v>
      </c>
      <c r="AM596" s="67">
        <v>631.41</v>
      </c>
      <c r="AN596" s="67">
        <v>647.19000000000005</v>
      </c>
      <c r="AO596" s="67">
        <v>663.81</v>
      </c>
      <c r="AP596" s="67">
        <v>678.76</v>
      </c>
      <c r="AQ596" s="67">
        <v>694.55</v>
      </c>
      <c r="AR596" s="67">
        <v>711.17</v>
      </c>
      <c r="AS596" s="67">
        <v>727.78</v>
      </c>
      <c r="AT596" s="67">
        <v>744.4</v>
      </c>
      <c r="AU596" s="67">
        <v>761.01</v>
      </c>
      <c r="AV596" s="67">
        <v>770.15</v>
      </c>
      <c r="AW596" s="67">
        <v>779.29</v>
      </c>
      <c r="AX596" s="67">
        <v>810.03</v>
      </c>
      <c r="AY596" s="67">
        <v>841.6</v>
      </c>
      <c r="AZ596" s="67">
        <v>874.83</v>
      </c>
      <c r="BA596" s="67">
        <v>908.9</v>
      </c>
      <c r="BB596" s="67">
        <v>944.62</v>
      </c>
      <c r="BC596" s="67">
        <v>981.18</v>
      </c>
      <c r="BD596" s="67">
        <v>1019.39</v>
      </c>
      <c r="BE596" s="67">
        <v>1059.27</v>
      </c>
      <c r="BF596" s="67">
        <v>1100.81</v>
      </c>
      <c r="BG596" s="67">
        <v>1144.01</v>
      </c>
      <c r="BH596" s="67">
        <v>1188.8800000000001</v>
      </c>
      <c r="BI596" s="67">
        <v>1235.4000000000001</v>
      </c>
      <c r="BJ596" s="67">
        <v>1283.5899999999999</v>
      </c>
      <c r="BK596" s="67">
        <v>1333.44</v>
      </c>
      <c r="BL596" s="67">
        <v>1385.78</v>
      </c>
      <c r="BM596" s="67">
        <v>1439.78</v>
      </c>
      <c r="BN596" s="67">
        <v>1496.27</v>
      </c>
      <c r="BO596" s="67">
        <v>1554.43</v>
      </c>
      <c r="BP596" s="67">
        <v>1615.08</v>
      </c>
      <c r="BQ596" s="67">
        <v>1678.22</v>
      </c>
      <c r="BR596" s="67">
        <v>1743.85</v>
      </c>
      <c r="BS596" s="67">
        <v>1811.97</v>
      </c>
      <c r="BT596" s="67">
        <v>1811.97</v>
      </c>
      <c r="BU596" s="67">
        <v>1811.97</v>
      </c>
      <c r="BV596" s="67">
        <v>1811.97</v>
      </c>
      <c r="BW596" s="67">
        <v>1811.97</v>
      </c>
      <c r="BX596" s="67">
        <v>1811.97</v>
      </c>
      <c r="BY596" s="67">
        <v>1811.97</v>
      </c>
      <c r="BZ596" s="67">
        <v>1811.97</v>
      </c>
      <c r="CA596" s="67">
        <v>1811.97</v>
      </c>
      <c r="CB596" s="67">
        <v>1811.97</v>
      </c>
      <c r="CC596" s="67">
        <v>1811.97</v>
      </c>
      <c r="CD596" s="67">
        <v>1811.97</v>
      </c>
      <c r="CE596" s="67">
        <v>1811.97</v>
      </c>
      <c r="CF596" s="67">
        <v>1811.97</v>
      </c>
      <c r="CG596" s="67">
        <v>1811.97</v>
      </c>
      <c r="CH596" s="67">
        <v>1811.97</v>
      </c>
      <c r="CI596" s="67">
        <v>1811.97</v>
      </c>
      <c r="CJ596" s="67">
        <v>1811.97</v>
      </c>
      <c r="CK596" s="67">
        <v>1811.97</v>
      </c>
      <c r="CL596" s="67">
        <v>1811.97</v>
      </c>
      <c r="CM596" s="67">
        <v>1811.97</v>
      </c>
      <c r="CN596" s="67">
        <v>1811.97</v>
      </c>
      <c r="CO596" s="67">
        <v>1811.97</v>
      </c>
      <c r="CP596" s="67">
        <v>1811.97</v>
      </c>
      <c r="CQ596" s="67">
        <v>1811.97</v>
      </c>
      <c r="CR596" s="67">
        <v>1811.97</v>
      </c>
      <c r="CS596" s="67">
        <v>1811.97</v>
      </c>
      <c r="CT596" s="67">
        <v>1811.97</v>
      </c>
      <c r="CU596" s="67">
        <v>1811.97</v>
      </c>
      <c r="CV596" s="67">
        <v>1811.97</v>
      </c>
      <c r="CW596" s="67">
        <v>1811.97</v>
      </c>
      <c r="CX596" s="67">
        <v>1811.97</v>
      </c>
      <c r="CY596" s="67">
        <v>1811.97</v>
      </c>
      <c r="CZ596" s="67">
        <v>1811.97</v>
      </c>
      <c r="DA596" s="67">
        <v>1811.97</v>
      </c>
      <c r="DB596" s="67">
        <v>1811.97</v>
      </c>
      <c r="DC596" s="67">
        <v>1811.97</v>
      </c>
      <c r="DD596" s="67">
        <v>1811.97</v>
      </c>
      <c r="DE596" s="67">
        <v>1811.97</v>
      </c>
      <c r="DF596" s="67">
        <v>1811.97</v>
      </c>
    </row>
    <row r="597" spans="1:110" ht="11.25" customHeight="1" x14ac:dyDescent="0.25">
      <c r="A597" s="2" t="str">
        <f t="shared" si="9"/>
        <v>4-75753DC0030014</v>
      </c>
      <c r="B597" s="67">
        <v>4</v>
      </c>
      <c r="C597" s="67" t="s">
        <v>238</v>
      </c>
      <c r="D597" s="67" t="s">
        <v>118</v>
      </c>
      <c r="E597" s="67" t="s">
        <v>281</v>
      </c>
      <c r="F597" s="67" t="s">
        <v>141</v>
      </c>
      <c r="G597" s="67" t="s">
        <v>358</v>
      </c>
      <c r="H597" s="67" t="s">
        <v>403</v>
      </c>
      <c r="I597" s="67" t="s">
        <v>359</v>
      </c>
      <c r="J597" s="67">
        <v>559.26</v>
      </c>
      <c r="K597" s="67">
        <v>559.26</v>
      </c>
      <c r="L597" s="67">
        <v>559.26</v>
      </c>
      <c r="M597" s="67">
        <v>559.26</v>
      </c>
      <c r="N597" s="67">
        <v>559.26</v>
      </c>
      <c r="O597" s="67">
        <v>559.26</v>
      </c>
      <c r="P597" s="67">
        <v>559.26</v>
      </c>
      <c r="Q597" s="67">
        <v>559.26</v>
      </c>
      <c r="R597" s="67">
        <v>559.26</v>
      </c>
      <c r="S597" s="67">
        <v>559.26</v>
      </c>
      <c r="T597" s="67">
        <v>559.26</v>
      </c>
      <c r="U597" s="67">
        <v>559.26</v>
      </c>
      <c r="V597" s="67">
        <v>559.26</v>
      </c>
      <c r="W597" s="67">
        <v>559.26</v>
      </c>
      <c r="X597" s="67">
        <v>559.26</v>
      </c>
      <c r="Y597" s="67">
        <v>559.26</v>
      </c>
      <c r="Z597" s="67">
        <v>559.26</v>
      </c>
      <c r="AA597" s="67">
        <v>559.26</v>
      </c>
      <c r="AB597" s="67">
        <v>559.26</v>
      </c>
      <c r="AC597" s="67">
        <v>559.26</v>
      </c>
      <c r="AD597" s="67">
        <v>559.26</v>
      </c>
      <c r="AE597" s="67">
        <v>621.69000000000005</v>
      </c>
      <c r="AF597" s="67">
        <v>621.69000000000005</v>
      </c>
      <c r="AG597" s="67">
        <v>621.69000000000005</v>
      </c>
      <c r="AH597" s="67">
        <v>621.69000000000005</v>
      </c>
      <c r="AI597" s="67">
        <v>621.69000000000005</v>
      </c>
      <c r="AJ597" s="67">
        <v>621.69000000000005</v>
      </c>
      <c r="AK597" s="67">
        <v>621.69000000000005</v>
      </c>
      <c r="AL597" s="67">
        <v>636.23</v>
      </c>
      <c r="AM597" s="67">
        <v>649.91</v>
      </c>
      <c r="AN597" s="67">
        <v>666.16</v>
      </c>
      <c r="AO597" s="67">
        <v>683.26</v>
      </c>
      <c r="AP597" s="67">
        <v>698.65</v>
      </c>
      <c r="AQ597" s="67">
        <v>714.9</v>
      </c>
      <c r="AR597" s="67">
        <v>732</v>
      </c>
      <c r="AS597" s="67">
        <v>749.11</v>
      </c>
      <c r="AT597" s="67">
        <v>766.21</v>
      </c>
      <c r="AU597" s="67">
        <v>783.31</v>
      </c>
      <c r="AV597" s="67">
        <v>792.72</v>
      </c>
      <c r="AW597" s="67">
        <v>802.12</v>
      </c>
      <c r="AX597" s="67">
        <v>833.77</v>
      </c>
      <c r="AY597" s="67">
        <v>866.26</v>
      </c>
      <c r="AZ597" s="67">
        <v>900.47</v>
      </c>
      <c r="BA597" s="67">
        <v>935.53</v>
      </c>
      <c r="BB597" s="67">
        <v>972.3</v>
      </c>
      <c r="BC597" s="67">
        <v>1009.92</v>
      </c>
      <c r="BD597" s="67">
        <v>1049.26</v>
      </c>
      <c r="BE597" s="67">
        <v>1090.31</v>
      </c>
      <c r="BF597" s="67">
        <v>1133.07</v>
      </c>
      <c r="BG597" s="67">
        <v>1177.53</v>
      </c>
      <c r="BH597" s="67">
        <v>1223.71</v>
      </c>
      <c r="BI597" s="67">
        <v>1271.5999999999999</v>
      </c>
      <c r="BJ597" s="67">
        <v>1321.2</v>
      </c>
      <c r="BK597" s="67">
        <v>1372.51</v>
      </c>
      <c r="BL597" s="67">
        <v>1426.38</v>
      </c>
      <c r="BM597" s="67">
        <v>1481.96</v>
      </c>
      <c r="BN597" s="67">
        <v>1540.11</v>
      </c>
      <c r="BO597" s="67">
        <v>1599.97</v>
      </c>
      <c r="BP597" s="67">
        <v>1662.4</v>
      </c>
      <c r="BQ597" s="67">
        <v>1727.39</v>
      </c>
      <c r="BR597" s="67">
        <v>1794.95</v>
      </c>
      <c r="BS597" s="67">
        <v>1865.07</v>
      </c>
      <c r="BT597" s="67">
        <v>1865.07</v>
      </c>
      <c r="BU597" s="67">
        <v>1865.07</v>
      </c>
      <c r="BV597" s="67">
        <v>1865.07</v>
      </c>
      <c r="BW597" s="67">
        <v>1865.07</v>
      </c>
      <c r="BX597" s="67">
        <v>1865.07</v>
      </c>
      <c r="BY597" s="67">
        <v>1865.07</v>
      </c>
      <c r="BZ597" s="67">
        <v>1865.07</v>
      </c>
      <c r="CA597" s="67">
        <v>1865.07</v>
      </c>
      <c r="CB597" s="67">
        <v>1865.07</v>
      </c>
      <c r="CC597" s="67">
        <v>1865.07</v>
      </c>
      <c r="CD597" s="67">
        <v>1865.07</v>
      </c>
      <c r="CE597" s="67">
        <v>1865.07</v>
      </c>
      <c r="CF597" s="67">
        <v>1865.07</v>
      </c>
      <c r="CG597" s="67">
        <v>1865.07</v>
      </c>
      <c r="CH597" s="67">
        <v>1865.07</v>
      </c>
      <c r="CI597" s="67">
        <v>1865.07</v>
      </c>
      <c r="CJ597" s="67">
        <v>1865.07</v>
      </c>
      <c r="CK597" s="67">
        <v>1865.07</v>
      </c>
      <c r="CL597" s="67">
        <v>1865.07</v>
      </c>
      <c r="CM597" s="67">
        <v>1865.07</v>
      </c>
      <c r="CN597" s="67">
        <v>1865.07</v>
      </c>
      <c r="CO597" s="67">
        <v>1865.07</v>
      </c>
      <c r="CP597" s="67">
        <v>1865.07</v>
      </c>
      <c r="CQ597" s="67">
        <v>1865.07</v>
      </c>
      <c r="CR597" s="67">
        <v>1865.07</v>
      </c>
      <c r="CS597" s="67">
        <v>1865.07</v>
      </c>
      <c r="CT597" s="67">
        <v>1865.07</v>
      </c>
      <c r="CU597" s="67">
        <v>1865.07</v>
      </c>
      <c r="CV597" s="67">
        <v>1865.07</v>
      </c>
      <c r="CW597" s="67">
        <v>1865.07</v>
      </c>
      <c r="CX597" s="67">
        <v>1865.07</v>
      </c>
      <c r="CY597" s="67">
        <v>1865.07</v>
      </c>
      <c r="CZ597" s="67">
        <v>1865.07</v>
      </c>
      <c r="DA597" s="67">
        <v>1865.07</v>
      </c>
      <c r="DB597" s="67">
        <v>1865.07</v>
      </c>
      <c r="DC597" s="67">
        <v>1865.07</v>
      </c>
      <c r="DD597" s="67">
        <v>1865.07</v>
      </c>
      <c r="DE597" s="67">
        <v>1865.07</v>
      </c>
      <c r="DF597" s="67">
        <v>1865.07</v>
      </c>
    </row>
    <row r="598" spans="1:110" ht="11.25" customHeight="1" x14ac:dyDescent="0.25">
      <c r="A598" s="2" t="str">
        <f t="shared" si="9"/>
        <v>1-75753DC0030038</v>
      </c>
      <c r="B598" s="67">
        <v>1</v>
      </c>
      <c r="C598" s="67" t="s">
        <v>238</v>
      </c>
      <c r="D598" s="67" t="s">
        <v>119</v>
      </c>
      <c r="E598" s="67" t="s">
        <v>282</v>
      </c>
      <c r="F598" s="67" t="s">
        <v>141</v>
      </c>
      <c r="G598" s="67" t="s">
        <v>358</v>
      </c>
      <c r="H598" s="67" t="s">
        <v>403</v>
      </c>
      <c r="I598" s="67" t="s">
        <v>359</v>
      </c>
      <c r="J598" s="67">
        <v>490.15</v>
      </c>
      <c r="K598" s="67">
        <v>490.15</v>
      </c>
      <c r="L598" s="67">
        <v>490.15</v>
      </c>
      <c r="M598" s="67">
        <v>490.15</v>
      </c>
      <c r="N598" s="67">
        <v>490.15</v>
      </c>
      <c r="O598" s="67">
        <v>490.15</v>
      </c>
      <c r="P598" s="67">
        <v>490.15</v>
      </c>
      <c r="Q598" s="67">
        <v>490.15</v>
      </c>
      <c r="R598" s="67">
        <v>490.15</v>
      </c>
      <c r="S598" s="67">
        <v>490.15</v>
      </c>
      <c r="T598" s="67">
        <v>490.15</v>
      </c>
      <c r="U598" s="67">
        <v>490.15</v>
      </c>
      <c r="V598" s="67">
        <v>490.15</v>
      </c>
      <c r="W598" s="67">
        <v>490.15</v>
      </c>
      <c r="X598" s="67">
        <v>490.15</v>
      </c>
      <c r="Y598" s="67">
        <v>490.15</v>
      </c>
      <c r="Z598" s="67">
        <v>490.15</v>
      </c>
      <c r="AA598" s="67">
        <v>490.15</v>
      </c>
      <c r="AB598" s="67">
        <v>490.15</v>
      </c>
      <c r="AC598" s="67">
        <v>490.15</v>
      </c>
      <c r="AD598" s="67">
        <v>490.15</v>
      </c>
      <c r="AE598" s="67">
        <v>544.86</v>
      </c>
      <c r="AF598" s="67">
        <v>544.86</v>
      </c>
      <c r="AG598" s="67">
        <v>544.86</v>
      </c>
      <c r="AH598" s="67">
        <v>544.86</v>
      </c>
      <c r="AI598" s="67">
        <v>544.86</v>
      </c>
      <c r="AJ598" s="67">
        <v>544.86</v>
      </c>
      <c r="AK598" s="67">
        <v>544.86</v>
      </c>
      <c r="AL598" s="67">
        <v>557.61</v>
      </c>
      <c r="AM598" s="67">
        <v>569.6</v>
      </c>
      <c r="AN598" s="67">
        <v>583.84</v>
      </c>
      <c r="AO598" s="67">
        <v>598.83000000000004</v>
      </c>
      <c r="AP598" s="67">
        <v>612.32000000000005</v>
      </c>
      <c r="AQ598" s="67">
        <v>626.55999999999995</v>
      </c>
      <c r="AR598" s="67">
        <v>641.54999999999995</v>
      </c>
      <c r="AS598" s="67">
        <v>656.54</v>
      </c>
      <c r="AT598" s="67">
        <v>671.53</v>
      </c>
      <c r="AU598" s="67">
        <v>686.51</v>
      </c>
      <c r="AV598" s="67">
        <v>694.76</v>
      </c>
      <c r="AW598" s="67">
        <v>703</v>
      </c>
      <c r="AX598" s="67">
        <v>730.73</v>
      </c>
      <c r="AY598" s="67">
        <v>759.21</v>
      </c>
      <c r="AZ598" s="67">
        <v>789.19</v>
      </c>
      <c r="BA598" s="67">
        <v>819.92</v>
      </c>
      <c r="BB598" s="67">
        <v>852.15</v>
      </c>
      <c r="BC598" s="67">
        <v>885.12</v>
      </c>
      <c r="BD598" s="67">
        <v>919.6</v>
      </c>
      <c r="BE598" s="67">
        <v>955.57</v>
      </c>
      <c r="BF598" s="67">
        <v>993.05</v>
      </c>
      <c r="BG598" s="67">
        <v>1032.02</v>
      </c>
      <c r="BH598" s="67">
        <v>1072.49</v>
      </c>
      <c r="BI598" s="67">
        <v>1114.46</v>
      </c>
      <c r="BJ598" s="67">
        <v>1157.93</v>
      </c>
      <c r="BK598" s="67">
        <v>1202.9000000000001</v>
      </c>
      <c r="BL598" s="67">
        <v>1250.1199999999999</v>
      </c>
      <c r="BM598" s="67">
        <v>1298.83</v>
      </c>
      <c r="BN598" s="67">
        <v>1349.8</v>
      </c>
      <c r="BO598" s="67">
        <v>1402.26</v>
      </c>
      <c r="BP598" s="67">
        <v>1456.97</v>
      </c>
      <c r="BQ598" s="67">
        <v>1513.93</v>
      </c>
      <c r="BR598" s="67">
        <v>1573.14</v>
      </c>
      <c r="BS598" s="67">
        <v>1634.58</v>
      </c>
      <c r="BT598" s="67">
        <v>1634.58</v>
      </c>
      <c r="BU598" s="67">
        <v>1634.58</v>
      </c>
      <c r="BV598" s="67">
        <v>1634.58</v>
      </c>
      <c r="BW598" s="67">
        <v>1634.58</v>
      </c>
      <c r="BX598" s="67">
        <v>1634.58</v>
      </c>
      <c r="BY598" s="67">
        <v>1634.58</v>
      </c>
      <c r="BZ598" s="67">
        <v>1634.58</v>
      </c>
      <c r="CA598" s="67">
        <v>1634.58</v>
      </c>
      <c r="CB598" s="67">
        <v>1634.58</v>
      </c>
      <c r="CC598" s="67">
        <v>1634.58</v>
      </c>
      <c r="CD598" s="67">
        <v>1634.58</v>
      </c>
      <c r="CE598" s="67">
        <v>1634.58</v>
      </c>
      <c r="CF598" s="67">
        <v>1634.58</v>
      </c>
      <c r="CG598" s="67">
        <v>1634.58</v>
      </c>
      <c r="CH598" s="67">
        <v>1634.58</v>
      </c>
      <c r="CI598" s="67">
        <v>1634.58</v>
      </c>
      <c r="CJ598" s="67">
        <v>1634.58</v>
      </c>
      <c r="CK598" s="67">
        <v>1634.58</v>
      </c>
      <c r="CL598" s="67">
        <v>1634.58</v>
      </c>
      <c r="CM598" s="67">
        <v>1634.58</v>
      </c>
      <c r="CN598" s="67">
        <v>1634.58</v>
      </c>
      <c r="CO598" s="67">
        <v>1634.58</v>
      </c>
      <c r="CP598" s="67">
        <v>1634.58</v>
      </c>
      <c r="CQ598" s="67">
        <v>1634.58</v>
      </c>
      <c r="CR598" s="67">
        <v>1634.58</v>
      </c>
      <c r="CS598" s="67">
        <v>1634.58</v>
      </c>
      <c r="CT598" s="67">
        <v>1634.58</v>
      </c>
      <c r="CU598" s="67">
        <v>1634.58</v>
      </c>
      <c r="CV598" s="67">
        <v>1634.58</v>
      </c>
      <c r="CW598" s="67">
        <v>1634.58</v>
      </c>
      <c r="CX598" s="67">
        <v>1634.58</v>
      </c>
      <c r="CY598" s="67">
        <v>1634.58</v>
      </c>
      <c r="CZ598" s="67">
        <v>1634.58</v>
      </c>
      <c r="DA598" s="67">
        <v>1634.58</v>
      </c>
      <c r="DB598" s="67">
        <v>1634.58</v>
      </c>
      <c r="DC598" s="67">
        <v>1634.58</v>
      </c>
      <c r="DD598" s="67">
        <v>1634.58</v>
      </c>
      <c r="DE598" s="67">
        <v>1634.58</v>
      </c>
      <c r="DF598" s="67">
        <v>1634.58</v>
      </c>
    </row>
    <row r="599" spans="1:110" ht="11.25" customHeight="1" x14ac:dyDescent="0.25">
      <c r="A599" s="2" t="str">
        <f t="shared" si="9"/>
        <v>2-75753DC0030038</v>
      </c>
      <c r="B599" s="67">
        <v>2</v>
      </c>
      <c r="C599" s="67" t="s">
        <v>238</v>
      </c>
      <c r="D599" s="67" t="s">
        <v>119</v>
      </c>
      <c r="E599" s="67" t="s">
        <v>282</v>
      </c>
      <c r="F599" s="67" t="s">
        <v>141</v>
      </c>
      <c r="G599" s="67" t="s">
        <v>358</v>
      </c>
      <c r="H599" s="67" t="s">
        <v>403</v>
      </c>
      <c r="I599" s="67" t="s">
        <v>359</v>
      </c>
      <c r="J599" s="67">
        <v>504.36</v>
      </c>
      <c r="K599" s="67">
        <v>504.36</v>
      </c>
      <c r="L599" s="67">
        <v>504.36</v>
      </c>
      <c r="M599" s="67">
        <v>504.36</v>
      </c>
      <c r="N599" s="67">
        <v>504.36</v>
      </c>
      <c r="O599" s="67">
        <v>504.36</v>
      </c>
      <c r="P599" s="67">
        <v>504.36</v>
      </c>
      <c r="Q599" s="67">
        <v>504.36</v>
      </c>
      <c r="R599" s="67">
        <v>504.36</v>
      </c>
      <c r="S599" s="67">
        <v>504.36</v>
      </c>
      <c r="T599" s="67">
        <v>504.36</v>
      </c>
      <c r="U599" s="67">
        <v>504.36</v>
      </c>
      <c r="V599" s="67">
        <v>504.36</v>
      </c>
      <c r="W599" s="67">
        <v>504.36</v>
      </c>
      <c r="X599" s="67">
        <v>504.36</v>
      </c>
      <c r="Y599" s="67">
        <v>504.36</v>
      </c>
      <c r="Z599" s="67">
        <v>504.36</v>
      </c>
      <c r="AA599" s="67">
        <v>504.36</v>
      </c>
      <c r="AB599" s="67">
        <v>504.36</v>
      </c>
      <c r="AC599" s="67">
        <v>504.36</v>
      </c>
      <c r="AD599" s="67">
        <v>504.36</v>
      </c>
      <c r="AE599" s="67">
        <v>560.66</v>
      </c>
      <c r="AF599" s="67">
        <v>560.66</v>
      </c>
      <c r="AG599" s="67">
        <v>560.66</v>
      </c>
      <c r="AH599" s="67">
        <v>560.66</v>
      </c>
      <c r="AI599" s="67">
        <v>560.66</v>
      </c>
      <c r="AJ599" s="67">
        <v>560.66</v>
      </c>
      <c r="AK599" s="67">
        <v>560.66</v>
      </c>
      <c r="AL599" s="67">
        <v>573.77</v>
      </c>
      <c r="AM599" s="67">
        <v>586.11</v>
      </c>
      <c r="AN599" s="67">
        <v>600.76</v>
      </c>
      <c r="AO599" s="67">
        <v>616.19000000000005</v>
      </c>
      <c r="AP599" s="67">
        <v>630.07000000000005</v>
      </c>
      <c r="AQ599" s="67">
        <v>644.72</v>
      </c>
      <c r="AR599" s="67">
        <v>660.15</v>
      </c>
      <c r="AS599" s="67">
        <v>675.57</v>
      </c>
      <c r="AT599" s="67">
        <v>691</v>
      </c>
      <c r="AU599" s="67">
        <v>706.42</v>
      </c>
      <c r="AV599" s="67">
        <v>714.9</v>
      </c>
      <c r="AW599" s="67">
        <v>723.39</v>
      </c>
      <c r="AX599" s="67">
        <v>751.92</v>
      </c>
      <c r="AY599" s="67">
        <v>781.23</v>
      </c>
      <c r="AZ599" s="67">
        <v>812.07</v>
      </c>
      <c r="BA599" s="67">
        <v>843.69</v>
      </c>
      <c r="BB599" s="67">
        <v>876.85</v>
      </c>
      <c r="BC599" s="67">
        <v>910.79</v>
      </c>
      <c r="BD599" s="67">
        <v>946.26</v>
      </c>
      <c r="BE599" s="67">
        <v>983.28</v>
      </c>
      <c r="BF599" s="67">
        <v>1021.84</v>
      </c>
      <c r="BG599" s="67">
        <v>1061.94</v>
      </c>
      <c r="BH599" s="67">
        <v>1103.5899999999999</v>
      </c>
      <c r="BI599" s="67">
        <v>1146.77</v>
      </c>
      <c r="BJ599" s="67">
        <v>1191.5</v>
      </c>
      <c r="BK599" s="67">
        <v>1237.78</v>
      </c>
      <c r="BL599" s="67">
        <v>1286.3599999999999</v>
      </c>
      <c r="BM599" s="67">
        <v>1336.49</v>
      </c>
      <c r="BN599" s="67">
        <v>1388.93</v>
      </c>
      <c r="BO599" s="67">
        <v>1442.92</v>
      </c>
      <c r="BP599" s="67">
        <v>1499.21</v>
      </c>
      <c r="BQ599" s="67">
        <v>1557.82</v>
      </c>
      <c r="BR599" s="67">
        <v>1618.75</v>
      </c>
      <c r="BS599" s="67">
        <v>1681.98</v>
      </c>
      <c r="BT599" s="67">
        <v>1681.98</v>
      </c>
      <c r="BU599" s="67">
        <v>1681.98</v>
      </c>
      <c r="BV599" s="67">
        <v>1681.98</v>
      </c>
      <c r="BW599" s="67">
        <v>1681.98</v>
      </c>
      <c r="BX599" s="67">
        <v>1681.98</v>
      </c>
      <c r="BY599" s="67">
        <v>1681.98</v>
      </c>
      <c r="BZ599" s="67">
        <v>1681.98</v>
      </c>
      <c r="CA599" s="67">
        <v>1681.98</v>
      </c>
      <c r="CB599" s="67">
        <v>1681.98</v>
      </c>
      <c r="CC599" s="67">
        <v>1681.98</v>
      </c>
      <c r="CD599" s="67">
        <v>1681.98</v>
      </c>
      <c r="CE599" s="67">
        <v>1681.98</v>
      </c>
      <c r="CF599" s="67">
        <v>1681.98</v>
      </c>
      <c r="CG599" s="67">
        <v>1681.98</v>
      </c>
      <c r="CH599" s="67">
        <v>1681.98</v>
      </c>
      <c r="CI599" s="67">
        <v>1681.98</v>
      </c>
      <c r="CJ599" s="67">
        <v>1681.98</v>
      </c>
      <c r="CK599" s="67">
        <v>1681.98</v>
      </c>
      <c r="CL599" s="67">
        <v>1681.98</v>
      </c>
      <c r="CM599" s="67">
        <v>1681.98</v>
      </c>
      <c r="CN599" s="67">
        <v>1681.98</v>
      </c>
      <c r="CO599" s="67">
        <v>1681.98</v>
      </c>
      <c r="CP599" s="67">
        <v>1681.98</v>
      </c>
      <c r="CQ599" s="67">
        <v>1681.98</v>
      </c>
      <c r="CR599" s="67">
        <v>1681.98</v>
      </c>
      <c r="CS599" s="67">
        <v>1681.98</v>
      </c>
      <c r="CT599" s="67">
        <v>1681.98</v>
      </c>
      <c r="CU599" s="67">
        <v>1681.98</v>
      </c>
      <c r="CV599" s="67">
        <v>1681.98</v>
      </c>
      <c r="CW599" s="67">
        <v>1681.98</v>
      </c>
      <c r="CX599" s="67">
        <v>1681.98</v>
      </c>
      <c r="CY599" s="67">
        <v>1681.98</v>
      </c>
      <c r="CZ599" s="67">
        <v>1681.98</v>
      </c>
      <c r="DA599" s="67">
        <v>1681.98</v>
      </c>
      <c r="DB599" s="67">
        <v>1681.98</v>
      </c>
      <c r="DC599" s="67">
        <v>1681.98</v>
      </c>
      <c r="DD599" s="67">
        <v>1681.98</v>
      </c>
      <c r="DE599" s="67">
        <v>1681.98</v>
      </c>
      <c r="DF599" s="67">
        <v>1681.98</v>
      </c>
    </row>
    <row r="600" spans="1:110" ht="11.25" customHeight="1" x14ac:dyDescent="0.25">
      <c r="A600" s="2" t="str">
        <f t="shared" si="9"/>
        <v>3-75753DC0030038</v>
      </c>
      <c r="B600" s="67">
        <v>3</v>
      </c>
      <c r="C600" s="67" t="s">
        <v>238</v>
      </c>
      <c r="D600" s="67" t="s">
        <v>119</v>
      </c>
      <c r="E600" s="67" t="s">
        <v>282</v>
      </c>
      <c r="F600" s="67" t="s">
        <v>141</v>
      </c>
      <c r="G600" s="67" t="s">
        <v>358</v>
      </c>
      <c r="H600" s="67" t="s">
        <v>403</v>
      </c>
      <c r="I600" s="67" t="s">
        <v>359</v>
      </c>
      <c r="J600" s="67">
        <v>518.58000000000004</v>
      </c>
      <c r="K600" s="67">
        <v>518.58000000000004</v>
      </c>
      <c r="L600" s="67">
        <v>518.58000000000004</v>
      </c>
      <c r="M600" s="67">
        <v>518.58000000000004</v>
      </c>
      <c r="N600" s="67">
        <v>518.58000000000004</v>
      </c>
      <c r="O600" s="67">
        <v>518.58000000000004</v>
      </c>
      <c r="P600" s="67">
        <v>518.58000000000004</v>
      </c>
      <c r="Q600" s="67">
        <v>518.58000000000004</v>
      </c>
      <c r="R600" s="67">
        <v>518.58000000000004</v>
      </c>
      <c r="S600" s="67">
        <v>518.58000000000004</v>
      </c>
      <c r="T600" s="67">
        <v>518.58000000000004</v>
      </c>
      <c r="U600" s="67">
        <v>518.58000000000004</v>
      </c>
      <c r="V600" s="67">
        <v>518.58000000000004</v>
      </c>
      <c r="W600" s="67">
        <v>518.58000000000004</v>
      </c>
      <c r="X600" s="67">
        <v>518.58000000000004</v>
      </c>
      <c r="Y600" s="67">
        <v>518.58000000000004</v>
      </c>
      <c r="Z600" s="67">
        <v>518.58000000000004</v>
      </c>
      <c r="AA600" s="67">
        <v>518.58000000000004</v>
      </c>
      <c r="AB600" s="67">
        <v>518.58000000000004</v>
      </c>
      <c r="AC600" s="67">
        <v>518.58000000000004</v>
      </c>
      <c r="AD600" s="67">
        <v>518.58000000000004</v>
      </c>
      <c r="AE600" s="67">
        <v>576.47</v>
      </c>
      <c r="AF600" s="67">
        <v>576.47</v>
      </c>
      <c r="AG600" s="67">
        <v>576.47</v>
      </c>
      <c r="AH600" s="67">
        <v>576.47</v>
      </c>
      <c r="AI600" s="67">
        <v>576.47</v>
      </c>
      <c r="AJ600" s="67">
        <v>576.47</v>
      </c>
      <c r="AK600" s="67">
        <v>576.47</v>
      </c>
      <c r="AL600" s="67">
        <v>589.95000000000005</v>
      </c>
      <c r="AM600" s="67">
        <v>602.63</v>
      </c>
      <c r="AN600" s="67">
        <v>617.70000000000005</v>
      </c>
      <c r="AO600" s="67">
        <v>633.55999999999995</v>
      </c>
      <c r="AP600" s="67">
        <v>647.83000000000004</v>
      </c>
      <c r="AQ600" s="67">
        <v>662.9</v>
      </c>
      <c r="AR600" s="67">
        <v>678.76</v>
      </c>
      <c r="AS600" s="67">
        <v>694.61</v>
      </c>
      <c r="AT600" s="67">
        <v>710.47</v>
      </c>
      <c r="AU600" s="67">
        <v>726.33</v>
      </c>
      <c r="AV600" s="67">
        <v>735.05</v>
      </c>
      <c r="AW600" s="67">
        <v>743.78</v>
      </c>
      <c r="AX600" s="67">
        <v>773.12</v>
      </c>
      <c r="AY600" s="67">
        <v>803.25</v>
      </c>
      <c r="AZ600" s="67">
        <v>834.97</v>
      </c>
      <c r="BA600" s="67">
        <v>867.48</v>
      </c>
      <c r="BB600" s="67">
        <v>901.57</v>
      </c>
      <c r="BC600" s="67">
        <v>936.46</v>
      </c>
      <c r="BD600" s="67">
        <v>972.94</v>
      </c>
      <c r="BE600" s="67">
        <v>1011</v>
      </c>
      <c r="BF600" s="67">
        <v>1050.6400000000001</v>
      </c>
      <c r="BG600" s="67">
        <v>1091.8800000000001</v>
      </c>
      <c r="BH600" s="67">
        <v>1134.7</v>
      </c>
      <c r="BI600" s="67">
        <v>1179.0999999999999</v>
      </c>
      <c r="BJ600" s="67">
        <v>1225.0899999999999</v>
      </c>
      <c r="BK600" s="67">
        <v>1272.67</v>
      </c>
      <c r="BL600" s="67">
        <v>1322.62</v>
      </c>
      <c r="BM600" s="67">
        <v>1374.16</v>
      </c>
      <c r="BN600" s="67">
        <v>1428.08</v>
      </c>
      <c r="BO600" s="67">
        <v>1483.59</v>
      </c>
      <c r="BP600" s="67">
        <v>1541.47</v>
      </c>
      <c r="BQ600" s="67">
        <v>1601.74</v>
      </c>
      <c r="BR600" s="67">
        <v>1664.38</v>
      </c>
      <c r="BS600" s="67">
        <v>1729.4</v>
      </c>
      <c r="BT600" s="67">
        <v>1729.4</v>
      </c>
      <c r="BU600" s="67">
        <v>1729.4</v>
      </c>
      <c r="BV600" s="67">
        <v>1729.4</v>
      </c>
      <c r="BW600" s="67">
        <v>1729.4</v>
      </c>
      <c r="BX600" s="67">
        <v>1729.4</v>
      </c>
      <c r="BY600" s="67">
        <v>1729.4</v>
      </c>
      <c r="BZ600" s="67">
        <v>1729.4</v>
      </c>
      <c r="CA600" s="67">
        <v>1729.4</v>
      </c>
      <c r="CB600" s="67">
        <v>1729.4</v>
      </c>
      <c r="CC600" s="67">
        <v>1729.4</v>
      </c>
      <c r="CD600" s="67">
        <v>1729.4</v>
      </c>
      <c r="CE600" s="67">
        <v>1729.4</v>
      </c>
      <c r="CF600" s="67">
        <v>1729.4</v>
      </c>
      <c r="CG600" s="67">
        <v>1729.4</v>
      </c>
      <c r="CH600" s="67">
        <v>1729.4</v>
      </c>
      <c r="CI600" s="67">
        <v>1729.4</v>
      </c>
      <c r="CJ600" s="67">
        <v>1729.4</v>
      </c>
      <c r="CK600" s="67">
        <v>1729.4</v>
      </c>
      <c r="CL600" s="67">
        <v>1729.4</v>
      </c>
      <c r="CM600" s="67">
        <v>1729.4</v>
      </c>
      <c r="CN600" s="67">
        <v>1729.4</v>
      </c>
      <c r="CO600" s="67">
        <v>1729.4</v>
      </c>
      <c r="CP600" s="67">
        <v>1729.4</v>
      </c>
      <c r="CQ600" s="67">
        <v>1729.4</v>
      </c>
      <c r="CR600" s="67">
        <v>1729.4</v>
      </c>
      <c r="CS600" s="67">
        <v>1729.4</v>
      </c>
      <c r="CT600" s="67">
        <v>1729.4</v>
      </c>
      <c r="CU600" s="67">
        <v>1729.4</v>
      </c>
      <c r="CV600" s="67">
        <v>1729.4</v>
      </c>
      <c r="CW600" s="67">
        <v>1729.4</v>
      </c>
      <c r="CX600" s="67">
        <v>1729.4</v>
      </c>
      <c r="CY600" s="67">
        <v>1729.4</v>
      </c>
      <c r="CZ600" s="67">
        <v>1729.4</v>
      </c>
      <c r="DA600" s="67">
        <v>1729.4</v>
      </c>
      <c r="DB600" s="67">
        <v>1729.4</v>
      </c>
      <c r="DC600" s="67">
        <v>1729.4</v>
      </c>
      <c r="DD600" s="67">
        <v>1729.4</v>
      </c>
      <c r="DE600" s="67">
        <v>1729.4</v>
      </c>
      <c r="DF600" s="67">
        <v>1729.4</v>
      </c>
    </row>
    <row r="601" spans="1:110" ht="11.25" customHeight="1" x14ac:dyDescent="0.25">
      <c r="A601" s="2" t="str">
        <f t="shared" si="9"/>
        <v>4-75753DC0030038</v>
      </c>
      <c r="B601" s="67">
        <v>4</v>
      </c>
      <c r="C601" s="67" t="s">
        <v>238</v>
      </c>
      <c r="D601" s="67" t="s">
        <v>119</v>
      </c>
      <c r="E601" s="67" t="s">
        <v>282</v>
      </c>
      <c r="F601" s="67" t="s">
        <v>141</v>
      </c>
      <c r="G601" s="67" t="s">
        <v>358</v>
      </c>
      <c r="H601" s="67" t="s">
        <v>403</v>
      </c>
      <c r="I601" s="67" t="s">
        <v>359</v>
      </c>
      <c r="J601" s="67">
        <v>533.78</v>
      </c>
      <c r="K601" s="67">
        <v>533.78</v>
      </c>
      <c r="L601" s="67">
        <v>533.78</v>
      </c>
      <c r="M601" s="67">
        <v>533.78</v>
      </c>
      <c r="N601" s="67">
        <v>533.78</v>
      </c>
      <c r="O601" s="67">
        <v>533.78</v>
      </c>
      <c r="P601" s="67">
        <v>533.78</v>
      </c>
      <c r="Q601" s="67">
        <v>533.78</v>
      </c>
      <c r="R601" s="67">
        <v>533.78</v>
      </c>
      <c r="S601" s="67">
        <v>533.78</v>
      </c>
      <c r="T601" s="67">
        <v>533.78</v>
      </c>
      <c r="U601" s="67">
        <v>533.78</v>
      </c>
      <c r="V601" s="67">
        <v>533.78</v>
      </c>
      <c r="W601" s="67">
        <v>533.78</v>
      </c>
      <c r="X601" s="67">
        <v>533.78</v>
      </c>
      <c r="Y601" s="67">
        <v>533.78</v>
      </c>
      <c r="Z601" s="67">
        <v>533.78</v>
      </c>
      <c r="AA601" s="67">
        <v>533.78</v>
      </c>
      <c r="AB601" s="67">
        <v>533.78</v>
      </c>
      <c r="AC601" s="67">
        <v>533.78</v>
      </c>
      <c r="AD601" s="67">
        <v>533.78</v>
      </c>
      <c r="AE601" s="67">
        <v>593.36</v>
      </c>
      <c r="AF601" s="67">
        <v>593.36</v>
      </c>
      <c r="AG601" s="67">
        <v>593.36</v>
      </c>
      <c r="AH601" s="67">
        <v>593.36</v>
      </c>
      <c r="AI601" s="67">
        <v>593.36</v>
      </c>
      <c r="AJ601" s="67">
        <v>593.36</v>
      </c>
      <c r="AK601" s="67">
        <v>593.36</v>
      </c>
      <c r="AL601" s="67">
        <v>607.23</v>
      </c>
      <c r="AM601" s="67">
        <v>620.29</v>
      </c>
      <c r="AN601" s="67">
        <v>635.79999999999995</v>
      </c>
      <c r="AO601" s="67">
        <v>652.12</v>
      </c>
      <c r="AP601" s="67">
        <v>666.81</v>
      </c>
      <c r="AQ601" s="67">
        <v>682.32</v>
      </c>
      <c r="AR601" s="67">
        <v>698.64</v>
      </c>
      <c r="AS601" s="67">
        <v>714.97</v>
      </c>
      <c r="AT601" s="67">
        <v>731.29</v>
      </c>
      <c r="AU601" s="67">
        <v>747.61</v>
      </c>
      <c r="AV601" s="67">
        <v>756.59</v>
      </c>
      <c r="AW601" s="67">
        <v>765.57</v>
      </c>
      <c r="AX601" s="67">
        <v>795.77</v>
      </c>
      <c r="AY601" s="67">
        <v>826.78</v>
      </c>
      <c r="AZ601" s="67">
        <v>859.43</v>
      </c>
      <c r="BA601" s="67">
        <v>892.89</v>
      </c>
      <c r="BB601" s="67">
        <v>927.99</v>
      </c>
      <c r="BC601" s="67">
        <v>963.9</v>
      </c>
      <c r="BD601" s="67">
        <v>1001.44</v>
      </c>
      <c r="BE601" s="67">
        <v>1040.6199999999999</v>
      </c>
      <c r="BF601" s="67">
        <v>1081.43</v>
      </c>
      <c r="BG601" s="67">
        <v>1123.8699999999999</v>
      </c>
      <c r="BH601" s="67">
        <v>1167.94</v>
      </c>
      <c r="BI601" s="67">
        <v>1213.6500000000001</v>
      </c>
      <c r="BJ601" s="67">
        <v>1260.99</v>
      </c>
      <c r="BK601" s="67">
        <v>1309.96</v>
      </c>
      <c r="BL601" s="67">
        <v>1361.38</v>
      </c>
      <c r="BM601" s="67">
        <v>1414.43</v>
      </c>
      <c r="BN601" s="67">
        <v>1469.93</v>
      </c>
      <c r="BO601" s="67">
        <v>1527.06</v>
      </c>
      <c r="BP601" s="67">
        <v>1586.64</v>
      </c>
      <c r="BQ601" s="67">
        <v>1648.67</v>
      </c>
      <c r="BR601" s="67">
        <v>1713.15</v>
      </c>
      <c r="BS601" s="67">
        <v>1780.07</v>
      </c>
      <c r="BT601" s="67">
        <v>1780.07</v>
      </c>
      <c r="BU601" s="67">
        <v>1780.07</v>
      </c>
      <c r="BV601" s="67">
        <v>1780.07</v>
      </c>
      <c r="BW601" s="67">
        <v>1780.07</v>
      </c>
      <c r="BX601" s="67">
        <v>1780.07</v>
      </c>
      <c r="BY601" s="67">
        <v>1780.07</v>
      </c>
      <c r="BZ601" s="67">
        <v>1780.07</v>
      </c>
      <c r="CA601" s="67">
        <v>1780.07</v>
      </c>
      <c r="CB601" s="67">
        <v>1780.07</v>
      </c>
      <c r="CC601" s="67">
        <v>1780.07</v>
      </c>
      <c r="CD601" s="67">
        <v>1780.07</v>
      </c>
      <c r="CE601" s="67">
        <v>1780.07</v>
      </c>
      <c r="CF601" s="67">
        <v>1780.07</v>
      </c>
      <c r="CG601" s="67">
        <v>1780.07</v>
      </c>
      <c r="CH601" s="67">
        <v>1780.07</v>
      </c>
      <c r="CI601" s="67">
        <v>1780.07</v>
      </c>
      <c r="CJ601" s="67">
        <v>1780.07</v>
      </c>
      <c r="CK601" s="67">
        <v>1780.07</v>
      </c>
      <c r="CL601" s="67">
        <v>1780.07</v>
      </c>
      <c r="CM601" s="67">
        <v>1780.07</v>
      </c>
      <c r="CN601" s="67">
        <v>1780.07</v>
      </c>
      <c r="CO601" s="67">
        <v>1780.07</v>
      </c>
      <c r="CP601" s="67">
        <v>1780.07</v>
      </c>
      <c r="CQ601" s="67">
        <v>1780.07</v>
      </c>
      <c r="CR601" s="67">
        <v>1780.07</v>
      </c>
      <c r="CS601" s="67">
        <v>1780.07</v>
      </c>
      <c r="CT601" s="67">
        <v>1780.07</v>
      </c>
      <c r="CU601" s="67">
        <v>1780.07</v>
      </c>
      <c r="CV601" s="67">
        <v>1780.07</v>
      </c>
      <c r="CW601" s="67">
        <v>1780.07</v>
      </c>
      <c r="CX601" s="67">
        <v>1780.07</v>
      </c>
      <c r="CY601" s="67">
        <v>1780.07</v>
      </c>
      <c r="CZ601" s="67">
        <v>1780.07</v>
      </c>
      <c r="DA601" s="67">
        <v>1780.07</v>
      </c>
      <c r="DB601" s="67">
        <v>1780.07</v>
      </c>
      <c r="DC601" s="67">
        <v>1780.07</v>
      </c>
      <c r="DD601" s="67">
        <v>1780.07</v>
      </c>
      <c r="DE601" s="67">
        <v>1780.07</v>
      </c>
      <c r="DF601" s="67">
        <v>1780.07</v>
      </c>
    </row>
    <row r="602" spans="1:110" ht="11.25" customHeight="1" x14ac:dyDescent="0.25">
      <c r="A602" s="2" t="str">
        <f t="shared" si="9"/>
        <v>1-75753DC0030056</v>
      </c>
      <c r="B602" s="67">
        <v>1</v>
      </c>
      <c r="C602" s="67" t="s">
        <v>238</v>
      </c>
      <c r="D602" s="67" t="s">
        <v>428</v>
      </c>
      <c r="E602" s="67" t="s">
        <v>429</v>
      </c>
      <c r="F602" s="67" t="s">
        <v>141</v>
      </c>
      <c r="G602" s="67" t="s">
        <v>358</v>
      </c>
      <c r="H602" s="67" t="s">
        <v>403</v>
      </c>
      <c r="I602" s="67" t="s">
        <v>359</v>
      </c>
      <c r="J602" s="67">
        <v>477.72</v>
      </c>
      <c r="K602" s="67">
        <v>477.72</v>
      </c>
      <c r="L602" s="67">
        <v>477.72</v>
      </c>
      <c r="M602" s="67">
        <v>477.72</v>
      </c>
      <c r="N602" s="67">
        <v>477.72</v>
      </c>
      <c r="O602" s="67">
        <v>477.72</v>
      </c>
      <c r="P602" s="67">
        <v>477.72</v>
      </c>
      <c r="Q602" s="67">
        <v>477.72</v>
      </c>
      <c r="R602" s="67">
        <v>477.72</v>
      </c>
      <c r="S602" s="67">
        <v>477.72</v>
      </c>
      <c r="T602" s="67">
        <v>477.72</v>
      </c>
      <c r="U602" s="67">
        <v>477.72</v>
      </c>
      <c r="V602" s="67">
        <v>477.72</v>
      </c>
      <c r="W602" s="67">
        <v>477.72</v>
      </c>
      <c r="X602" s="67">
        <v>477.72</v>
      </c>
      <c r="Y602" s="67">
        <v>477.72</v>
      </c>
      <c r="Z602" s="67">
        <v>477.72</v>
      </c>
      <c r="AA602" s="67">
        <v>477.72</v>
      </c>
      <c r="AB602" s="67">
        <v>477.72</v>
      </c>
      <c r="AC602" s="67">
        <v>477.72</v>
      </c>
      <c r="AD602" s="67">
        <v>477.72</v>
      </c>
      <c r="AE602" s="67">
        <v>531.04</v>
      </c>
      <c r="AF602" s="67">
        <v>531.04</v>
      </c>
      <c r="AG602" s="67">
        <v>531.04</v>
      </c>
      <c r="AH602" s="67">
        <v>531.04</v>
      </c>
      <c r="AI602" s="67">
        <v>531.04</v>
      </c>
      <c r="AJ602" s="67">
        <v>531.04</v>
      </c>
      <c r="AK602" s="67">
        <v>531.04</v>
      </c>
      <c r="AL602" s="67">
        <v>543.46</v>
      </c>
      <c r="AM602" s="67">
        <v>555.15</v>
      </c>
      <c r="AN602" s="67">
        <v>569.03</v>
      </c>
      <c r="AO602" s="67">
        <v>583.64</v>
      </c>
      <c r="AP602" s="67">
        <v>596.79</v>
      </c>
      <c r="AQ602" s="67">
        <v>610.66</v>
      </c>
      <c r="AR602" s="67">
        <v>625.27</v>
      </c>
      <c r="AS602" s="67">
        <v>639.88</v>
      </c>
      <c r="AT602" s="67">
        <v>654.49</v>
      </c>
      <c r="AU602" s="67">
        <v>669.1</v>
      </c>
      <c r="AV602" s="67">
        <v>677.14</v>
      </c>
      <c r="AW602" s="67">
        <v>685.17</v>
      </c>
      <c r="AX602" s="67">
        <v>712.2</v>
      </c>
      <c r="AY602" s="67">
        <v>739.96</v>
      </c>
      <c r="AZ602" s="67">
        <v>769.17</v>
      </c>
      <c r="BA602" s="67">
        <v>799.12</v>
      </c>
      <c r="BB602" s="67">
        <v>830.53</v>
      </c>
      <c r="BC602" s="67">
        <v>862.67</v>
      </c>
      <c r="BD602" s="67">
        <v>896.27</v>
      </c>
      <c r="BE602" s="67">
        <v>931.34</v>
      </c>
      <c r="BF602" s="67">
        <v>967.86</v>
      </c>
      <c r="BG602" s="67">
        <v>1005.84</v>
      </c>
      <c r="BH602" s="67">
        <v>1045.29</v>
      </c>
      <c r="BI602" s="67">
        <v>1086.19</v>
      </c>
      <c r="BJ602" s="67">
        <v>1128.56</v>
      </c>
      <c r="BK602" s="67">
        <v>1172.3900000000001</v>
      </c>
      <c r="BL602" s="67">
        <v>1218.4100000000001</v>
      </c>
      <c r="BM602" s="67">
        <v>1265.8900000000001</v>
      </c>
      <c r="BN602" s="67">
        <v>1315.56</v>
      </c>
      <c r="BO602" s="67">
        <v>1366.69</v>
      </c>
      <c r="BP602" s="67">
        <v>1420.01</v>
      </c>
      <c r="BQ602" s="67">
        <v>1475.53</v>
      </c>
      <c r="BR602" s="67">
        <v>1533.24</v>
      </c>
      <c r="BS602" s="67">
        <v>1593.12</v>
      </c>
      <c r="BT602" s="67">
        <v>1593.12</v>
      </c>
      <c r="BU602" s="67">
        <v>1593.12</v>
      </c>
      <c r="BV602" s="67">
        <v>1593.12</v>
      </c>
      <c r="BW602" s="67">
        <v>1593.12</v>
      </c>
      <c r="BX602" s="67">
        <v>1593.12</v>
      </c>
      <c r="BY602" s="67">
        <v>1593.12</v>
      </c>
      <c r="BZ602" s="67">
        <v>1593.12</v>
      </c>
      <c r="CA602" s="67">
        <v>1593.12</v>
      </c>
      <c r="CB602" s="67">
        <v>1593.12</v>
      </c>
      <c r="CC602" s="67">
        <v>1593.12</v>
      </c>
      <c r="CD602" s="67">
        <v>1593.12</v>
      </c>
      <c r="CE602" s="67">
        <v>1593.12</v>
      </c>
      <c r="CF602" s="67">
        <v>1593.12</v>
      </c>
      <c r="CG602" s="67">
        <v>1593.12</v>
      </c>
      <c r="CH602" s="67">
        <v>1593.12</v>
      </c>
      <c r="CI602" s="67">
        <v>1593.12</v>
      </c>
      <c r="CJ602" s="67">
        <v>1593.12</v>
      </c>
      <c r="CK602" s="67">
        <v>1593.12</v>
      </c>
      <c r="CL602" s="67">
        <v>1593.12</v>
      </c>
      <c r="CM602" s="67">
        <v>1593.12</v>
      </c>
      <c r="CN602" s="67">
        <v>1593.12</v>
      </c>
      <c r="CO602" s="67">
        <v>1593.12</v>
      </c>
      <c r="CP602" s="67">
        <v>1593.12</v>
      </c>
      <c r="CQ602" s="67">
        <v>1593.12</v>
      </c>
      <c r="CR602" s="67">
        <v>1593.12</v>
      </c>
      <c r="CS602" s="67">
        <v>1593.12</v>
      </c>
      <c r="CT602" s="67">
        <v>1593.12</v>
      </c>
      <c r="CU602" s="67">
        <v>1593.12</v>
      </c>
      <c r="CV602" s="67">
        <v>1593.12</v>
      </c>
      <c r="CW602" s="67">
        <v>1593.12</v>
      </c>
      <c r="CX602" s="67">
        <v>1593.12</v>
      </c>
      <c r="CY602" s="67">
        <v>1593.12</v>
      </c>
      <c r="CZ602" s="67">
        <v>1593.12</v>
      </c>
      <c r="DA602" s="67">
        <v>1593.12</v>
      </c>
      <c r="DB602" s="67">
        <v>1593.12</v>
      </c>
      <c r="DC602" s="67">
        <v>1593.12</v>
      </c>
      <c r="DD602" s="67">
        <v>1593.12</v>
      </c>
      <c r="DE602" s="67">
        <v>1593.12</v>
      </c>
      <c r="DF602" s="67">
        <v>1593.12</v>
      </c>
    </row>
    <row r="603" spans="1:110" ht="11.25" customHeight="1" x14ac:dyDescent="0.25">
      <c r="A603" s="2" t="str">
        <f t="shared" si="9"/>
        <v>2-75753DC0030056</v>
      </c>
      <c r="B603" s="67">
        <v>2</v>
      </c>
      <c r="C603" s="67" t="s">
        <v>238</v>
      </c>
      <c r="D603" s="67" t="s">
        <v>428</v>
      </c>
      <c r="E603" s="67" t="s">
        <v>429</v>
      </c>
      <c r="F603" s="67" t="s">
        <v>141</v>
      </c>
      <c r="G603" s="67" t="s">
        <v>358</v>
      </c>
      <c r="H603" s="67" t="s">
        <v>403</v>
      </c>
      <c r="I603" s="67" t="s">
        <v>359</v>
      </c>
      <c r="J603" s="67">
        <v>491.57</v>
      </c>
      <c r="K603" s="67">
        <v>491.57</v>
      </c>
      <c r="L603" s="67">
        <v>491.57</v>
      </c>
      <c r="M603" s="67">
        <v>491.57</v>
      </c>
      <c r="N603" s="67">
        <v>491.57</v>
      </c>
      <c r="O603" s="67">
        <v>491.57</v>
      </c>
      <c r="P603" s="67">
        <v>491.57</v>
      </c>
      <c r="Q603" s="67">
        <v>491.57</v>
      </c>
      <c r="R603" s="67">
        <v>491.57</v>
      </c>
      <c r="S603" s="67">
        <v>491.57</v>
      </c>
      <c r="T603" s="67">
        <v>491.57</v>
      </c>
      <c r="U603" s="67">
        <v>491.57</v>
      </c>
      <c r="V603" s="67">
        <v>491.57</v>
      </c>
      <c r="W603" s="67">
        <v>491.57</v>
      </c>
      <c r="X603" s="67">
        <v>491.57</v>
      </c>
      <c r="Y603" s="67">
        <v>491.57</v>
      </c>
      <c r="Z603" s="67">
        <v>491.57</v>
      </c>
      <c r="AA603" s="67">
        <v>491.57</v>
      </c>
      <c r="AB603" s="67">
        <v>491.57</v>
      </c>
      <c r="AC603" s="67">
        <v>491.57</v>
      </c>
      <c r="AD603" s="67">
        <v>491.57</v>
      </c>
      <c r="AE603" s="67">
        <v>546.44000000000005</v>
      </c>
      <c r="AF603" s="67">
        <v>546.44000000000005</v>
      </c>
      <c r="AG603" s="67">
        <v>546.44000000000005</v>
      </c>
      <c r="AH603" s="67">
        <v>546.44000000000005</v>
      </c>
      <c r="AI603" s="67">
        <v>546.44000000000005</v>
      </c>
      <c r="AJ603" s="67">
        <v>546.44000000000005</v>
      </c>
      <c r="AK603" s="67">
        <v>546.44000000000005</v>
      </c>
      <c r="AL603" s="67">
        <v>559.22</v>
      </c>
      <c r="AM603" s="67">
        <v>571.25</v>
      </c>
      <c r="AN603" s="67">
        <v>585.53</v>
      </c>
      <c r="AO603" s="67">
        <v>600.55999999999995</v>
      </c>
      <c r="AP603" s="67">
        <v>614.09</v>
      </c>
      <c r="AQ603" s="67">
        <v>628.37</v>
      </c>
      <c r="AR603" s="67">
        <v>643.4</v>
      </c>
      <c r="AS603" s="67">
        <v>658.44</v>
      </c>
      <c r="AT603" s="67">
        <v>673.47</v>
      </c>
      <c r="AU603" s="67">
        <v>688.5</v>
      </c>
      <c r="AV603" s="67">
        <v>696.77</v>
      </c>
      <c r="AW603" s="67">
        <v>705.04</v>
      </c>
      <c r="AX603" s="67">
        <v>732.85</v>
      </c>
      <c r="AY603" s="67">
        <v>761.41</v>
      </c>
      <c r="AZ603" s="67">
        <v>791.48</v>
      </c>
      <c r="BA603" s="67">
        <v>822.29</v>
      </c>
      <c r="BB603" s="67">
        <v>854.61</v>
      </c>
      <c r="BC603" s="67">
        <v>887.69</v>
      </c>
      <c r="BD603" s="67">
        <v>922.26</v>
      </c>
      <c r="BE603" s="67">
        <v>958.34</v>
      </c>
      <c r="BF603" s="67">
        <v>995.92</v>
      </c>
      <c r="BG603" s="67">
        <v>1035.01</v>
      </c>
      <c r="BH603" s="67">
        <v>1075.5999999999999</v>
      </c>
      <c r="BI603" s="67">
        <v>1117.69</v>
      </c>
      <c r="BJ603" s="67">
        <v>1161.28</v>
      </c>
      <c r="BK603" s="67">
        <v>1206.3800000000001</v>
      </c>
      <c r="BL603" s="67">
        <v>1253.74</v>
      </c>
      <c r="BM603" s="67">
        <v>1302.5899999999999</v>
      </c>
      <c r="BN603" s="67">
        <v>1353.7</v>
      </c>
      <c r="BO603" s="67">
        <v>1406.32</v>
      </c>
      <c r="BP603" s="67">
        <v>1461.19</v>
      </c>
      <c r="BQ603" s="67">
        <v>1518.31</v>
      </c>
      <c r="BR603" s="67">
        <v>1577.69</v>
      </c>
      <c r="BS603" s="67">
        <v>1639.32</v>
      </c>
      <c r="BT603" s="67">
        <v>1639.32</v>
      </c>
      <c r="BU603" s="67">
        <v>1639.32</v>
      </c>
      <c r="BV603" s="67">
        <v>1639.32</v>
      </c>
      <c r="BW603" s="67">
        <v>1639.32</v>
      </c>
      <c r="BX603" s="67">
        <v>1639.32</v>
      </c>
      <c r="BY603" s="67">
        <v>1639.32</v>
      </c>
      <c r="BZ603" s="67">
        <v>1639.32</v>
      </c>
      <c r="CA603" s="67">
        <v>1639.32</v>
      </c>
      <c r="CB603" s="67">
        <v>1639.32</v>
      </c>
      <c r="CC603" s="67">
        <v>1639.32</v>
      </c>
      <c r="CD603" s="67">
        <v>1639.32</v>
      </c>
      <c r="CE603" s="67">
        <v>1639.32</v>
      </c>
      <c r="CF603" s="67">
        <v>1639.32</v>
      </c>
      <c r="CG603" s="67">
        <v>1639.32</v>
      </c>
      <c r="CH603" s="67">
        <v>1639.32</v>
      </c>
      <c r="CI603" s="67">
        <v>1639.32</v>
      </c>
      <c r="CJ603" s="67">
        <v>1639.32</v>
      </c>
      <c r="CK603" s="67">
        <v>1639.32</v>
      </c>
      <c r="CL603" s="67">
        <v>1639.32</v>
      </c>
      <c r="CM603" s="67">
        <v>1639.32</v>
      </c>
      <c r="CN603" s="67">
        <v>1639.32</v>
      </c>
      <c r="CO603" s="67">
        <v>1639.32</v>
      </c>
      <c r="CP603" s="67">
        <v>1639.32</v>
      </c>
      <c r="CQ603" s="67">
        <v>1639.32</v>
      </c>
      <c r="CR603" s="67">
        <v>1639.32</v>
      </c>
      <c r="CS603" s="67">
        <v>1639.32</v>
      </c>
      <c r="CT603" s="67">
        <v>1639.32</v>
      </c>
      <c r="CU603" s="67">
        <v>1639.32</v>
      </c>
      <c r="CV603" s="67">
        <v>1639.32</v>
      </c>
      <c r="CW603" s="67">
        <v>1639.32</v>
      </c>
      <c r="CX603" s="67">
        <v>1639.32</v>
      </c>
      <c r="CY603" s="67">
        <v>1639.32</v>
      </c>
      <c r="CZ603" s="67">
        <v>1639.32</v>
      </c>
      <c r="DA603" s="67">
        <v>1639.32</v>
      </c>
      <c r="DB603" s="67">
        <v>1639.32</v>
      </c>
      <c r="DC603" s="67">
        <v>1639.32</v>
      </c>
      <c r="DD603" s="67">
        <v>1639.32</v>
      </c>
      <c r="DE603" s="67">
        <v>1639.32</v>
      </c>
      <c r="DF603" s="67">
        <v>1639.32</v>
      </c>
    </row>
    <row r="604" spans="1:110" ht="11.25" customHeight="1" x14ac:dyDescent="0.25">
      <c r="A604" s="2" t="str">
        <f t="shared" si="9"/>
        <v>3-75753DC0030056</v>
      </c>
      <c r="B604" s="67">
        <v>3</v>
      </c>
      <c r="C604" s="67" t="s">
        <v>238</v>
      </c>
      <c r="D604" s="67" t="s">
        <v>428</v>
      </c>
      <c r="E604" s="67" t="s">
        <v>429</v>
      </c>
      <c r="F604" s="67" t="s">
        <v>141</v>
      </c>
      <c r="G604" s="67" t="s">
        <v>358</v>
      </c>
      <c r="H604" s="67" t="s">
        <v>403</v>
      </c>
      <c r="I604" s="67" t="s">
        <v>359</v>
      </c>
      <c r="J604" s="67">
        <v>505.43</v>
      </c>
      <c r="K604" s="67">
        <v>505.43</v>
      </c>
      <c r="L604" s="67">
        <v>505.43</v>
      </c>
      <c r="M604" s="67">
        <v>505.43</v>
      </c>
      <c r="N604" s="67">
        <v>505.43</v>
      </c>
      <c r="O604" s="67">
        <v>505.43</v>
      </c>
      <c r="P604" s="67">
        <v>505.43</v>
      </c>
      <c r="Q604" s="67">
        <v>505.43</v>
      </c>
      <c r="R604" s="67">
        <v>505.43</v>
      </c>
      <c r="S604" s="67">
        <v>505.43</v>
      </c>
      <c r="T604" s="67">
        <v>505.43</v>
      </c>
      <c r="U604" s="67">
        <v>505.43</v>
      </c>
      <c r="V604" s="67">
        <v>505.43</v>
      </c>
      <c r="W604" s="67">
        <v>505.43</v>
      </c>
      <c r="X604" s="67">
        <v>505.43</v>
      </c>
      <c r="Y604" s="67">
        <v>505.43</v>
      </c>
      <c r="Z604" s="67">
        <v>505.43</v>
      </c>
      <c r="AA604" s="67">
        <v>505.43</v>
      </c>
      <c r="AB604" s="67">
        <v>505.43</v>
      </c>
      <c r="AC604" s="67">
        <v>505.43</v>
      </c>
      <c r="AD604" s="67">
        <v>505.43</v>
      </c>
      <c r="AE604" s="67">
        <v>561.84</v>
      </c>
      <c r="AF604" s="67">
        <v>561.84</v>
      </c>
      <c r="AG604" s="67">
        <v>561.84</v>
      </c>
      <c r="AH604" s="67">
        <v>561.84</v>
      </c>
      <c r="AI604" s="67">
        <v>561.84</v>
      </c>
      <c r="AJ604" s="67">
        <v>561.84</v>
      </c>
      <c r="AK604" s="67">
        <v>561.84</v>
      </c>
      <c r="AL604" s="67">
        <v>574.98</v>
      </c>
      <c r="AM604" s="67">
        <v>587.34</v>
      </c>
      <c r="AN604" s="67">
        <v>602.03</v>
      </c>
      <c r="AO604" s="67">
        <v>617.48</v>
      </c>
      <c r="AP604" s="67">
        <v>631.4</v>
      </c>
      <c r="AQ604" s="67">
        <v>646.08000000000004</v>
      </c>
      <c r="AR604" s="67">
        <v>661.54</v>
      </c>
      <c r="AS604" s="67">
        <v>676.99</v>
      </c>
      <c r="AT604" s="67">
        <v>692.45</v>
      </c>
      <c r="AU604" s="67">
        <v>707.91</v>
      </c>
      <c r="AV604" s="67">
        <v>716.41</v>
      </c>
      <c r="AW604" s="67">
        <v>724.91</v>
      </c>
      <c r="AX604" s="67">
        <v>753.5</v>
      </c>
      <c r="AY604" s="67">
        <v>782.87</v>
      </c>
      <c r="AZ604" s="67">
        <v>813.78</v>
      </c>
      <c r="BA604" s="67">
        <v>845.47</v>
      </c>
      <c r="BB604" s="67">
        <v>878.7</v>
      </c>
      <c r="BC604" s="67">
        <v>912.7</v>
      </c>
      <c r="BD604" s="67">
        <v>948.25</v>
      </c>
      <c r="BE604" s="67">
        <v>985.35</v>
      </c>
      <c r="BF604" s="67">
        <v>1023.99</v>
      </c>
      <c r="BG604" s="67">
        <v>1064.18</v>
      </c>
      <c r="BH604" s="67">
        <v>1105.9100000000001</v>
      </c>
      <c r="BI604" s="67">
        <v>1149.19</v>
      </c>
      <c r="BJ604" s="67">
        <v>1194.01</v>
      </c>
      <c r="BK604" s="67">
        <v>1240.3800000000001</v>
      </c>
      <c r="BL604" s="67">
        <v>1289.07</v>
      </c>
      <c r="BM604" s="67">
        <v>1339.3</v>
      </c>
      <c r="BN604" s="67">
        <v>1391.85</v>
      </c>
      <c r="BO604" s="67">
        <v>1445.95</v>
      </c>
      <c r="BP604" s="67">
        <v>1502.37</v>
      </c>
      <c r="BQ604" s="67">
        <v>1561.1</v>
      </c>
      <c r="BR604" s="67">
        <v>1622.15</v>
      </c>
      <c r="BS604" s="67">
        <v>1685.52</v>
      </c>
      <c r="BT604" s="67">
        <v>1685.52</v>
      </c>
      <c r="BU604" s="67">
        <v>1685.52</v>
      </c>
      <c r="BV604" s="67">
        <v>1685.52</v>
      </c>
      <c r="BW604" s="67">
        <v>1685.52</v>
      </c>
      <c r="BX604" s="67">
        <v>1685.52</v>
      </c>
      <c r="BY604" s="67">
        <v>1685.52</v>
      </c>
      <c r="BZ604" s="67">
        <v>1685.52</v>
      </c>
      <c r="CA604" s="67">
        <v>1685.52</v>
      </c>
      <c r="CB604" s="67">
        <v>1685.52</v>
      </c>
      <c r="CC604" s="67">
        <v>1685.52</v>
      </c>
      <c r="CD604" s="67">
        <v>1685.52</v>
      </c>
      <c r="CE604" s="67">
        <v>1685.52</v>
      </c>
      <c r="CF604" s="67">
        <v>1685.52</v>
      </c>
      <c r="CG604" s="67">
        <v>1685.52</v>
      </c>
      <c r="CH604" s="67">
        <v>1685.52</v>
      </c>
      <c r="CI604" s="67">
        <v>1685.52</v>
      </c>
      <c r="CJ604" s="67">
        <v>1685.52</v>
      </c>
      <c r="CK604" s="67">
        <v>1685.52</v>
      </c>
      <c r="CL604" s="67">
        <v>1685.52</v>
      </c>
      <c r="CM604" s="67">
        <v>1685.52</v>
      </c>
      <c r="CN604" s="67">
        <v>1685.52</v>
      </c>
      <c r="CO604" s="67">
        <v>1685.52</v>
      </c>
      <c r="CP604" s="67">
        <v>1685.52</v>
      </c>
      <c r="CQ604" s="67">
        <v>1685.52</v>
      </c>
      <c r="CR604" s="67">
        <v>1685.52</v>
      </c>
      <c r="CS604" s="67">
        <v>1685.52</v>
      </c>
      <c r="CT604" s="67">
        <v>1685.52</v>
      </c>
      <c r="CU604" s="67">
        <v>1685.52</v>
      </c>
      <c r="CV604" s="67">
        <v>1685.52</v>
      </c>
      <c r="CW604" s="67">
        <v>1685.52</v>
      </c>
      <c r="CX604" s="67">
        <v>1685.52</v>
      </c>
      <c r="CY604" s="67">
        <v>1685.52</v>
      </c>
      <c r="CZ604" s="67">
        <v>1685.52</v>
      </c>
      <c r="DA604" s="67">
        <v>1685.52</v>
      </c>
      <c r="DB604" s="67">
        <v>1685.52</v>
      </c>
      <c r="DC604" s="67">
        <v>1685.52</v>
      </c>
      <c r="DD604" s="67">
        <v>1685.52</v>
      </c>
      <c r="DE604" s="67">
        <v>1685.52</v>
      </c>
      <c r="DF604" s="67">
        <v>1685.52</v>
      </c>
    </row>
    <row r="605" spans="1:110" ht="11.25" customHeight="1" x14ac:dyDescent="0.25">
      <c r="A605" s="2" t="str">
        <f t="shared" si="9"/>
        <v>4-75753DC0030056</v>
      </c>
      <c r="B605" s="67">
        <v>4</v>
      </c>
      <c r="C605" s="67" t="s">
        <v>238</v>
      </c>
      <c r="D605" s="67" t="s">
        <v>428</v>
      </c>
      <c r="E605" s="67" t="s">
        <v>429</v>
      </c>
      <c r="F605" s="67" t="s">
        <v>141</v>
      </c>
      <c r="G605" s="67" t="s">
        <v>358</v>
      </c>
      <c r="H605" s="67" t="s">
        <v>403</v>
      </c>
      <c r="I605" s="67" t="s">
        <v>359</v>
      </c>
      <c r="J605" s="67">
        <v>520.23</v>
      </c>
      <c r="K605" s="67">
        <v>520.23</v>
      </c>
      <c r="L605" s="67">
        <v>520.23</v>
      </c>
      <c r="M605" s="67">
        <v>520.23</v>
      </c>
      <c r="N605" s="67">
        <v>520.23</v>
      </c>
      <c r="O605" s="67">
        <v>520.23</v>
      </c>
      <c r="P605" s="67">
        <v>520.23</v>
      </c>
      <c r="Q605" s="67">
        <v>520.23</v>
      </c>
      <c r="R605" s="67">
        <v>520.23</v>
      </c>
      <c r="S605" s="67">
        <v>520.23</v>
      </c>
      <c r="T605" s="67">
        <v>520.23</v>
      </c>
      <c r="U605" s="67">
        <v>520.23</v>
      </c>
      <c r="V605" s="67">
        <v>520.23</v>
      </c>
      <c r="W605" s="67">
        <v>520.23</v>
      </c>
      <c r="X605" s="67">
        <v>520.23</v>
      </c>
      <c r="Y605" s="67">
        <v>520.23</v>
      </c>
      <c r="Z605" s="67">
        <v>520.23</v>
      </c>
      <c r="AA605" s="67">
        <v>520.23</v>
      </c>
      <c r="AB605" s="67">
        <v>520.23</v>
      </c>
      <c r="AC605" s="67">
        <v>520.23</v>
      </c>
      <c r="AD605" s="67">
        <v>520.23</v>
      </c>
      <c r="AE605" s="67">
        <v>578.29999999999995</v>
      </c>
      <c r="AF605" s="67">
        <v>578.29999999999995</v>
      </c>
      <c r="AG605" s="67">
        <v>578.29999999999995</v>
      </c>
      <c r="AH605" s="67">
        <v>578.29999999999995</v>
      </c>
      <c r="AI605" s="67">
        <v>578.29999999999995</v>
      </c>
      <c r="AJ605" s="67">
        <v>578.29999999999995</v>
      </c>
      <c r="AK605" s="67">
        <v>578.29999999999995</v>
      </c>
      <c r="AL605" s="67">
        <v>591.83000000000004</v>
      </c>
      <c r="AM605" s="67">
        <v>604.54999999999995</v>
      </c>
      <c r="AN605" s="67">
        <v>619.66999999999996</v>
      </c>
      <c r="AO605" s="67">
        <v>635.58000000000004</v>
      </c>
      <c r="AP605" s="67">
        <v>649.9</v>
      </c>
      <c r="AQ605" s="67">
        <v>665.01</v>
      </c>
      <c r="AR605" s="67">
        <v>680.92</v>
      </c>
      <c r="AS605" s="67">
        <v>696.83</v>
      </c>
      <c r="AT605" s="67">
        <v>712.74</v>
      </c>
      <c r="AU605" s="67">
        <v>728.65</v>
      </c>
      <c r="AV605" s="67">
        <v>737.4</v>
      </c>
      <c r="AW605" s="67">
        <v>746.15</v>
      </c>
      <c r="AX605" s="67">
        <v>775.58</v>
      </c>
      <c r="AY605" s="67">
        <v>805.81</v>
      </c>
      <c r="AZ605" s="67">
        <v>837.63</v>
      </c>
      <c r="BA605" s="67">
        <v>870.24</v>
      </c>
      <c r="BB605" s="67">
        <v>904.45</v>
      </c>
      <c r="BC605" s="67">
        <v>939.45</v>
      </c>
      <c r="BD605" s="67">
        <v>976.04</v>
      </c>
      <c r="BE605" s="67">
        <v>1014.22</v>
      </c>
      <c r="BF605" s="67">
        <v>1053.99</v>
      </c>
      <c r="BG605" s="67">
        <v>1095.3599999999999</v>
      </c>
      <c r="BH605" s="67">
        <v>1138.31</v>
      </c>
      <c r="BI605" s="67">
        <v>1182.8599999999999</v>
      </c>
      <c r="BJ605" s="67">
        <v>1229</v>
      </c>
      <c r="BK605" s="67">
        <v>1276.72</v>
      </c>
      <c r="BL605" s="67">
        <v>1326.84</v>
      </c>
      <c r="BM605" s="67">
        <v>1378.54</v>
      </c>
      <c r="BN605" s="67">
        <v>1432.63</v>
      </c>
      <c r="BO605" s="67">
        <v>1488.32</v>
      </c>
      <c r="BP605" s="67">
        <v>1546.39</v>
      </c>
      <c r="BQ605" s="67">
        <v>1606.84</v>
      </c>
      <c r="BR605" s="67">
        <v>1669.68</v>
      </c>
      <c r="BS605" s="67">
        <v>1734.9</v>
      </c>
      <c r="BT605" s="67">
        <v>1734.9</v>
      </c>
      <c r="BU605" s="67">
        <v>1734.9</v>
      </c>
      <c r="BV605" s="67">
        <v>1734.9</v>
      </c>
      <c r="BW605" s="67">
        <v>1734.9</v>
      </c>
      <c r="BX605" s="67">
        <v>1734.9</v>
      </c>
      <c r="BY605" s="67">
        <v>1734.9</v>
      </c>
      <c r="BZ605" s="67">
        <v>1734.9</v>
      </c>
      <c r="CA605" s="67">
        <v>1734.9</v>
      </c>
      <c r="CB605" s="67">
        <v>1734.9</v>
      </c>
      <c r="CC605" s="67">
        <v>1734.9</v>
      </c>
      <c r="CD605" s="67">
        <v>1734.9</v>
      </c>
      <c r="CE605" s="67">
        <v>1734.9</v>
      </c>
      <c r="CF605" s="67">
        <v>1734.9</v>
      </c>
      <c r="CG605" s="67">
        <v>1734.9</v>
      </c>
      <c r="CH605" s="67">
        <v>1734.9</v>
      </c>
      <c r="CI605" s="67">
        <v>1734.9</v>
      </c>
      <c r="CJ605" s="67">
        <v>1734.9</v>
      </c>
      <c r="CK605" s="67">
        <v>1734.9</v>
      </c>
      <c r="CL605" s="67">
        <v>1734.9</v>
      </c>
      <c r="CM605" s="67">
        <v>1734.9</v>
      </c>
      <c r="CN605" s="67">
        <v>1734.9</v>
      </c>
      <c r="CO605" s="67">
        <v>1734.9</v>
      </c>
      <c r="CP605" s="67">
        <v>1734.9</v>
      </c>
      <c r="CQ605" s="67">
        <v>1734.9</v>
      </c>
      <c r="CR605" s="67">
        <v>1734.9</v>
      </c>
      <c r="CS605" s="67">
        <v>1734.9</v>
      </c>
      <c r="CT605" s="67">
        <v>1734.9</v>
      </c>
      <c r="CU605" s="67">
        <v>1734.9</v>
      </c>
      <c r="CV605" s="67">
        <v>1734.9</v>
      </c>
      <c r="CW605" s="67">
        <v>1734.9</v>
      </c>
      <c r="CX605" s="67">
        <v>1734.9</v>
      </c>
      <c r="CY605" s="67">
        <v>1734.9</v>
      </c>
      <c r="CZ605" s="67">
        <v>1734.9</v>
      </c>
      <c r="DA605" s="67">
        <v>1734.9</v>
      </c>
      <c r="DB605" s="67">
        <v>1734.9</v>
      </c>
      <c r="DC605" s="67">
        <v>1734.9</v>
      </c>
      <c r="DD605" s="67">
        <v>1734.9</v>
      </c>
      <c r="DE605" s="67">
        <v>1734.9</v>
      </c>
      <c r="DF605" s="67">
        <v>1734.9</v>
      </c>
    </row>
    <row r="606" spans="1:110" ht="11.25" customHeight="1" x14ac:dyDescent="0.25">
      <c r="A606" s="2" t="str">
        <f t="shared" si="9"/>
        <v>1-75753DC0030013</v>
      </c>
      <c r="B606" s="67">
        <v>1</v>
      </c>
      <c r="C606" s="67" t="s">
        <v>238</v>
      </c>
      <c r="D606" s="67" t="s">
        <v>419</v>
      </c>
      <c r="E606" s="67" t="s">
        <v>283</v>
      </c>
      <c r="F606" s="67" t="s">
        <v>141</v>
      </c>
      <c r="G606" s="67" t="s">
        <v>358</v>
      </c>
      <c r="H606" s="67" t="s">
        <v>403</v>
      </c>
      <c r="I606" s="67" t="s">
        <v>359</v>
      </c>
      <c r="J606" s="67">
        <v>490.99</v>
      </c>
      <c r="K606" s="67">
        <v>490.99</v>
      </c>
      <c r="L606" s="67">
        <v>490.99</v>
      </c>
      <c r="M606" s="67">
        <v>490.99</v>
      </c>
      <c r="N606" s="67">
        <v>490.99</v>
      </c>
      <c r="O606" s="67">
        <v>490.99</v>
      </c>
      <c r="P606" s="67">
        <v>490.99</v>
      </c>
      <c r="Q606" s="67">
        <v>490.99</v>
      </c>
      <c r="R606" s="67">
        <v>490.99</v>
      </c>
      <c r="S606" s="67">
        <v>490.99</v>
      </c>
      <c r="T606" s="67">
        <v>490.99</v>
      </c>
      <c r="U606" s="67">
        <v>490.99</v>
      </c>
      <c r="V606" s="67">
        <v>490.99</v>
      </c>
      <c r="W606" s="67">
        <v>490.99</v>
      </c>
      <c r="X606" s="67">
        <v>490.99</v>
      </c>
      <c r="Y606" s="67">
        <v>490.99</v>
      </c>
      <c r="Z606" s="67">
        <v>490.99</v>
      </c>
      <c r="AA606" s="67">
        <v>490.99</v>
      </c>
      <c r="AB606" s="67">
        <v>490.99</v>
      </c>
      <c r="AC606" s="67">
        <v>490.99</v>
      </c>
      <c r="AD606" s="67">
        <v>490.99</v>
      </c>
      <c r="AE606" s="67">
        <v>545.79999999999995</v>
      </c>
      <c r="AF606" s="67">
        <v>545.79999999999995</v>
      </c>
      <c r="AG606" s="67">
        <v>545.79999999999995</v>
      </c>
      <c r="AH606" s="67">
        <v>545.79999999999995</v>
      </c>
      <c r="AI606" s="67">
        <v>545.79999999999995</v>
      </c>
      <c r="AJ606" s="67">
        <v>545.79999999999995</v>
      </c>
      <c r="AK606" s="67">
        <v>545.79999999999995</v>
      </c>
      <c r="AL606" s="67">
        <v>558.55999999999995</v>
      </c>
      <c r="AM606" s="67">
        <v>570.57000000000005</v>
      </c>
      <c r="AN606" s="67">
        <v>584.83000000000004</v>
      </c>
      <c r="AO606" s="67">
        <v>599.85</v>
      </c>
      <c r="AP606" s="67">
        <v>613.36</v>
      </c>
      <c r="AQ606" s="67">
        <v>627.63</v>
      </c>
      <c r="AR606" s="67">
        <v>642.64</v>
      </c>
      <c r="AS606" s="67">
        <v>657.66</v>
      </c>
      <c r="AT606" s="67">
        <v>672.67</v>
      </c>
      <c r="AU606" s="67">
        <v>687.69</v>
      </c>
      <c r="AV606" s="67">
        <v>695.95</v>
      </c>
      <c r="AW606" s="67">
        <v>704.2</v>
      </c>
      <c r="AX606" s="67">
        <v>731.98</v>
      </c>
      <c r="AY606" s="67">
        <v>760.51</v>
      </c>
      <c r="AZ606" s="67">
        <v>790.54</v>
      </c>
      <c r="BA606" s="67">
        <v>821.32</v>
      </c>
      <c r="BB606" s="67">
        <v>853.6</v>
      </c>
      <c r="BC606" s="67">
        <v>886.64</v>
      </c>
      <c r="BD606" s="67">
        <v>921.17</v>
      </c>
      <c r="BE606" s="67">
        <v>957.21</v>
      </c>
      <c r="BF606" s="67">
        <v>994.74</v>
      </c>
      <c r="BG606" s="67">
        <v>1033.78</v>
      </c>
      <c r="BH606" s="67">
        <v>1074.32</v>
      </c>
      <c r="BI606" s="67">
        <v>1116.3699999999999</v>
      </c>
      <c r="BJ606" s="67">
        <v>1159.9100000000001</v>
      </c>
      <c r="BK606" s="67">
        <v>1204.95</v>
      </c>
      <c r="BL606" s="67">
        <v>1252.25</v>
      </c>
      <c r="BM606" s="67">
        <v>1301.05</v>
      </c>
      <c r="BN606" s="67">
        <v>1352.1</v>
      </c>
      <c r="BO606" s="67">
        <v>1404.65</v>
      </c>
      <c r="BP606" s="67">
        <v>1459.46</v>
      </c>
      <c r="BQ606" s="67">
        <v>1516.52</v>
      </c>
      <c r="BR606" s="67">
        <v>1575.82</v>
      </c>
      <c r="BS606" s="67">
        <v>1637.39</v>
      </c>
      <c r="BT606" s="67">
        <v>1637.39</v>
      </c>
      <c r="BU606" s="67">
        <v>1637.39</v>
      </c>
      <c r="BV606" s="67">
        <v>1637.39</v>
      </c>
      <c r="BW606" s="67">
        <v>1637.39</v>
      </c>
      <c r="BX606" s="67">
        <v>1637.39</v>
      </c>
      <c r="BY606" s="67">
        <v>1637.39</v>
      </c>
      <c r="BZ606" s="67">
        <v>1637.39</v>
      </c>
      <c r="CA606" s="67">
        <v>1637.39</v>
      </c>
      <c r="CB606" s="67">
        <v>1637.39</v>
      </c>
      <c r="CC606" s="67">
        <v>1637.39</v>
      </c>
      <c r="CD606" s="67">
        <v>1637.39</v>
      </c>
      <c r="CE606" s="67">
        <v>1637.39</v>
      </c>
      <c r="CF606" s="67">
        <v>1637.39</v>
      </c>
      <c r="CG606" s="67">
        <v>1637.39</v>
      </c>
      <c r="CH606" s="67">
        <v>1637.39</v>
      </c>
      <c r="CI606" s="67">
        <v>1637.39</v>
      </c>
      <c r="CJ606" s="67">
        <v>1637.39</v>
      </c>
      <c r="CK606" s="67">
        <v>1637.39</v>
      </c>
      <c r="CL606" s="67">
        <v>1637.39</v>
      </c>
      <c r="CM606" s="67">
        <v>1637.39</v>
      </c>
      <c r="CN606" s="67">
        <v>1637.39</v>
      </c>
      <c r="CO606" s="67">
        <v>1637.39</v>
      </c>
      <c r="CP606" s="67">
        <v>1637.39</v>
      </c>
      <c r="CQ606" s="67">
        <v>1637.39</v>
      </c>
      <c r="CR606" s="67">
        <v>1637.39</v>
      </c>
      <c r="CS606" s="67">
        <v>1637.39</v>
      </c>
      <c r="CT606" s="67">
        <v>1637.39</v>
      </c>
      <c r="CU606" s="67">
        <v>1637.39</v>
      </c>
      <c r="CV606" s="67">
        <v>1637.39</v>
      </c>
      <c r="CW606" s="67">
        <v>1637.39</v>
      </c>
      <c r="CX606" s="67">
        <v>1637.39</v>
      </c>
      <c r="CY606" s="67">
        <v>1637.39</v>
      </c>
      <c r="CZ606" s="67">
        <v>1637.39</v>
      </c>
      <c r="DA606" s="67">
        <v>1637.39</v>
      </c>
      <c r="DB606" s="67">
        <v>1637.39</v>
      </c>
      <c r="DC606" s="67">
        <v>1637.39</v>
      </c>
      <c r="DD606" s="67">
        <v>1637.39</v>
      </c>
      <c r="DE606" s="67">
        <v>1637.39</v>
      </c>
      <c r="DF606" s="67">
        <v>1637.39</v>
      </c>
    </row>
    <row r="607" spans="1:110" ht="11.25" customHeight="1" x14ac:dyDescent="0.25">
      <c r="A607" s="2" t="str">
        <f t="shared" si="9"/>
        <v>2-75753DC0030013</v>
      </c>
      <c r="B607" s="67">
        <v>2</v>
      </c>
      <c r="C607" s="67" t="s">
        <v>238</v>
      </c>
      <c r="D607" s="67" t="s">
        <v>419</v>
      </c>
      <c r="E607" s="67" t="s">
        <v>283</v>
      </c>
      <c r="F607" s="67" t="s">
        <v>141</v>
      </c>
      <c r="G607" s="67" t="s">
        <v>358</v>
      </c>
      <c r="H607" s="67" t="s">
        <v>403</v>
      </c>
      <c r="I607" s="67" t="s">
        <v>359</v>
      </c>
      <c r="J607" s="67">
        <v>505.23</v>
      </c>
      <c r="K607" s="67">
        <v>505.23</v>
      </c>
      <c r="L607" s="67">
        <v>505.23</v>
      </c>
      <c r="M607" s="67">
        <v>505.23</v>
      </c>
      <c r="N607" s="67">
        <v>505.23</v>
      </c>
      <c r="O607" s="67">
        <v>505.23</v>
      </c>
      <c r="P607" s="67">
        <v>505.23</v>
      </c>
      <c r="Q607" s="67">
        <v>505.23</v>
      </c>
      <c r="R607" s="67">
        <v>505.23</v>
      </c>
      <c r="S607" s="67">
        <v>505.23</v>
      </c>
      <c r="T607" s="67">
        <v>505.23</v>
      </c>
      <c r="U607" s="67">
        <v>505.23</v>
      </c>
      <c r="V607" s="67">
        <v>505.23</v>
      </c>
      <c r="W607" s="67">
        <v>505.23</v>
      </c>
      <c r="X607" s="67">
        <v>505.23</v>
      </c>
      <c r="Y607" s="67">
        <v>505.23</v>
      </c>
      <c r="Z607" s="67">
        <v>505.23</v>
      </c>
      <c r="AA607" s="67">
        <v>505.23</v>
      </c>
      <c r="AB607" s="67">
        <v>505.23</v>
      </c>
      <c r="AC607" s="67">
        <v>505.23</v>
      </c>
      <c r="AD607" s="67">
        <v>505.23</v>
      </c>
      <c r="AE607" s="67">
        <v>561.62</v>
      </c>
      <c r="AF607" s="67">
        <v>561.62</v>
      </c>
      <c r="AG607" s="67">
        <v>561.62</v>
      </c>
      <c r="AH607" s="67">
        <v>561.62</v>
      </c>
      <c r="AI607" s="67">
        <v>561.62</v>
      </c>
      <c r="AJ607" s="67">
        <v>561.62</v>
      </c>
      <c r="AK607" s="67">
        <v>561.62</v>
      </c>
      <c r="AL607" s="67">
        <v>574.75</v>
      </c>
      <c r="AM607" s="67">
        <v>587.12</v>
      </c>
      <c r="AN607" s="67">
        <v>601.79</v>
      </c>
      <c r="AO607" s="67">
        <v>617.24</v>
      </c>
      <c r="AP607" s="67">
        <v>631.15</v>
      </c>
      <c r="AQ607" s="67">
        <v>645.83000000000004</v>
      </c>
      <c r="AR607" s="67">
        <v>661.28</v>
      </c>
      <c r="AS607" s="67">
        <v>676.73</v>
      </c>
      <c r="AT607" s="67">
        <v>692.18</v>
      </c>
      <c r="AU607" s="67">
        <v>707.63</v>
      </c>
      <c r="AV607" s="67">
        <v>716.13</v>
      </c>
      <c r="AW607" s="67">
        <v>724.62</v>
      </c>
      <c r="AX607" s="67">
        <v>753.21</v>
      </c>
      <c r="AY607" s="67">
        <v>782.56</v>
      </c>
      <c r="AZ607" s="67">
        <v>813.46</v>
      </c>
      <c r="BA607" s="67">
        <v>845.14</v>
      </c>
      <c r="BB607" s="67">
        <v>878.36</v>
      </c>
      <c r="BC607" s="67">
        <v>912.35</v>
      </c>
      <c r="BD607" s="67">
        <v>947.88</v>
      </c>
      <c r="BE607" s="67">
        <v>984.96</v>
      </c>
      <c r="BF607" s="67">
        <v>1023.59</v>
      </c>
      <c r="BG607" s="67">
        <v>1063.76</v>
      </c>
      <c r="BH607" s="67">
        <v>1105.48</v>
      </c>
      <c r="BI607" s="67">
        <v>1148.74</v>
      </c>
      <c r="BJ607" s="67">
        <v>1193.54</v>
      </c>
      <c r="BK607" s="67">
        <v>1239.8900000000001</v>
      </c>
      <c r="BL607" s="67">
        <v>1288.56</v>
      </c>
      <c r="BM607" s="67">
        <v>1338.78</v>
      </c>
      <c r="BN607" s="67">
        <v>1391.31</v>
      </c>
      <c r="BO607" s="67">
        <v>1445.38</v>
      </c>
      <c r="BP607" s="67">
        <v>1501.78</v>
      </c>
      <c r="BQ607" s="67">
        <v>1560.49</v>
      </c>
      <c r="BR607" s="67">
        <v>1621.52</v>
      </c>
      <c r="BS607" s="67">
        <v>1684.86</v>
      </c>
      <c r="BT607" s="67">
        <v>1684.86</v>
      </c>
      <c r="BU607" s="67">
        <v>1684.86</v>
      </c>
      <c r="BV607" s="67">
        <v>1684.86</v>
      </c>
      <c r="BW607" s="67">
        <v>1684.86</v>
      </c>
      <c r="BX607" s="67">
        <v>1684.86</v>
      </c>
      <c r="BY607" s="67">
        <v>1684.86</v>
      </c>
      <c r="BZ607" s="67">
        <v>1684.86</v>
      </c>
      <c r="CA607" s="67">
        <v>1684.86</v>
      </c>
      <c r="CB607" s="67">
        <v>1684.86</v>
      </c>
      <c r="CC607" s="67">
        <v>1684.86</v>
      </c>
      <c r="CD607" s="67">
        <v>1684.86</v>
      </c>
      <c r="CE607" s="67">
        <v>1684.86</v>
      </c>
      <c r="CF607" s="67">
        <v>1684.86</v>
      </c>
      <c r="CG607" s="67">
        <v>1684.86</v>
      </c>
      <c r="CH607" s="67">
        <v>1684.86</v>
      </c>
      <c r="CI607" s="67">
        <v>1684.86</v>
      </c>
      <c r="CJ607" s="67">
        <v>1684.86</v>
      </c>
      <c r="CK607" s="67">
        <v>1684.86</v>
      </c>
      <c r="CL607" s="67">
        <v>1684.86</v>
      </c>
      <c r="CM607" s="67">
        <v>1684.86</v>
      </c>
      <c r="CN607" s="67">
        <v>1684.86</v>
      </c>
      <c r="CO607" s="67">
        <v>1684.86</v>
      </c>
      <c r="CP607" s="67">
        <v>1684.86</v>
      </c>
      <c r="CQ607" s="67">
        <v>1684.86</v>
      </c>
      <c r="CR607" s="67">
        <v>1684.86</v>
      </c>
      <c r="CS607" s="67">
        <v>1684.86</v>
      </c>
      <c r="CT607" s="67">
        <v>1684.86</v>
      </c>
      <c r="CU607" s="67">
        <v>1684.86</v>
      </c>
      <c r="CV607" s="67">
        <v>1684.86</v>
      </c>
      <c r="CW607" s="67">
        <v>1684.86</v>
      </c>
      <c r="CX607" s="67">
        <v>1684.86</v>
      </c>
      <c r="CY607" s="67">
        <v>1684.86</v>
      </c>
      <c r="CZ607" s="67">
        <v>1684.86</v>
      </c>
      <c r="DA607" s="67">
        <v>1684.86</v>
      </c>
      <c r="DB607" s="67">
        <v>1684.86</v>
      </c>
      <c r="DC607" s="67">
        <v>1684.86</v>
      </c>
      <c r="DD607" s="67">
        <v>1684.86</v>
      </c>
      <c r="DE607" s="67">
        <v>1684.86</v>
      </c>
      <c r="DF607" s="67">
        <v>1684.86</v>
      </c>
    </row>
    <row r="608" spans="1:110" ht="11.25" customHeight="1" x14ac:dyDescent="0.25">
      <c r="A608" s="2" t="str">
        <f t="shared" si="9"/>
        <v>3-75753DC0030013</v>
      </c>
      <c r="B608" s="67">
        <v>3</v>
      </c>
      <c r="C608" s="67" t="s">
        <v>238</v>
      </c>
      <c r="D608" s="67" t="s">
        <v>419</v>
      </c>
      <c r="E608" s="67" t="s">
        <v>283</v>
      </c>
      <c r="F608" s="67" t="s">
        <v>141</v>
      </c>
      <c r="G608" s="67" t="s">
        <v>358</v>
      </c>
      <c r="H608" s="67" t="s">
        <v>403</v>
      </c>
      <c r="I608" s="67" t="s">
        <v>359</v>
      </c>
      <c r="J608" s="67">
        <v>519.47</v>
      </c>
      <c r="K608" s="67">
        <v>519.47</v>
      </c>
      <c r="L608" s="67">
        <v>519.47</v>
      </c>
      <c r="M608" s="67">
        <v>519.47</v>
      </c>
      <c r="N608" s="67">
        <v>519.47</v>
      </c>
      <c r="O608" s="67">
        <v>519.47</v>
      </c>
      <c r="P608" s="67">
        <v>519.47</v>
      </c>
      <c r="Q608" s="67">
        <v>519.47</v>
      </c>
      <c r="R608" s="67">
        <v>519.47</v>
      </c>
      <c r="S608" s="67">
        <v>519.47</v>
      </c>
      <c r="T608" s="67">
        <v>519.47</v>
      </c>
      <c r="U608" s="67">
        <v>519.47</v>
      </c>
      <c r="V608" s="67">
        <v>519.47</v>
      </c>
      <c r="W608" s="67">
        <v>519.47</v>
      </c>
      <c r="X608" s="67">
        <v>519.47</v>
      </c>
      <c r="Y608" s="67">
        <v>519.47</v>
      </c>
      <c r="Z608" s="67">
        <v>519.47</v>
      </c>
      <c r="AA608" s="67">
        <v>519.47</v>
      </c>
      <c r="AB608" s="67">
        <v>519.47</v>
      </c>
      <c r="AC608" s="67">
        <v>519.47</v>
      </c>
      <c r="AD608" s="67">
        <v>519.47</v>
      </c>
      <c r="AE608" s="67">
        <v>577.45000000000005</v>
      </c>
      <c r="AF608" s="67">
        <v>577.45000000000005</v>
      </c>
      <c r="AG608" s="67">
        <v>577.45000000000005</v>
      </c>
      <c r="AH608" s="67">
        <v>577.45000000000005</v>
      </c>
      <c r="AI608" s="67">
        <v>577.45000000000005</v>
      </c>
      <c r="AJ608" s="67">
        <v>577.45000000000005</v>
      </c>
      <c r="AK608" s="67">
        <v>577.45000000000005</v>
      </c>
      <c r="AL608" s="67">
        <v>590.96</v>
      </c>
      <c r="AM608" s="67">
        <v>603.66</v>
      </c>
      <c r="AN608" s="67">
        <v>618.76</v>
      </c>
      <c r="AO608" s="67">
        <v>634.64</v>
      </c>
      <c r="AP608" s="67">
        <v>648.94000000000005</v>
      </c>
      <c r="AQ608" s="67">
        <v>664.03</v>
      </c>
      <c r="AR608" s="67">
        <v>679.92</v>
      </c>
      <c r="AS608" s="67">
        <v>695.8</v>
      </c>
      <c r="AT608" s="67">
        <v>711.69</v>
      </c>
      <c r="AU608" s="67">
        <v>727.57</v>
      </c>
      <c r="AV608" s="67">
        <v>736.31</v>
      </c>
      <c r="AW608" s="67">
        <v>745.05</v>
      </c>
      <c r="AX608" s="67">
        <v>774.44</v>
      </c>
      <c r="AY608" s="67">
        <v>804.62</v>
      </c>
      <c r="AZ608" s="67">
        <v>836.39</v>
      </c>
      <c r="BA608" s="67">
        <v>868.96</v>
      </c>
      <c r="BB608" s="67">
        <v>903.11</v>
      </c>
      <c r="BC608" s="67">
        <v>938.06</v>
      </c>
      <c r="BD608" s="67">
        <v>974.6</v>
      </c>
      <c r="BE608" s="67">
        <v>1012.73</v>
      </c>
      <c r="BF608" s="67">
        <v>1052.44</v>
      </c>
      <c r="BG608" s="67">
        <v>1093.75</v>
      </c>
      <c r="BH608" s="67">
        <v>1136.6400000000001</v>
      </c>
      <c r="BI608" s="67">
        <v>1181.1199999999999</v>
      </c>
      <c r="BJ608" s="67">
        <v>1227.19</v>
      </c>
      <c r="BK608" s="67">
        <v>1274.8399999999999</v>
      </c>
      <c r="BL608" s="67">
        <v>1324.89</v>
      </c>
      <c r="BM608" s="67">
        <v>1376.51</v>
      </c>
      <c r="BN608" s="67">
        <v>1430.53</v>
      </c>
      <c r="BO608" s="67">
        <v>1486.13</v>
      </c>
      <c r="BP608" s="67">
        <v>1544.11</v>
      </c>
      <c r="BQ608" s="67">
        <v>1604.48</v>
      </c>
      <c r="BR608" s="67">
        <v>1667.23</v>
      </c>
      <c r="BS608" s="67">
        <v>1732.35</v>
      </c>
      <c r="BT608" s="67">
        <v>1732.35</v>
      </c>
      <c r="BU608" s="67">
        <v>1732.35</v>
      </c>
      <c r="BV608" s="67">
        <v>1732.35</v>
      </c>
      <c r="BW608" s="67">
        <v>1732.35</v>
      </c>
      <c r="BX608" s="67">
        <v>1732.35</v>
      </c>
      <c r="BY608" s="67">
        <v>1732.35</v>
      </c>
      <c r="BZ608" s="67">
        <v>1732.35</v>
      </c>
      <c r="CA608" s="67">
        <v>1732.35</v>
      </c>
      <c r="CB608" s="67">
        <v>1732.35</v>
      </c>
      <c r="CC608" s="67">
        <v>1732.35</v>
      </c>
      <c r="CD608" s="67">
        <v>1732.35</v>
      </c>
      <c r="CE608" s="67">
        <v>1732.35</v>
      </c>
      <c r="CF608" s="67">
        <v>1732.35</v>
      </c>
      <c r="CG608" s="67">
        <v>1732.35</v>
      </c>
      <c r="CH608" s="67">
        <v>1732.35</v>
      </c>
      <c r="CI608" s="67">
        <v>1732.35</v>
      </c>
      <c r="CJ608" s="67">
        <v>1732.35</v>
      </c>
      <c r="CK608" s="67">
        <v>1732.35</v>
      </c>
      <c r="CL608" s="67">
        <v>1732.35</v>
      </c>
      <c r="CM608" s="67">
        <v>1732.35</v>
      </c>
      <c r="CN608" s="67">
        <v>1732.35</v>
      </c>
      <c r="CO608" s="67">
        <v>1732.35</v>
      </c>
      <c r="CP608" s="67">
        <v>1732.35</v>
      </c>
      <c r="CQ608" s="67">
        <v>1732.35</v>
      </c>
      <c r="CR608" s="67">
        <v>1732.35</v>
      </c>
      <c r="CS608" s="67">
        <v>1732.35</v>
      </c>
      <c r="CT608" s="67">
        <v>1732.35</v>
      </c>
      <c r="CU608" s="67">
        <v>1732.35</v>
      </c>
      <c r="CV608" s="67">
        <v>1732.35</v>
      </c>
      <c r="CW608" s="67">
        <v>1732.35</v>
      </c>
      <c r="CX608" s="67">
        <v>1732.35</v>
      </c>
      <c r="CY608" s="67">
        <v>1732.35</v>
      </c>
      <c r="CZ608" s="67">
        <v>1732.35</v>
      </c>
      <c r="DA608" s="67">
        <v>1732.35</v>
      </c>
      <c r="DB608" s="67">
        <v>1732.35</v>
      </c>
      <c r="DC608" s="67">
        <v>1732.35</v>
      </c>
      <c r="DD608" s="67">
        <v>1732.35</v>
      </c>
      <c r="DE608" s="67">
        <v>1732.35</v>
      </c>
      <c r="DF608" s="67">
        <v>1732.35</v>
      </c>
    </row>
    <row r="609" spans="1:110" ht="11.25" customHeight="1" x14ac:dyDescent="0.25">
      <c r="A609" s="2" t="str">
        <f t="shared" si="9"/>
        <v>4-75753DC0030013</v>
      </c>
      <c r="B609" s="67">
        <v>4</v>
      </c>
      <c r="C609" s="67" t="s">
        <v>238</v>
      </c>
      <c r="D609" s="67" t="s">
        <v>419</v>
      </c>
      <c r="E609" s="67" t="s">
        <v>283</v>
      </c>
      <c r="F609" s="67" t="s">
        <v>141</v>
      </c>
      <c r="G609" s="67" t="s">
        <v>358</v>
      </c>
      <c r="H609" s="67" t="s">
        <v>403</v>
      </c>
      <c r="I609" s="67" t="s">
        <v>359</v>
      </c>
      <c r="J609" s="67">
        <v>534.69000000000005</v>
      </c>
      <c r="K609" s="67">
        <v>534.69000000000005</v>
      </c>
      <c r="L609" s="67">
        <v>534.69000000000005</v>
      </c>
      <c r="M609" s="67">
        <v>534.69000000000005</v>
      </c>
      <c r="N609" s="67">
        <v>534.69000000000005</v>
      </c>
      <c r="O609" s="67">
        <v>534.69000000000005</v>
      </c>
      <c r="P609" s="67">
        <v>534.69000000000005</v>
      </c>
      <c r="Q609" s="67">
        <v>534.69000000000005</v>
      </c>
      <c r="R609" s="67">
        <v>534.69000000000005</v>
      </c>
      <c r="S609" s="67">
        <v>534.69000000000005</v>
      </c>
      <c r="T609" s="67">
        <v>534.69000000000005</v>
      </c>
      <c r="U609" s="67">
        <v>534.69000000000005</v>
      </c>
      <c r="V609" s="67">
        <v>534.69000000000005</v>
      </c>
      <c r="W609" s="67">
        <v>534.69000000000005</v>
      </c>
      <c r="X609" s="67">
        <v>534.69000000000005</v>
      </c>
      <c r="Y609" s="67">
        <v>534.69000000000005</v>
      </c>
      <c r="Z609" s="67">
        <v>534.69000000000005</v>
      </c>
      <c r="AA609" s="67">
        <v>534.69000000000005</v>
      </c>
      <c r="AB609" s="67">
        <v>534.69000000000005</v>
      </c>
      <c r="AC609" s="67">
        <v>534.69000000000005</v>
      </c>
      <c r="AD609" s="67">
        <v>534.69000000000005</v>
      </c>
      <c r="AE609" s="67">
        <v>594.37</v>
      </c>
      <c r="AF609" s="67">
        <v>594.37</v>
      </c>
      <c r="AG609" s="67">
        <v>594.37</v>
      </c>
      <c r="AH609" s="67">
        <v>594.37</v>
      </c>
      <c r="AI609" s="67">
        <v>594.37</v>
      </c>
      <c r="AJ609" s="67">
        <v>594.37</v>
      </c>
      <c r="AK609" s="67">
        <v>594.37</v>
      </c>
      <c r="AL609" s="67">
        <v>608.27</v>
      </c>
      <c r="AM609" s="67">
        <v>621.35</v>
      </c>
      <c r="AN609" s="67">
        <v>636.89</v>
      </c>
      <c r="AO609" s="67">
        <v>653.24</v>
      </c>
      <c r="AP609" s="67">
        <v>667.95</v>
      </c>
      <c r="AQ609" s="67">
        <v>683.49</v>
      </c>
      <c r="AR609" s="67">
        <v>699.84</v>
      </c>
      <c r="AS609" s="67">
        <v>716.19</v>
      </c>
      <c r="AT609" s="67">
        <v>732.54</v>
      </c>
      <c r="AU609" s="67">
        <v>748.89</v>
      </c>
      <c r="AV609" s="67">
        <v>757.89</v>
      </c>
      <c r="AW609" s="67">
        <v>766.88</v>
      </c>
      <c r="AX609" s="67">
        <v>797.13</v>
      </c>
      <c r="AY609" s="67">
        <v>828.2</v>
      </c>
      <c r="AZ609" s="67">
        <v>860.9</v>
      </c>
      <c r="BA609" s="67">
        <v>894.42</v>
      </c>
      <c r="BB609" s="67">
        <v>929.58</v>
      </c>
      <c r="BC609" s="67">
        <v>965.55</v>
      </c>
      <c r="BD609" s="67">
        <v>1003.16</v>
      </c>
      <c r="BE609" s="67">
        <v>1042.4000000000001</v>
      </c>
      <c r="BF609" s="67">
        <v>1083.28</v>
      </c>
      <c r="BG609" s="67">
        <v>1125.79</v>
      </c>
      <c r="BH609" s="67">
        <v>1169.94</v>
      </c>
      <c r="BI609" s="67">
        <v>1215.73</v>
      </c>
      <c r="BJ609" s="67">
        <v>1263.1400000000001</v>
      </c>
      <c r="BK609" s="67">
        <v>1312.2</v>
      </c>
      <c r="BL609" s="67">
        <v>1363.71</v>
      </c>
      <c r="BM609" s="67">
        <v>1416.85</v>
      </c>
      <c r="BN609" s="67">
        <v>1472.44</v>
      </c>
      <c r="BO609" s="67">
        <v>1529.67</v>
      </c>
      <c r="BP609" s="67">
        <v>1589.35</v>
      </c>
      <c r="BQ609" s="67">
        <v>1651.49</v>
      </c>
      <c r="BR609" s="67">
        <v>1716.08</v>
      </c>
      <c r="BS609" s="67">
        <v>1783.11</v>
      </c>
      <c r="BT609" s="67">
        <v>1783.11</v>
      </c>
      <c r="BU609" s="67">
        <v>1783.11</v>
      </c>
      <c r="BV609" s="67">
        <v>1783.11</v>
      </c>
      <c r="BW609" s="67">
        <v>1783.11</v>
      </c>
      <c r="BX609" s="67">
        <v>1783.11</v>
      </c>
      <c r="BY609" s="67">
        <v>1783.11</v>
      </c>
      <c r="BZ609" s="67">
        <v>1783.11</v>
      </c>
      <c r="CA609" s="67">
        <v>1783.11</v>
      </c>
      <c r="CB609" s="67">
        <v>1783.11</v>
      </c>
      <c r="CC609" s="67">
        <v>1783.11</v>
      </c>
      <c r="CD609" s="67">
        <v>1783.11</v>
      </c>
      <c r="CE609" s="67">
        <v>1783.11</v>
      </c>
      <c r="CF609" s="67">
        <v>1783.11</v>
      </c>
      <c r="CG609" s="67">
        <v>1783.11</v>
      </c>
      <c r="CH609" s="67">
        <v>1783.11</v>
      </c>
      <c r="CI609" s="67">
        <v>1783.11</v>
      </c>
      <c r="CJ609" s="67">
        <v>1783.11</v>
      </c>
      <c r="CK609" s="67">
        <v>1783.11</v>
      </c>
      <c r="CL609" s="67">
        <v>1783.11</v>
      </c>
      <c r="CM609" s="67">
        <v>1783.11</v>
      </c>
      <c r="CN609" s="67">
        <v>1783.11</v>
      </c>
      <c r="CO609" s="67">
        <v>1783.11</v>
      </c>
      <c r="CP609" s="67">
        <v>1783.11</v>
      </c>
      <c r="CQ609" s="67">
        <v>1783.11</v>
      </c>
      <c r="CR609" s="67">
        <v>1783.11</v>
      </c>
      <c r="CS609" s="67">
        <v>1783.11</v>
      </c>
      <c r="CT609" s="67">
        <v>1783.11</v>
      </c>
      <c r="CU609" s="67">
        <v>1783.11</v>
      </c>
      <c r="CV609" s="67">
        <v>1783.11</v>
      </c>
      <c r="CW609" s="67">
        <v>1783.11</v>
      </c>
      <c r="CX609" s="67">
        <v>1783.11</v>
      </c>
      <c r="CY609" s="67">
        <v>1783.11</v>
      </c>
      <c r="CZ609" s="67">
        <v>1783.11</v>
      </c>
      <c r="DA609" s="67">
        <v>1783.11</v>
      </c>
      <c r="DB609" s="67">
        <v>1783.11</v>
      </c>
      <c r="DC609" s="67">
        <v>1783.11</v>
      </c>
      <c r="DD609" s="67">
        <v>1783.11</v>
      </c>
      <c r="DE609" s="67">
        <v>1783.11</v>
      </c>
      <c r="DF609" s="67">
        <v>1783.11</v>
      </c>
    </row>
    <row r="610" spans="1:110" ht="11.25" customHeight="1" x14ac:dyDescent="0.25">
      <c r="A610" s="2" t="str">
        <f t="shared" si="9"/>
        <v>1-75753DC0030006</v>
      </c>
      <c r="B610" s="67">
        <v>1</v>
      </c>
      <c r="C610" s="67" t="s">
        <v>238</v>
      </c>
      <c r="D610" s="67" t="s">
        <v>418</v>
      </c>
      <c r="E610" s="67" t="s">
        <v>284</v>
      </c>
      <c r="F610" s="67" t="s">
        <v>141</v>
      </c>
      <c r="G610" s="67" t="s">
        <v>358</v>
      </c>
      <c r="H610" s="67" t="s">
        <v>403</v>
      </c>
      <c r="I610" s="67" t="s">
        <v>359</v>
      </c>
      <c r="J610" s="67">
        <v>483.8</v>
      </c>
      <c r="K610" s="67">
        <v>483.8</v>
      </c>
      <c r="L610" s="67">
        <v>483.8</v>
      </c>
      <c r="M610" s="67">
        <v>483.8</v>
      </c>
      <c r="N610" s="67">
        <v>483.8</v>
      </c>
      <c r="O610" s="67">
        <v>483.8</v>
      </c>
      <c r="P610" s="67">
        <v>483.8</v>
      </c>
      <c r="Q610" s="67">
        <v>483.8</v>
      </c>
      <c r="R610" s="67">
        <v>483.8</v>
      </c>
      <c r="S610" s="67">
        <v>483.8</v>
      </c>
      <c r="T610" s="67">
        <v>483.8</v>
      </c>
      <c r="U610" s="67">
        <v>483.8</v>
      </c>
      <c r="V610" s="67">
        <v>483.8</v>
      </c>
      <c r="W610" s="67">
        <v>483.8</v>
      </c>
      <c r="X610" s="67">
        <v>483.8</v>
      </c>
      <c r="Y610" s="67">
        <v>483.8</v>
      </c>
      <c r="Z610" s="67">
        <v>483.8</v>
      </c>
      <c r="AA610" s="67">
        <v>483.8</v>
      </c>
      <c r="AB610" s="67">
        <v>483.8</v>
      </c>
      <c r="AC610" s="67">
        <v>483.8</v>
      </c>
      <c r="AD610" s="67">
        <v>483.8</v>
      </c>
      <c r="AE610" s="67">
        <v>537.79999999999995</v>
      </c>
      <c r="AF610" s="67">
        <v>537.79999999999995</v>
      </c>
      <c r="AG610" s="67">
        <v>537.79999999999995</v>
      </c>
      <c r="AH610" s="67">
        <v>537.79999999999995</v>
      </c>
      <c r="AI610" s="67">
        <v>537.79999999999995</v>
      </c>
      <c r="AJ610" s="67">
        <v>537.79999999999995</v>
      </c>
      <c r="AK610" s="67">
        <v>537.79999999999995</v>
      </c>
      <c r="AL610" s="67">
        <v>550.37</v>
      </c>
      <c r="AM610" s="67">
        <v>562.21</v>
      </c>
      <c r="AN610" s="67">
        <v>576.27</v>
      </c>
      <c r="AO610" s="67">
        <v>591.05999999999995</v>
      </c>
      <c r="AP610" s="67">
        <v>604.38</v>
      </c>
      <c r="AQ610" s="67">
        <v>618.42999999999995</v>
      </c>
      <c r="AR610" s="67">
        <v>633.23</v>
      </c>
      <c r="AS610" s="67">
        <v>648.02</v>
      </c>
      <c r="AT610" s="67">
        <v>662.82</v>
      </c>
      <c r="AU610" s="67">
        <v>677.61</v>
      </c>
      <c r="AV610" s="67">
        <v>685.75</v>
      </c>
      <c r="AW610" s="67">
        <v>693.89</v>
      </c>
      <c r="AX610" s="67">
        <v>721.26</v>
      </c>
      <c r="AY610" s="67">
        <v>749.37</v>
      </c>
      <c r="AZ610" s="67">
        <v>778.96</v>
      </c>
      <c r="BA610" s="67">
        <v>809.29</v>
      </c>
      <c r="BB610" s="67">
        <v>841.1</v>
      </c>
      <c r="BC610" s="67">
        <v>873.64</v>
      </c>
      <c r="BD610" s="67">
        <v>907.67</v>
      </c>
      <c r="BE610" s="67">
        <v>943.18</v>
      </c>
      <c r="BF610" s="67">
        <v>980.17</v>
      </c>
      <c r="BG610" s="67">
        <v>1018.64</v>
      </c>
      <c r="BH610" s="67">
        <v>1058.58</v>
      </c>
      <c r="BI610" s="67">
        <v>1100.01</v>
      </c>
      <c r="BJ610" s="67">
        <v>1142.9100000000001</v>
      </c>
      <c r="BK610" s="67">
        <v>1187.3</v>
      </c>
      <c r="BL610" s="67">
        <v>1233.9000000000001</v>
      </c>
      <c r="BM610" s="67">
        <v>1281.99</v>
      </c>
      <c r="BN610" s="67">
        <v>1332.29</v>
      </c>
      <c r="BO610" s="67">
        <v>1384.07</v>
      </c>
      <c r="BP610" s="67">
        <v>1438.07</v>
      </c>
      <c r="BQ610" s="67">
        <v>1494.3</v>
      </c>
      <c r="BR610" s="67">
        <v>1552.74</v>
      </c>
      <c r="BS610" s="67">
        <v>1613.39</v>
      </c>
      <c r="BT610" s="67">
        <v>1613.39</v>
      </c>
      <c r="BU610" s="67">
        <v>1613.39</v>
      </c>
      <c r="BV610" s="67">
        <v>1613.39</v>
      </c>
      <c r="BW610" s="67">
        <v>1613.39</v>
      </c>
      <c r="BX610" s="67">
        <v>1613.39</v>
      </c>
      <c r="BY610" s="67">
        <v>1613.39</v>
      </c>
      <c r="BZ610" s="67">
        <v>1613.39</v>
      </c>
      <c r="CA610" s="67">
        <v>1613.39</v>
      </c>
      <c r="CB610" s="67">
        <v>1613.39</v>
      </c>
      <c r="CC610" s="67">
        <v>1613.39</v>
      </c>
      <c r="CD610" s="67">
        <v>1613.39</v>
      </c>
      <c r="CE610" s="67">
        <v>1613.39</v>
      </c>
      <c r="CF610" s="67">
        <v>1613.39</v>
      </c>
      <c r="CG610" s="67">
        <v>1613.39</v>
      </c>
      <c r="CH610" s="67">
        <v>1613.39</v>
      </c>
      <c r="CI610" s="67">
        <v>1613.39</v>
      </c>
      <c r="CJ610" s="67">
        <v>1613.39</v>
      </c>
      <c r="CK610" s="67">
        <v>1613.39</v>
      </c>
      <c r="CL610" s="67">
        <v>1613.39</v>
      </c>
      <c r="CM610" s="67">
        <v>1613.39</v>
      </c>
      <c r="CN610" s="67">
        <v>1613.39</v>
      </c>
      <c r="CO610" s="67">
        <v>1613.39</v>
      </c>
      <c r="CP610" s="67">
        <v>1613.39</v>
      </c>
      <c r="CQ610" s="67">
        <v>1613.39</v>
      </c>
      <c r="CR610" s="67">
        <v>1613.39</v>
      </c>
      <c r="CS610" s="67">
        <v>1613.39</v>
      </c>
      <c r="CT610" s="67">
        <v>1613.39</v>
      </c>
      <c r="CU610" s="67">
        <v>1613.39</v>
      </c>
      <c r="CV610" s="67">
        <v>1613.39</v>
      </c>
      <c r="CW610" s="67">
        <v>1613.39</v>
      </c>
      <c r="CX610" s="67">
        <v>1613.39</v>
      </c>
      <c r="CY610" s="67">
        <v>1613.39</v>
      </c>
      <c r="CZ610" s="67">
        <v>1613.39</v>
      </c>
      <c r="DA610" s="67">
        <v>1613.39</v>
      </c>
      <c r="DB610" s="67">
        <v>1613.39</v>
      </c>
      <c r="DC610" s="67">
        <v>1613.39</v>
      </c>
      <c r="DD610" s="67">
        <v>1613.39</v>
      </c>
      <c r="DE610" s="67">
        <v>1613.39</v>
      </c>
      <c r="DF610" s="67">
        <v>1613.39</v>
      </c>
    </row>
    <row r="611" spans="1:110" ht="11.25" customHeight="1" x14ac:dyDescent="0.25">
      <c r="A611" s="2" t="str">
        <f t="shared" si="9"/>
        <v>2-75753DC0030006</v>
      </c>
      <c r="B611" s="67">
        <v>2</v>
      </c>
      <c r="C611" s="67" t="s">
        <v>238</v>
      </c>
      <c r="D611" s="67" t="s">
        <v>418</v>
      </c>
      <c r="E611" s="67" t="s">
        <v>284</v>
      </c>
      <c r="F611" s="67" t="s">
        <v>141</v>
      </c>
      <c r="G611" s="67" t="s">
        <v>358</v>
      </c>
      <c r="H611" s="67" t="s">
        <v>403</v>
      </c>
      <c r="I611" s="67" t="s">
        <v>359</v>
      </c>
      <c r="J611" s="67">
        <v>497.82</v>
      </c>
      <c r="K611" s="67">
        <v>497.82</v>
      </c>
      <c r="L611" s="67">
        <v>497.82</v>
      </c>
      <c r="M611" s="67">
        <v>497.82</v>
      </c>
      <c r="N611" s="67">
        <v>497.82</v>
      </c>
      <c r="O611" s="67">
        <v>497.82</v>
      </c>
      <c r="P611" s="67">
        <v>497.82</v>
      </c>
      <c r="Q611" s="67">
        <v>497.82</v>
      </c>
      <c r="R611" s="67">
        <v>497.82</v>
      </c>
      <c r="S611" s="67">
        <v>497.82</v>
      </c>
      <c r="T611" s="67">
        <v>497.82</v>
      </c>
      <c r="U611" s="67">
        <v>497.82</v>
      </c>
      <c r="V611" s="67">
        <v>497.82</v>
      </c>
      <c r="W611" s="67">
        <v>497.82</v>
      </c>
      <c r="X611" s="67">
        <v>497.82</v>
      </c>
      <c r="Y611" s="67">
        <v>497.82</v>
      </c>
      <c r="Z611" s="67">
        <v>497.82</v>
      </c>
      <c r="AA611" s="67">
        <v>497.82</v>
      </c>
      <c r="AB611" s="67">
        <v>497.82</v>
      </c>
      <c r="AC611" s="67">
        <v>497.82</v>
      </c>
      <c r="AD611" s="67">
        <v>497.82</v>
      </c>
      <c r="AE611" s="67">
        <v>553.39</v>
      </c>
      <c r="AF611" s="67">
        <v>553.39</v>
      </c>
      <c r="AG611" s="67">
        <v>553.39</v>
      </c>
      <c r="AH611" s="67">
        <v>553.39</v>
      </c>
      <c r="AI611" s="67">
        <v>553.39</v>
      </c>
      <c r="AJ611" s="67">
        <v>553.39</v>
      </c>
      <c r="AK611" s="67">
        <v>553.39</v>
      </c>
      <c r="AL611" s="67">
        <v>566.33000000000004</v>
      </c>
      <c r="AM611" s="67">
        <v>578.51</v>
      </c>
      <c r="AN611" s="67">
        <v>592.97</v>
      </c>
      <c r="AO611" s="67">
        <v>608.20000000000005</v>
      </c>
      <c r="AP611" s="67">
        <v>621.9</v>
      </c>
      <c r="AQ611" s="67">
        <v>636.36</v>
      </c>
      <c r="AR611" s="67">
        <v>651.59</v>
      </c>
      <c r="AS611" s="67">
        <v>666.81</v>
      </c>
      <c r="AT611" s="67">
        <v>682.04</v>
      </c>
      <c r="AU611" s="67">
        <v>697.26</v>
      </c>
      <c r="AV611" s="67">
        <v>705.63</v>
      </c>
      <c r="AW611" s="67">
        <v>714.01</v>
      </c>
      <c r="AX611" s="67">
        <v>742.17</v>
      </c>
      <c r="AY611" s="67">
        <v>771.1</v>
      </c>
      <c r="AZ611" s="67">
        <v>801.54</v>
      </c>
      <c r="BA611" s="67">
        <v>832.75</v>
      </c>
      <c r="BB611" s="67">
        <v>865.48</v>
      </c>
      <c r="BC611" s="67">
        <v>898.98</v>
      </c>
      <c r="BD611" s="67">
        <v>933.99</v>
      </c>
      <c r="BE611" s="67">
        <v>970.53</v>
      </c>
      <c r="BF611" s="67">
        <v>1008.59</v>
      </c>
      <c r="BG611" s="67">
        <v>1048.17</v>
      </c>
      <c r="BH611" s="67">
        <v>1089.28</v>
      </c>
      <c r="BI611" s="67">
        <v>1131.9000000000001</v>
      </c>
      <c r="BJ611" s="67">
        <v>1176.05</v>
      </c>
      <c r="BK611" s="67">
        <v>1221.73</v>
      </c>
      <c r="BL611" s="67">
        <v>1269.68</v>
      </c>
      <c r="BM611" s="67">
        <v>1319.16</v>
      </c>
      <c r="BN611" s="67">
        <v>1370.92</v>
      </c>
      <c r="BO611" s="67">
        <v>1424.21</v>
      </c>
      <c r="BP611" s="67">
        <v>1479.77</v>
      </c>
      <c r="BQ611" s="67">
        <v>1537.62</v>
      </c>
      <c r="BR611" s="67">
        <v>1597.76</v>
      </c>
      <c r="BS611" s="67">
        <v>1660.17</v>
      </c>
      <c r="BT611" s="67">
        <v>1660.17</v>
      </c>
      <c r="BU611" s="67">
        <v>1660.17</v>
      </c>
      <c r="BV611" s="67">
        <v>1660.17</v>
      </c>
      <c r="BW611" s="67">
        <v>1660.17</v>
      </c>
      <c r="BX611" s="67">
        <v>1660.17</v>
      </c>
      <c r="BY611" s="67">
        <v>1660.17</v>
      </c>
      <c r="BZ611" s="67">
        <v>1660.17</v>
      </c>
      <c r="CA611" s="67">
        <v>1660.17</v>
      </c>
      <c r="CB611" s="67">
        <v>1660.17</v>
      </c>
      <c r="CC611" s="67">
        <v>1660.17</v>
      </c>
      <c r="CD611" s="67">
        <v>1660.17</v>
      </c>
      <c r="CE611" s="67">
        <v>1660.17</v>
      </c>
      <c r="CF611" s="67">
        <v>1660.17</v>
      </c>
      <c r="CG611" s="67">
        <v>1660.17</v>
      </c>
      <c r="CH611" s="67">
        <v>1660.17</v>
      </c>
      <c r="CI611" s="67">
        <v>1660.17</v>
      </c>
      <c r="CJ611" s="67">
        <v>1660.17</v>
      </c>
      <c r="CK611" s="67">
        <v>1660.17</v>
      </c>
      <c r="CL611" s="67">
        <v>1660.17</v>
      </c>
      <c r="CM611" s="67">
        <v>1660.17</v>
      </c>
      <c r="CN611" s="67">
        <v>1660.17</v>
      </c>
      <c r="CO611" s="67">
        <v>1660.17</v>
      </c>
      <c r="CP611" s="67">
        <v>1660.17</v>
      </c>
      <c r="CQ611" s="67">
        <v>1660.17</v>
      </c>
      <c r="CR611" s="67">
        <v>1660.17</v>
      </c>
      <c r="CS611" s="67">
        <v>1660.17</v>
      </c>
      <c r="CT611" s="67">
        <v>1660.17</v>
      </c>
      <c r="CU611" s="67">
        <v>1660.17</v>
      </c>
      <c r="CV611" s="67">
        <v>1660.17</v>
      </c>
      <c r="CW611" s="67">
        <v>1660.17</v>
      </c>
      <c r="CX611" s="67">
        <v>1660.17</v>
      </c>
      <c r="CY611" s="67">
        <v>1660.17</v>
      </c>
      <c r="CZ611" s="67">
        <v>1660.17</v>
      </c>
      <c r="DA611" s="67">
        <v>1660.17</v>
      </c>
      <c r="DB611" s="67">
        <v>1660.17</v>
      </c>
      <c r="DC611" s="67">
        <v>1660.17</v>
      </c>
      <c r="DD611" s="67">
        <v>1660.17</v>
      </c>
      <c r="DE611" s="67">
        <v>1660.17</v>
      </c>
      <c r="DF611" s="67">
        <v>1660.17</v>
      </c>
    </row>
    <row r="612" spans="1:110" ht="11.25" customHeight="1" x14ac:dyDescent="0.25">
      <c r="A612" s="2" t="str">
        <f t="shared" si="9"/>
        <v>3-75753DC0030006</v>
      </c>
      <c r="B612" s="67">
        <v>3</v>
      </c>
      <c r="C612" s="67" t="s">
        <v>238</v>
      </c>
      <c r="D612" s="67" t="s">
        <v>418</v>
      </c>
      <c r="E612" s="67" t="s">
        <v>284</v>
      </c>
      <c r="F612" s="67" t="s">
        <v>141</v>
      </c>
      <c r="G612" s="67" t="s">
        <v>358</v>
      </c>
      <c r="H612" s="67" t="s">
        <v>403</v>
      </c>
      <c r="I612" s="67" t="s">
        <v>359</v>
      </c>
      <c r="J612" s="67">
        <v>511.86</v>
      </c>
      <c r="K612" s="67">
        <v>511.86</v>
      </c>
      <c r="L612" s="67">
        <v>511.86</v>
      </c>
      <c r="M612" s="67">
        <v>511.86</v>
      </c>
      <c r="N612" s="67">
        <v>511.86</v>
      </c>
      <c r="O612" s="67">
        <v>511.86</v>
      </c>
      <c r="P612" s="67">
        <v>511.86</v>
      </c>
      <c r="Q612" s="67">
        <v>511.86</v>
      </c>
      <c r="R612" s="67">
        <v>511.86</v>
      </c>
      <c r="S612" s="67">
        <v>511.86</v>
      </c>
      <c r="T612" s="67">
        <v>511.86</v>
      </c>
      <c r="U612" s="67">
        <v>511.86</v>
      </c>
      <c r="V612" s="67">
        <v>511.86</v>
      </c>
      <c r="W612" s="67">
        <v>511.86</v>
      </c>
      <c r="X612" s="67">
        <v>511.86</v>
      </c>
      <c r="Y612" s="67">
        <v>511.86</v>
      </c>
      <c r="Z612" s="67">
        <v>511.86</v>
      </c>
      <c r="AA612" s="67">
        <v>511.86</v>
      </c>
      <c r="AB612" s="67">
        <v>511.86</v>
      </c>
      <c r="AC612" s="67">
        <v>511.86</v>
      </c>
      <c r="AD612" s="67">
        <v>511.86</v>
      </c>
      <c r="AE612" s="67">
        <v>568.99</v>
      </c>
      <c r="AF612" s="67">
        <v>568.99</v>
      </c>
      <c r="AG612" s="67">
        <v>568.99</v>
      </c>
      <c r="AH612" s="67">
        <v>568.99</v>
      </c>
      <c r="AI612" s="67">
        <v>568.99</v>
      </c>
      <c r="AJ612" s="67">
        <v>568.99</v>
      </c>
      <c r="AK612" s="67">
        <v>568.99</v>
      </c>
      <c r="AL612" s="67">
        <v>582.29999999999995</v>
      </c>
      <c r="AM612" s="67">
        <v>594.82000000000005</v>
      </c>
      <c r="AN612" s="67">
        <v>609.69000000000005</v>
      </c>
      <c r="AO612" s="67">
        <v>625.34</v>
      </c>
      <c r="AP612" s="67">
        <v>639.42999999999995</v>
      </c>
      <c r="AQ612" s="67">
        <v>654.29999999999995</v>
      </c>
      <c r="AR612" s="67">
        <v>669.95</v>
      </c>
      <c r="AS612" s="67">
        <v>685.61</v>
      </c>
      <c r="AT612" s="67">
        <v>701.26</v>
      </c>
      <c r="AU612" s="67">
        <v>716.91</v>
      </c>
      <c r="AV612" s="67">
        <v>725.52</v>
      </c>
      <c r="AW612" s="67">
        <v>734.13</v>
      </c>
      <c r="AX612" s="67">
        <v>763.09</v>
      </c>
      <c r="AY612" s="67">
        <v>792.83</v>
      </c>
      <c r="AZ612" s="67">
        <v>824.14</v>
      </c>
      <c r="BA612" s="67">
        <v>856.22</v>
      </c>
      <c r="BB612" s="67">
        <v>889.88</v>
      </c>
      <c r="BC612" s="67">
        <v>924.32</v>
      </c>
      <c r="BD612" s="67">
        <v>960.32</v>
      </c>
      <c r="BE612" s="67">
        <v>997.88</v>
      </c>
      <c r="BF612" s="67">
        <v>1037.02</v>
      </c>
      <c r="BG612" s="67">
        <v>1077.72</v>
      </c>
      <c r="BH612" s="67">
        <v>1119.98</v>
      </c>
      <c r="BI612" s="67">
        <v>1163.81</v>
      </c>
      <c r="BJ612" s="67">
        <v>1209.2</v>
      </c>
      <c r="BK612" s="67">
        <v>1256.1600000000001</v>
      </c>
      <c r="BL612" s="67">
        <v>1305.47</v>
      </c>
      <c r="BM612" s="67">
        <v>1356.34</v>
      </c>
      <c r="BN612" s="67">
        <v>1409.56</v>
      </c>
      <c r="BO612" s="67">
        <v>1464.35</v>
      </c>
      <c r="BP612" s="67">
        <v>1521.48</v>
      </c>
      <c r="BQ612" s="67">
        <v>1580.96</v>
      </c>
      <c r="BR612" s="67">
        <v>1642.79</v>
      </c>
      <c r="BS612" s="67">
        <v>1706.97</v>
      </c>
      <c r="BT612" s="67">
        <v>1706.97</v>
      </c>
      <c r="BU612" s="67">
        <v>1706.97</v>
      </c>
      <c r="BV612" s="67">
        <v>1706.97</v>
      </c>
      <c r="BW612" s="67">
        <v>1706.97</v>
      </c>
      <c r="BX612" s="67">
        <v>1706.97</v>
      </c>
      <c r="BY612" s="67">
        <v>1706.97</v>
      </c>
      <c r="BZ612" s="67">
        <v>1706.97</v>
      </c>
      <c r="CA612" s="67">
        <v>1706.97</v>
      </c>
      <c r="CB612" s="67">
        <v>1706.97</v>
      </c>
      <c r="CC612" s="67">
        <v>1706.97</v>
      </c>
      <c r="CD612" s="67">
        <v>1706.97</v>
      </c>
      <c r="CE612" s="67">
        <v>1706.97</v>
      </c>
      <c r="CF612" s="67">
        <v>1706.97</v>
      </c>
      <c r="CG612" s="67">
        <v>1706.97</v>
      </c>
      <c r="CH612" s="67">
        <v>1706.97</v>
      </c>
      <c r="CI612" s="67">
        <v>1706.97</v>
      </c>
      <c r="CJ612" s="67">
        <v>1706.97</v>
      </c>
      <c r="CK612" s="67">
        <v>1706.97</v>
      </c>
      <c r="CL612" s="67">
        <v>1706.97</v>
      </c>
      <c r="CM612" s="67">
        <v>1706.97</v>
      </c>
      <c r="CN612" s="67">
        <v>1706.97</v>
      </c>
      <c r="CO612" s="67">
        <v>1706.97</v>
      </c>
      <c r="CP612" s="67">
        <v>1706.97</v>
      </c>
      <c r="CQ612" s="67">
        <v>1706.97</v>
      </c>
      <c r="CR612" s="67">
        <v>1706.97</v>
      </c>
      <c r="CS612" s="67">
        <v>1706.97</v>
      </c>
      <c r="CT612" s="67">
        <v>1706.97</v>
      </c>
      <c r="CU612" s="67">
        <v>1706.97</v>
      </c>
      <c r="CV612" s="67">
        <v>1706.97</v>
      </c>
      <c r="CW612" s="67">
        <v>1706.97</v>
      </c>
      <c r="CX612" s="67">
        <v>1706.97</v>
      </c>
      <c r="CY612" s="67">
        <v>1706.97</v>
      </c>
      <c r="CZ612" s="67">
        <v>1706.97</v>
      </c>
      <c r="DA612" s="67">
        <v>1706.97</v>
      </c>
      <c r="DB612" s="67">
        <v>1706.97</v>
      </c>
      <c r="DC612" s="67">
        <v>1706.97</v>
      </c>
      <c r="DD612" s="67">
        <v>1706.97</v>
      </c>
      <c r="DE612" s="67">
        <v>1706.97</v>
      </c>
      <c r="DF612" s="67">
        <v>1706.97</v>
      </c>
    </row>
    <row r="613" spans="1:110" ht="11.25" customHeight="1" x14ac:dyDescent="0.25">
      <c r="A613" s="2" t="str">
        <f t="shared" si="9"/>
        <v>4-75753DC0030006</v>
      </c>
      <c r="B613" s="67">
        <v>4</v>
      </c>
      <c r="C613" s="67" t="s">
        <v>238</v>
      </c>
      <c r="D613" s="67" t="s">
        <v>418</v>
      </c>
      <c r="E613" s="67" t="s">
        <v>284</v>
      </c>
      <c r="F613" s="67" t="s">
        <v>141</v>
      </c>
      <c r="G613" s="67" t="s">
        <v>358</v>
      </c>
      <c r="H613" s="67" t="s">
        <v>403</v>
      </c>
      <c r="I613" s="67" t="s">
        <v>359</v>
      </c>
      <c r="J613" s="67">
        <v>526.85</v>
      </c>
      <c r="K613" s="67">
        <v>526.85</v>
      </c>
      <c r="L613" s="67">
        <v>526.85</v>
      </c>
      <c r="M613" s="67">
        <v>526.85</v>
      </c>
      <c r="N613" s="67">
        <v>526.85</v>
      </c>
      <c r="O613" s="67">
        <v>526.85</v>
      </c>
      <c r="P613" s="67">
        <v>526.85</v>
      </c>
      <c r="Q613" s="67">
        <v>526.85</v>
      </c>
      <c r="R613" s="67">
        <v>526.85</v>
      </c>
      <c r="S613" s="67">
        <v>526.85</v>
      </c>
      <c r="T613" s="67">
        <v>526.85</v>
      </c>
      <c r="U613" s="67">
        <v>526.85</v>
      </c>
      <c r="V613" s="67">
        <v>526.85</v>
      </c>
      <c r="W613" s="67">
        <v>526.85</v>
      </c>
      <c r="X613" s="67">
        <v>526.85</v>
      </c>
      <c r="Y613" s="67">
        <v>526.85</v>
      </c>
      <c r="Z613" s="67">
        <v>526.85</v>
      </c>
      <c r="AA613" s="67">
        <v>526.85</v>
      </c>
      <c r="AB613" s="67">
        <v>526.85</v>
      </c>
      <c r="AC613" s="67">
        <v>526.85</v>
      </c>
      <c r="AD613" s="67">
        <v>526.85</v>
      </c>
      <c r="AE613" s="67">
        <v>585.66</v>
      </c>
      <c r="AF613" s="67">
        <v>585.66</v>
      </c>
      <c r="AG613" s="67">
        <v>585.66</v>
      </c>
      <c r="AH613" s="67">
        <v>585.66</v>
      </c>
      <c r="AI613" s="67">
        <v>585.66</v>
      </c>
      <c r="AJ613" s="67">
        <v>585.66</v>
      </c>
      <c r="AK613" s="67">
        <v>585.66</v>
      </c>
      <c r="AL613" s="67">
        <v>599.36</v>
      </c>
      <c r="AM613" s="67">
        <v>612.25</v>
      </c>
      <c r="AN613" s="67">
        <v>627.54999999999995</v>
      </c>
      <c r="AO613" s="67">
        <v>643.66</v>
      </c>
      <c r="AP613" s="67">
        <v>658.16</v>
      </c>
      <c r="AQ613" s="67">
        <v>673.47</v>
      </c>
      <c r="AR613" s="67">
        <v>689.58</v>
      </c>
      <c r="AS613" s="67">
        <v>705.69</v>
      </c>
      <c r="AT613" s="67">
        <v>721.81</v>
      </c>
      <c r="AU613" s="67">
        <v>737.92</v>
      </c>
      <c r="AV613" s="67">
        <v>746.78</v>
      </c>
      <c r="AW613" s="67">
        <v>755.64</v>
      </c>
      <c r="AX613" s="67">
        <v>785.45</v>
      </c>
      <c r="AY613" s="67">
        <v>816.06</v>
      </c>
      <c r="AZ613" s="67">
        <v>848.28</v>
      </c>
      <c r="BA613" s="67">
        <v>881.31</v>
      </c>
      <c r="BB613" s="67">
        <v>915.95</v>
      </c>
      <c r="BC613" s="67">
        <v>951.4</v>
      </c>
      <c r="BD613" s="67">
        <v>988.46</v>
      </c>
      <c r="BE613" s="67">
        <v>1027.1199999999999</v>
      </c>
      <c r="BF613" s="67">
        <v>1067.4000000000001</v>
      </c>
      <c r="BG613" s="67">
        <v>1109.29</v>
      </c>
      <c r="BH613" s="67">
        <v>1152.79</v>
      </c>
      <c r="BI613" s="67">
        <v>1197.9100000000001</v>
      </c>
      <c r="BJ613" s="67">
        <v>1244.6300000000001</v>
      </c>
      <c r="BK613" s="67">
        <v>1292.97</v>
      </c>
      <c r="BL613" s="67">
        <v>1343.72</v>
      </c>
      <c r="BM613" s="67">
        <v>1396.08</v>
      </c>
      <c r="BN613" s="67">
        <v>1450.86</v>
      </c>
      <c r="BO613" s="67">
        <v>1507.25</v>
      </c>
      <c r="BP613" s="67">
        <v>1566.06</v>
      </c>
      <c r="BQ613" s="67">
        <v>1627.29</v>
      </c>
      <c r="BR613" s="67">
        <v>1690.93</v>
      </c>
      <c r="BS613" s="67">
        <v>1756.98</v>
      </c>
      <c r="BT613" s="67">
        <v>1756.98</v>
      </c>
      <c r="BU613" s="67">
        <v>1756.98</v>
      </c>
      <c r="BV613" s="67">
        <v>1756.98</v>
      </c>
      <c r="BW613" s="67">
        <v>1756.98</v>
      </c>
      <c r="BX613" s="67">
        <v>1756.98</v>
      </c>
      <c r="BY613" s="67">
        <v>1756.98</v>
      </c>
      <c r="BZ613" s="67">
        <v>1756.98</v>
      </c>
      <c r="CA613" s="67">
        <v>1756.98</v>
      </c>
      <c r="CB613" s="67">
        <v>1756.98</v>
      </c>
      <c r="CC613" s="67">
        <v>1756.98</v>
      </c>
      <c r="CD613" s="67">
        <v>1756.98</v>
      </c>
      <c r="CE613" s="67">
        <v>1756.98</v>
      </c>
      <c r="CF613" s="67">
        <v>1756.98</v>
      </c>
      <c r="CG613" s="67">
        <v>1756.98</v>
      </c>
      <c r="CH613" s="67">
        <v>1756.98</v>
      </c>
      <c r="CI613" s="67">
        <v>1756.98</v>
      </c>
      <c r="CJ613" s="67">
        <v>1756.98</v>
      </c>
      <c r="CK613" s="67">
        <v>1756.98</v>
      </c>
      <c r="CL613" s="67">
        <v>1756.98</v>
      </c>
      <c r="CM613" s="67">
        <v>1756.98</v>
      </c>
      <c r="CN613" s="67">
        <v>1756.98</v>
      </c>
      <c r="CO613" s="67">
        <v>1756.98</v>
      </c>
      <c r="CP613" s="67">
        <v>1756.98</v>
      </c>
      <c r="CQ613" s="67">
        <v>1756.98</v>
      </c>
      <c r="CR613" s="67">
        <v>1756.98</v>
      </c>
      <c r="CS613" s="67">
        <v>1756.98</v>
      </c>
      <c r="CT613" s="67">
        <v>1756.98</v>
      </c>
      <c r="CU613" s="67">
        <v>1756.98</v>
      </c>
      <c r="CV613" s="67">
        <v>1756.98</v>
      </c>
      <c r="CW613" s="67">
        <v>1756.98</v>
      </c>
      <c r="CX613" s="67">
        <v>1756.98</v>
      </c>
      <c r="CY613" s="67">
        <v>1756.98</v>
      </c>
      <c r="CZ613" s="67">
        <v>1756.98</v>
      </c>
      <c r="DA613" s="67">
        <v>1756.98</v>
      </c>
      <c r="DB613" s="67">
        <v>1756.98</v>
      </c>
      <c r="DC613" s="67">
        <v>1756.98</v>
      </c>
      <c r="DD613" s="67">
        <v>1756.98</v>
      </c>
      <c r="DE613" s="67">
        <v>1756.98</v>
      </c>
      <c r="DF613" s="67">
        <v>1756.98</v>
      </c>
    </row>
    <row r="614" spans="1:110" ht="11.25" customHeight="1" x14ac:dyDescent="0.25">
      <c r="A614" s="2" t="str">
        <f t="shared" si="9"/>
        <v>1-75753DC0030055</v>
      </c>
      <c r="B614" s="67">
        <v>1</v>
      </c>
      <c r="C614" s="67" t="s">
        <v>238</v>
      </c>
      <c r="D614" s="67" t="s">
        <v>426</v>
      </c>
      <c r="E614" s="67" t="s">
        <v>427</v>
      </c>
      <c r="F614" s="67" t="s">
        <v>141</v>
      </c>
      <c r="G614" s="67" t="s">
        <v>358</v>
      </c>
      <c r="H614" s="67" t="s">
        <v>403</v>
      </c>
      <c r="I614" s="67" t="s">
        <v>359</v>
      </c>
      <c r="J614" s="67">
        <v>484.08</v>
      </c>
      <c r="K614" s="67">
        <v>484.08</v>
      </c>
      <c r="L614" s="67">
        <v>484.08</v>
      </c>
      <c r="M614" s="67">
        <v>484.08</v>
      </c>
      <c r="N614" s="67">
        <v>484.08</v>
      </c>
      <c r="O614" s="67">
        <v>484.08</v>
      </c>
      <c r="P614" s="67">
        <v>484.08</v>
      </c>
      <c r="Q614" s="67">
        <v>484.08</v>
      </c>
      <c r="R614" s="67">
        <v>484.08</v>
      </c>
      <c r="S614" s="67">
        <v>484.08</v>
      </c>
      <c r="T614" s="67">
        <v>484.08</v>
      </c>
      <c r="U614" s="67">
        <v>484.08</v>
      </c>
      <c r="V614" s="67">
        <v>484.08</v>
      </c>
      <c r="W614" s="67">
        <v>484.08</v>
      </c>
      <c r="X614" s="67">
        <v>484.08</v>
      </c>
      <c r="Y614" s="67">
        <v>484.08</v>
      </c>
      <c r="Z614" s="67">
        <v>484.08</v>
      </c>
      <c r="AA614" s="67">
        <v>484.08</v>
      </c>
      <c r="AB614" s="67">
        <v>484.08</v>
      </c>
      <c r="AC614" s="67">
        <v>484.08</v>
      </c>
      <c r="AD614" s="67">
        <v>484.08</v>
      </c>
      <c r="AE614" s="67">
        <v>538.11</v>
      </c>
      <c r="AF614" s="67">
        <v>538.11</v>
      </c>
      <c r="AG614" s="67">
        <v>538.11</v>
      </c>
      <c r="AH614" s="67">
        <v>538.11</v>
      </c>
      <c r="AI614" s="67">
        <v>538.11</v>
      </c>
      <c r="AJ614" s="67">
        <v>538.11</v>
      </c>
      <c r="AK614" s="67">
        <v>538.11</v>
      </c>
      <c r="AL614" s="67">
        <v>550.69000000000005</v>
      </c>
      <c r="AM614" s="67">
        <v>562.54</v>
      </c>
      <c r="AN614" s="67">
        <v>576.6</v>
      </c>
      <c r="AO614" s="67">
        <v>591.4</v>
      </c>
      <c r="AP614" s="67">
        <v>604.73</v>
      </c>
      <c r="AQ614" s="67">
        <v>618.79</v>
      </c>
      <c r="AR614" s="67">
        <v>633.59</v>
      </c>
      <c r="AS614" s="67">
        <v>648.4</v>
      </c>
      <c r="AT614" s="67">
        <v>663.2</v>
      </c>
      <c r="AU614" s="67">
        <v>678</v>
      </c>
      <c r="AV614" s="67">
        <v>686.15</v>
      </c>
      <c r="AW614" s="67">
        <v>694.29</v>
      </c>
      <c r="AX614" s="67">
        <v>721.68</v>
      </c>
      <c r="AY614" s="67">
        <v>749.8</v>
      </c>
      <c r="AZ614" s="67">
        <v>779.41</v>
      </c>
      <c r="BA614" s="67">
        <v>809.76</v>
      </c>
      <c r="BB614" s="67">
        <v>841.58</v>
      </c>
      <c r="BC614" s="67">
        <v>874.15</v>
      </c>
      <c r="BD614" s="67">
        <v>908.2</v>
      </c>
      <c r="BE614" s="67">
        <v>943.73</v>
      </c>
      <c r="BF614" s="67">
        <v>980.74</v>
      </c>
      <c r="BG614" s="67">
        <v>1019.23</v>
      </c>
      <c r="BH614" s="67">
        <v>1059.2</v>
      </c>
      <c r="BI614" s="67">
        <v>1100.6500000000001</v>
      </c>
      <c r="BJ614" s="67">
        <v>1143.58</v>
      </c>
      <c r="BK614" s="67">
        <v>1187.99</v>
      </c>
      <c r="BL614" s="67">
        <v>1234.6199999999999</v>
      </c>
      <c r="BM614" s="67">
        <v>1282.73</v>
      </c>
      <c r="BN614" s="67">
        <v>1333.06</v>
      </c>
      <c r="BO614" s="67">
        <v>1384.88</v>
      </c>
      <c r="BP614" s="67">
        <v>1438.91</v>
      </c>
      <c r="BQ614" s="67">
        <v>1495.16</v>
      </c>
      <c r="BR614" s="67">
        <v>1553.64</v>
      </c>
      <c r="BS614" s="67">
        <v>1614.33</v>
      </c>
      <c r="BT614" s="67">
        <v>1614.33</v>
      </c>
      <c r="BU614" s="67">
        <v>1614.33</v>
      </c>
      <c r="BV614" s="67">
        <v>1614.33</v>
      </c>
      <c r="BW614" s="67">
        <v>1614.33</v>
      </c>
      <c r="BX614" s="67">
        <v>1614.33</v>
      </c>
      <c r="BY614" s="67">
        <v>1614.33</v>
      </c>
      <c r="BZ614" s="67">
        <v>1614.33</v>
      </c>
      <c r="CA614" s="67">
        <v>1614.33</v>
      </c>
      <c r="CB614" s="67">
        <v>1614.33</v>
      </c>
      <c r="CC614" s="67">
        <v>1614.33</v>
      </c>
      <c r="CD614" s="67">
        <v>1614.33</v>
      </c>
      <c r="CE614" s="67">
        <v>1614.33</v>
      </c>
      <c r="CF614" s="67">
        <v>1614.33</v>
      </c>
      <c r="CG614" s="67">
        <v>1614.33</v>
      </c>
      <c r="CH614" s="67">
        <v>1614.33</v>
      </c>
      <c r="CI614" s="67">
        <v>1614.33</v>
      </c>
      <c r="CJ614" s="67">
        <v>1614.33</v>
      </c>
      <c r="CK614" s="67">
        <v>1614.33</v>
      </c>
      <c r="CL614" s="67">
        <v>1614.33</v>
      </c>
      <c r="CM614" s="67">
        <v>1614.33</v>
      </c>
      <c r="CN614" s="67">
        <v>1614.33</v>
      </c>
      <c r="CO614" s="67">
        <v>1614.33</v>
      </c>
      <c r="CP614" s="67">
        <v>1614.33</v>
      </c>
      <c r="CQ614" s="67">
        <v>1614.33</v>
      </c>
      <c r="CR614" s="67">
        <v>1614.33</v>
      </c>
      <c r="CS614" s="67">
        <v>1614.33</v>
      </c>
      <c r="CT614" s="67">
        <v>1614.33</v>
      </c>
      <c r="CU614" s="67">
        <v>1614.33</v>
      </c>
      <c r="CV614" s="67">
        <v>1614.33</v>
      </c>
      <c r="CW614" s="67">
        <v>1614.33</v>
      </c>
      <c r="CX614" s="67">
        <v>1614.33</v>
      </c>
      <c r="CY614" s="67">
        <v>1614.33</v>
      </c>
      <c r="CZ614" s="67">
        <v>1614.33</v>
      </c>
      <c r="DA614" s="67">
        <v>1614.33</v>
      </c>
      <c r="DB614" s="67">
        <v>1614.33</v>
      </c>
      <c r="DC614" s="67">
        <v>1614.33</v>
      </c>
      <c r="DD614" s="67">
        <v>1614.33</v>
      </c>
      <c r="DE614" s="67">
        <v>1614.33</v>
      </c>
      <c r="DF614" s="67">
        <v>1614.33</v>
      </c>
    </row>
    <row r="615" spans="1:110" ht="11.25" customHeight="1" x14ac:dyDescent="0.25">
      <c r="A615" s="2" t="str">
        <f t="shared" si="9"/>
        <v>2-75753DC0030055</v>
      </c>
      <c r="B615" s="67">
        <v>2</v>
      </c>
      <c r="C615" s="67" t="s">
        <v>238</v>
      </c>
      <c r="D615" s="67" t="s">
        <v>426</v>
      </c>
      <c r="E615" s="67" t="s">
        <v>427</v>
      </c>
      <c r="F615" s="67" t="s">
        <v>141</v>
      </c>
      <c r="G615" s="67" t="s">
        <v>358</v>
      </c>
      <c r="H615" s="67" t="s">
        <v>403</v>
      </c>
      <c r="I615" s="67" t="s">
        <v>359</v>
      </c>
      <c r="J615" s="67">
        <v>498.11</v>
      </c>
      <c r="K615" s="67">
        <v>498.11</v>
      </c>
      <c r="L615" s="67">
        <v>498.11</v>
      </c>
      <c r="M615" s="67">
        <v>498.11</v>
      </c>
      <c r="N615" s="67">
        <v>498.11</v>
      </c>
      <c r="O615" s="67">
        <v>498.11</v>
      </c>
      <c r="P615" s="67">
        <v>498.11</v>
      </c>
      <c r="Q615" s="67">
        <v>498.11</v>
      </c>
      <c r="R615" s="67">
        <v>498.11</v>
      </c>
      <c r="S615" s="67">
        <v>498.11</v>
      </c>
      <c r="T615" s="67">
        <v>498.11</v>
      </c>
      <c r="U615" s="67">
        <v>498.11</v>
      </c>
      <c r="V615" s="67">
        <v>498.11</v>
      </c>
      <c r="W615" s="67">
        <v>498.11</v>
      </c>
      <c r="X615" s="67">
        <v>498.11</v>
      </c>
      <c r="Y615" s="67">
        <v>498.11</v>
      </c>
      <c r="Z615" s="67">
        <v>498.11</v>
      </c>
      <c r="AA615" s="67">
        <v>498.11</v>
      </c>
      <c r="AB615" s="67">
        <v>498.11</v>
      </c>
      <c r="AC615" s="67">
        <v>498.11</v>
      </c>
      <c r="AD615" s="67">
        <v>498.11</v>
      </c>
      <c r="AE615" s="67">
        <v>553.71</v>
      </c>
      <c r="AF615" s="67">
        <v>553.71</v>
      </c>
      <c r="AG615" s="67">
        <v>553.71</v>
      </c>
      <c r="AH615" s="67">
        <v>553.71</v>
      </c>
      <c r="AI615" s="67">
        <v>553.71</v>
      </c>
      <c r="AJ615" s="67">
        <v>553.71</v>
      </c>
      <c r="AK615" s="67">
        <v>553.71</v>
      </c>
      <c r="AL615" s="67">
        <v>566.66</v>
      </c>
      <c r="AM615" s="67">
        <v>578.85</v>
      </c>
      <c r="AN615" s="67">
        <v>593.32000000000005</v>
      </c>
      <c r="AO615" s="67">
        <v>608.54999999999995</v>
      </c>
      <c r="AP615" s="67">
        <v>622.26</v>
      </c>
      <c r="AQ615" s="67">
        <v>636.73</v>
      </c>
      <c r="AR615" s="67">
        <v>651.96</v>
      </c>
      <c r="AS615" s="67">
        <v>667.2</v>
      </c>
      <c r="AT615" s="67">
        <v>682.43</v>
      </c>
      <c r="AU615" s="67">
        <v>697.66</v>
      </c>
      <c r="AV615" s="67">
        <v>706.04</v>
      </c>
      <c r="AW615" s="67">
        <v>714.42</v>
      </c>
      <c r="AX615" s="67">
        <v>742.6</v>
      </c>
      <c r="AY615" s="67">
        <v>771.54</v>
      </c>
      <c r="AZ615" s="67">
        <v>802.01</v>
      </c>
      <c r="BA615" s="67">
        <v>833.23</v>
      </c>
      <c r="BB615" s="67">
        <v>865.98</v>
      </c>
      <c r="BC615" s="67">
        <v>899.5</v>
      </c>
      <c r="BD615" s="67">
        <v>934.53</v>
      </c>
      <c r="BE615" s="67">
        <v>971.09</v>
      </c>
      <c r="BF615" s="67">
        <v>1009.17</v>
      </c>
      <c r="BG615" s="67">
        <v>1048.78</v>
      </c>
      <c r="BH615" s="67">
        <v>1089.9100000000001</v>
      </c>
      <c r="BI615" s="67">
        <v>1132.56</v>
      </c>
      <c r="BJ615" s="67">
        <v>1176.73</v>
      </c>
      <c r="BK615" s="67">
        <v>1222.43</v>
      </c>
      <c r="BL615" s="67">
        <v>1270.42</v>
      </c>
      <c r="BM615" s="67">
        <v>1319.92</v>
      </c>
      <c r="BN615" s="67">
        <v>1371.71</v>
      </c>
      <c r="BO615" s="67">
        <v>1425.03</v>
      </c>
      <c r="BP615" s="67">
        <v>1480.63</v>
      </c>
      <c r="BQ615" s="67">
        <v>1538.51</v>
      </c>
      <c r="BR615" s="67">
        <v>1598.68</v>
      </c>
      <c r="BS615" s="67">
        <v>1661.13</v>
      </c>
      <c r="BT615" s="67">
        <v>1661.13</v>
      </c>
      <c r="BU615" s="67">
        <v>1661.13</v>
      </c>
      <c r="BV615" s="67">
        <v>1661.13</v>
      </c>
      <c r="BW615" s="67">
        <v>1661.13</v>
      </c>
      <c r="BX615" s="67">
        <v>1661.13</v>
      </c>
      <c r="BY615" s="67">
        <v>1661.13</v>
      </c>
      <c r="BZ615" s="67">
        <v>1661.13</v>
      </c>
      <c r="CA615" s="67">
        <v>1661.13</v>
      </c>
      <c r="CB615" s="67">
        <v>1661.13</v>
      </c>
      <c r="CC615" s="67">
        <v>1661.13</v>
      </c>
      <c r="CD615" s="67">
        <v>1661.13</v>
      </c>
      <c r="CE615" s="67">
        <v>1661.13</v>
      </c>
      <c r="CF615" s="67">
        <v>1661.13</v>
      </c>
      <c r="CG615" s="67">
        <v>1661.13</v>
      </c>
      <c r="CH615" s="67">
        <v>1661.13</v>
      </c>
      <c r="CI615" s="67">
        <v>1661.13</v>
      </c>
      <c r="CJ615" s="67">
        <v>1661.13</v>
      </c>
      <c r="CK615" s="67">
        <v>1661.13</v>
      </c>
      <c r="CL615" s="67">
        <v>1661.13</v>
      </c>
      <c r="CM615" s="67">
        <v>1661.13</v>
      </c>
      <c r="CN615" s="67">
        <v>1661.13</v>
      </c>
      <c r="CO615" s="67">
        <v>1661.13</v>
      </c>
      <c r="CP615" s="67">
        <v>1661.13</v>
      </c>
      <c r="CQ615" s="67">
        <v>1661.13</v>
      </c>
      <c r="CR615" s="67">
        <v>1661.13</v>
      </c>
      <c r="CS615" s="67">
        <v>1661.13</v>
      </c>
      <c r="CT615" s="67">
        <v>1661.13</v>
      </c>
      <c r="CU615" s="67">
        <v>1661.13</v>
      </c>
      <c r="CV615" s="67">
        <v>1661.13</v>
      </c>
      <c r="CW615" s="67">
        <v>1661.13</v>
      </c>
      <c r="CX615" s="67">
        <v>1661.13</v>
      </c>
      <c r="CY615" s="67">
        <v>1661.13</v>
      </c>
      <c r="CZ615" s="67">
        <v>1661.13</v>
      </c>
      <c r="DA615" s="67">
        <v>1661.13</v>
      </c>
      <c r="DB615" s="67">
        <v>1661.13</v>
      </c>
      <c r="DC615" s="67">
        <v>1661.13</v>
      </c>
      <c r="DD615" s="67">
        <v>1661.13</v>
      </c>
      <c r="DE615" s="67">
        <v>1661.13</v>
      </c>
      <c r="DF615" s="67">
        <v>1661.13</v>
      </c>
    </row>
    <row r="616" spans="1:110" ht="11.25" customHeight="1" x14ac:dyDescent="0.25">
      <c r="A616" s="2" t="str">
        <f t="shared" si="9"/>
        <v>3-75753DC0030055</v>
      </c>
      <c r="B616" s="67">
        <v>3</v>
      </c>
      <c r="C616" s="67" t="s">
        <v>238</v>
      </c>
      <c r="D616" s="67" t="s">
        <v>426</v>
      </c>
      <c r="E616" s="67" t="s">
        <v>427</v>
      </c>
      <c r="F616" s="67" t="s">
        <v>141</v>
      </c>
      <c r="G616" s="67" t="s">
        <v>358</v>
      </c>
      <c r="H616" s="67" t="s">
        <v>403</v>
      </c>
      <c r="I616" s="67" t="s">
        <v>359</v>
      </c>
      <c r="J616" s="67">
        <v>512.15</v>
      </c>
      <c r="K616" s="67">
        <v>512.15</v>
      </c>
      <c r="L616" s="67">
        <v>512.15</v>
      </c>
      <c r="M616" s="67">
        <v>512.15</v>
      </c>
      <c r="N616" s="67">
        <v>512.15</v>
      </c>
      <c r="O616" s="67">
        <v>512.15</v>
      </c>
      <c r="P616" s="67">
        <v>512.15</v>
      </c>
      <c r="Q616" s="67">
        <v>512.15</v>
      </c>
      <c r="R616" s="67">
        <v>512.15</v>
      </c>
      <c r="S616" s="67">
        <v>512.15</v>
      </c>
      <c r="T616" s="67">
        <v>512.15</v>
      </c>
      <c r="U616" s="67">
        <v>512.15</v>
      </c>
      <c r="V616" s="67">
        <v>512.15</v>
      </c>
      <c r="W616" s="67">
        <v>512.15</v>
      </c>
      <c r="X616" s="67">
        <v>512.15</v>
      </c>
      <c r="Y616" s="67">
        <v>512.15</v>
      </c>
      <c r="Z616" s="67">
        <v>512.15</v>
      </c>
      <c r="AA616" s="67">
        <v>512.15</v>
      </c>
      <c r="AB616" s="67">
        <v>512.15</v>
      </c>
      <c r="AC616" s="67">
        <v>512.15</v>
      </c>
      <c r="AD616" s="67">
        <v>512.15</v>
      </c>
      <c r="AE616" s="67">
        <v>569.32000000000005</v>
      </c>
      <c r="AF616" s="67">
        <v>569.32000000000005</v>
      </c>
      <c r="AG616" s="67">
        <v>569.32000000000005</v>
      </c>
      <c r="AH616" s="67">
        <v>569.32000000000005</v>
      </c>
      <c r="AI616" s="67">
        <v>569.32000000000005</v>
      </c>
      <c r="AJ616" s="67">
        <v>569.32000000000005</v>
      </c>
      <c r="AK616" s="67">
        <v>569.32000000000005</v>
      </c>
      <c r="AL616" s="67">
        <v>582.63</v>
      </c>
      <c r="AM616" s="67">
        <v>595.16</v>
      </c>
      <c r="AN616" s="67">
        <v>610.04</v>
      </c>
      <c r="AO616" s="67">
        <v>625.70000000000005</v>
      </c>
      <c r="AP616" s="67">
        <v>639.79999999999995</v>
      </c>
      <c r="AQ616" s="67">
        <v>654.67999999999995</v>
      </c>
      <c r="AR616" s="67">
        <v>670.34</v>
      </c>
      <c r="AS616" s="67">
        <v>686</v>
      </c>
      <c r="AT616" s="67">
        <v>701.66</v>
      </c>
      <c r="AU616" s="67">
        <v>717.33</v>
      </c>
      <c r="AV616" s="67">
        <v>725.94</v>
      </c>
      <c r="AW616" s="67">
        <v>734.55</v>
      </c>
      <c r="AX616" s="67">
        <v>763.53</v>
      </c>
      <c r="AY616" s="67">
        <v>793.29</v>
      </c>
      <c r="AZ616" s="67">
        <v>824.61</v>
      </c>
      <c r="BA616" s="67">
        <v>856.72</v>
      </c>
      <c r="BB616" s="67">
        <v>890.39</v>
      </c>
      <c r="BC616" s="67">
        <v>924.85</v>
      </c>
      <c r="BD616" s="67">
        <v>960.87</v>
      </c>
      <c r="BE616" s="67">
        <v>998.46</v>
      </c>
      <c r="BF616" s="67">
        <v>1037.6199999999999</v>
      </c>
      <c r="BG616" s="67">
        <v>1078.3399999999999</v>
      </c>
      <c r="BH616" s="67">
        <v>1120.6300000000001</v>
      </c>
      <c r="BI616" s="67">
        <v>1164.48</v>
      </c>
      <c r="BJ616" s="67">
        <v>1209.9000000000001</v>
      </c>
      <c r="BK616" s="67">
        <v>1256.8900000000001</v>
      </c>
      <c r="BL616" s="67">
        <v>1306.22</v>
      </c>
      <c r="BM616" s="67">
        <v>1357.12</v>
      </c>
      <c r="BN616" s="67">
        <v>1410.38</v>
      </c>
      <c r="BO616" s="67">
        <v>1465.19</v>
      </c>
      <c r="BP616" s="67">
        <v>1522.36</v>
      </c>
      <c r="BQ616" s="67">
        <v>1581.88</v>
      </c>
      <c r="BR616" s="67">
        <v>1643.74</v>
      </c>
      <c r="BS616" s="67">
        <v>1707.96</v>
      </c>
      <c r="BT616" s="67">
        <v>1707.96</v>
      </c>
      <c r="BU616" s="67">
        <v>1707.96</v>
      </c>
      <c r="BV616" s="67">
        <v>1707.96</v>
      </c>
      <c r="BW616" s="67">
        <v>1707.96</v>
      </c>
      <c r="BX616" s="67">
        <v>1707.96</v>
      </c>
      <c r="BY616" s="67">
        <v>1707.96</v>
      </c>
      <c r="BZ616" s="67">
        <v>1707.96</v>
      </c>
      <c r="CA616" s="67">
        <v>1707.96</v>
      </c>
      <c r="CB616" s="67">
        <v>1707.96</v>
      </c>
      <c r="CC616" s="67">
        <v>1707.96</v>
      </c>
      <c r="CD616" s="67">
        <v>1707.96</v>
      </c>
      <c r="CE616" s="67">
        <v>1707.96</v>
      </c>
      <c r="CF616" s="67">
        <v>1707.96</v>
      </c>
      <c r="CG616" s="67">
        <v>1707.96</v>
      </c>
      <c r="CH616" s="67">
        <v>1707.96</v>
      </c>
      <c r="CI616" s="67">
        <v>1707.96</v>
      </c>
      <c r="CJ616" s="67">
        <v>1707.96</v>
      </c>
      <c r="CK616" s="67">
        <v>1707.96</v>
      </c>
      <c r="CL616" s="67">
        <v>1707.96</v>
      </c>
      <c r="CM616" s="67">
        <v>1707.96</v>
      </c>
      <c r="CN616" s="67">
        <v>1707.96</v>
      </c>
      <c r="CO616" s="67">
        <v>1707.96</v>
      </c>
      <c r="CP616" s="67">
        <v>1707.96</v>
      </c>
      <c r="CQ616" s="67">
        <v>1707.96</v>
      </c>
      <c r="CR616" s="67">
        <v>1707.96</v>
      </c>
      <c r="CS616" s="67">
        <v>1707.96</v>
      </c>
      <c r="CT616" s="67">
        <v>1707.96</v>
      </c>
      <c r="CU616" s="67">
        <v>1707.96</v>
      </c>
      <c r="CV616" s="67">
        <v>1707.96</v>
      </c>
      <c r="CW616" s="67">
        <v>1707.96</v>
      </c>
      <c r="CX616" s="67">
        <v>1707.96</v>
      </c>
      <c r="CY616" s="67">
        <v>1707.96</v>
      </c>
      <c r="CZ616" s="67">
        <v>1707.96</v>
      </c>
      <c r="DA616" s="67">
        <v>1707.96</v>
      </c>
      <c r="DB616" s="67">
        <v>1707.96</v>
      </c>
      <c r="DC616" s="67">
        <v>1707.96</v>
      </c>
      <c r="DD616" s="67">
        <v>1707.96</v>
      </c>
      <c r="DE616" s="67">
        <v>1707.96</v>
      </c>
      <c r="DF616" s="67">
        <v>1707.96</v>
      </c>
    </row>
    <row r="617" spans="1:110" ht="11.25" customHeight="1" x14ac:dyDescent="0.25">
      <c r="A617" s="2" t="str">
        <f t="shared" si="9"/>
        <v>4-75753DC0030055</v>
      </c>
      <c r="B617" s="67">
        <v>4</v>
      </c>
      <c r="C617" s="67" t="s">
        <v>238</v>
      </c>
      <c r="D617" s="67" t="s">
        <v>426</v>
      </c>
      <c r="E617" s="67" t="s">
        <v>427</v>
      </c>
      <c r="F617" s="67" t="s">
        <v>141</v>
      </c>
      <c r="G617" s="67" t="s">
        <v>358</v>
      </c>
      <c r="H617" s="67" t="s">
        <v>403</v>
      </c>
      <c r="I617" s="67" t="s">
        <v>359</v>
      </c>
      <c r="J617" s="67">
        <v>527.16</v>
      </c>
      <c r="K617" s="67">
        <v>527.16</v>
      </c>
      <c r="L617" s="67">
        <v>527.16</v>
      </c>
      <c r="M617" s="67">
        <v>527.16</v>
      </c>
      <c r="N617" s="67">
        <v>527.16</v>
      </c>
      <c r="O617" s="67">
        <v>527.16</v>
      </c>
      <c r="P617" s="67">
        <v>527.16</v>
      </c>
      <c r="Q617" s="67">
        <v>527.16</v>
      </c>
      <c r="R617" s="67">
        <v>527.16</v>
      </c>
      <c r="S617" s="67">
        <v>527.16</v>
      </c>
      <c r="T617" s="67">
        <v>527.16</v>
      </c>
      <c r="U617" s="67">
        <v>527.16</v>
      </c>
      <c r="V617" s="67">
        <v>527.16</v>
      </c>
      <c r="W617" s="67">
        <v>527.16</v>
      </c>
      <c r="X617" s="67">
        <v>527.16</v>
      </c>
      <c r="Y617" s="67">
        <v>527.16</v>
      </c>
      <c r="Z617" s="67">
        <v>527.16</v>
      </c>
      <c r="AA617" s="67">
        <v>527.16</v>
      </c>
      <c r="AB617" s="67">
        <v>527.16</v>
      </c>
      <c r="AC617" s="67">
        <v>527.16</v>
      </c>
      <c r="AD617" s="67">
        <v>527.16</v>
      </c>
      <c r="AE617" s="67">
        <v>586</v>
      </c>
      <c r="AF617" s="67">
        <v>586</v>
      </c>
      <c r="AG617" s="67">
        <v>586</v>
      </c>
      <c r="AH617" s="67">
        <v>586</v>
      </c>
      <c r="AI617" s="67">
        <v>586</v>
      </c>
      <c r="AJ617" s="67">
        <v>586</v>
      </c>
      <c r="AK617" s="67">
        <v>586</v>
      </c>
      <c r="AL617" s="67">
        <v>599.70000000000005</v>
      </c>
      <c r="AM617" s="67">
        <v>612.6</v>
      </c>
      <c r="AN617" s="67">
        <v>627.91</v>
      </c>
      <c r="AO617" s="67">
        <v>644.04</v>
      </c>
      <c r="AP617" s="67">
        <v>658.54</v>
      </c>
      <c r="AQ617" s="67">
        <v>673.86</v>
      </c>
      <c r="AR617" s="67">
        <v>689.98</v>
      </c>
      <c r="AS617" s="67">
        <v>706.1</v>
      </c>
      <c r="AT617" s="67">
        <v>722.22</v>
      </c>
      <c r="AU617" s="67">
        <v>738.34</v>
      </c>
      <c r="AV617" s="67">
        <v>747.21</v>
      </c>
      <c r="AW617" s="67">
        <v>756.08</v>
      </c>
      <c r="AX617" s="67">
        <v>785.9</v>
      </c>
      <c r="AY617" s="67">
        <v>816.53</v>
      </c>
      <c r="AZ617" s="67">
        <v>848.77</v>
      </c>
      <c r="BA617" s="67">
        <v>881.82</v>
      </c>
      <c r="BB617" s="67">
        <v>916.48</v>
      </c>
      <c r="BC617" s="67">
        <v>951.95</v>
      </c>
      <c r="BD617" s="67">
        <v>989.03</v>
      </c>
      <c r="BE617" s="67">
        <v>1027.72</v>
      </c>
      <c r="BF617" s="67">
        <v>1068.02</v>
      </c>
      <c r="BG617" s="67">
        <v>1109.93</v>
      </c>
      <c r="BH617" s="67">
        <v>1153.46</v>
      </c>
      <c r="BI617" s="67">
        <v>1198.5999999999999</v>
      </c>
      <c r="BJ617" s="67">
        <v>1245.3499999999999</v>
      </c>
      <c r="BK617" s="67">
        <v>1293.71</v>
      </c>
      <c r="BL617" s="67">
        <v>1344.5</v>
      </c>
      <c r="BM617" s="67">
        <v>1396.89</v>
      </c>
      <c r="BN617" s="67">
        <v>1451.7</v>
      </c>
      <c r="BO617" s="67">
        <v>1508.12</v>
      </c>
      <c r="BP617" s="67">
        <v>1566.97</v>
      </c>
      <c r="BQ617" s="67">
        <v>1628.23</v>
      </c>
      <c r="BR617" s="67">
        <v>1691.9</v>
      </c>
      <c r="BS617" s="67">
        <v>1758</v>
      </c>
      <c r="BT617" s="67">
        <v>1758</v>
      </c>
      <c r="BU617" s="67">
        <v>1758</v>
      </c>
      <c r="BV617" s="67">
        <v>1758</v>
      </c>
      <c r="BW617" s="67">
        <v>1758</v>
      </c>
      <c r="BX617" s="67">
        <v>1758</v>
      </c>
      <c r="BY617" s="67">
        <v>1758</v>
      </c>
      <c r="BZ617" s="67">
        <v>1758</v>
      </c>
      <c r="CA617" s="67">
        <v>1758</v>
      </c>
      <c r="CB617" s="67">
        <v>1758</v>
      </c>
      <c r="CC617" s="67">
        <v>1758</v>
      </c>
      <c r="CD617" s="67">
        <v>1758</v>
      </c>
      <c r="CE617" s="67">
        <v>1758</v>
      </c>
      <c r="CF617" s="67">
        <v>1758</v>
      </c>
      <c r="CG617" s="67">
        <v>1758</v>
      </c>
      <c r="CH617" s="67">
        <v>1758</v>
      </c>
      <c r="CI617" s="67">
        <v>1758</v>
      </c>
      <c r="CJ617" s="67">
        <v>1758</v>
      </c>
      <c r="CK617" s="67">
        <v>1758</v>
      </c>
      <c r="CL617" s="67">
        <v>1758</v>
      </c>
      <c r="CM617" s="67">
        <v>1758</v>
      </c>
      <c r="CN617" s="67">
        <v>1758</v>
      </c>
      <c r="CO617" s="67">
        <v>1758</v>
      </c>
      <c r="CP617" s="67">
        <v>1758</v>
      </c>
      <c r="CQ617" s="67">
        <v>1758</v>
      </c>
      <c r="CR617" s="67">
        <v>1758</v>
      </c>
      <c r="CS617" s="67">
        <v>1758</v>
      </c>
      <c r="CT617" s="67">
        <v>1758</v>
      </c>
      <c r="CU617" s="67">
        <v>1758</v>
      </c>
      <c r="CV617" s="67">
        <v>1758</v>
      </c>
      <c r="CW617" s="67">
        <v>1758</v>
      </c>
      <c r="CX617" s="67">
        <v>1758</v>
      </c>
      <c r="CY617" s="67">
        <v>1758</v>
      </c>
      <c r="CZ617" s="67">
        <v>1758</v>
      </c>
      <c r="DA617" s="67">
        <v>1758</v>
      </c>
      <c r="DB617" s="67">
        <v>1758</v>
      </c>
      <c r="DC617" s="67">
        <v>1758</v>
      </c>
      <c r="DD617" s="67">
        <v>1758</v>
      </c>
      <c r="DE617" s="67">
        <v>1758</v>
      </c>
      <c r="DF617" s="67">
        <v>1758</v>
      </c>
    </row>
    <row r="618" spans="1:110" ht="11.25" customHeight="1" x14ac:dyDescent="0.25">
      <c r="A618" s="2" t="str">
        <f t="shared" si="9"/>
        <v>1-75753DC0030043</v>
      </c>
      <c r="B618" s="67">
        <v>1</v>
      </c>
      <c r="C618" s="67" t="s">
        <v>238</v>
      </c>
      <c r="D618" s="67" t="s">
        <v>120</v>
      </c>
      <c r="E618" s="67" t="s">
        <v>285</v>
      </c>
      <c r="F618" s="67" t="s">
        <v>137</v>
      </c>
      <c r="G618" s="67" t="s">
        <v>358</v>
      </c>
      <c r="H618" s="67" t="s">
        <v>403</v>
      </c>
      <c r="I618" s="67" t="s">
        <v>359</v>
      </c>
      <c r="J618" s="67">
        <v>381.86</v>
      </c>
      <c r="K618" s="67">
        <v>381.86</v>
      </c>
      <c r="L618" s="67">
        <v>381.86</v>
      </c>
      <c r="M618" s="67">
        <v>381.86</v>
      </c>
      <c r="N618" s="67">
        <v>381.86</v>
      </c>
      <c r="O618" s="67">
        <v>381.86</v>
      </c>
      <c r="P618" s="67">
        <v>381.86</v>
      </c>
      <c r="Q618" s="67">
        <v>381.86</v>
      </c>
      <c r="R618" s="67">
        <v>381.86</v>
      </c>
      <c r="S618" s="67">
        <v>381.86</v>
      </c>
      <c r="T618" s="67">
        <v>381.86</v>
      </c>
      <c r="U618" s="67">
        <v>381.86</v>
      </c>
      <c r="V618" s="67">
        <v>381.86</v>
      </c>
      <c r="W618" s="67">
        <v>381.86</v>
      </c>
      <c r="X618" s="67">
        <v>381.86</v>
      </c>
      <c r="Y618" s="67">
        <v>381.86</v>
      </c>
      <c r="Z618" s="67">
        <v>381.86</v>
      </c>
      <c r="AA618" s="67">
        <v>381.86</v>
      </c>
      <c r="AB618" s="67">
        <v>381.86</v>
      </c>
      <c r="AC618" s="67">
        <v>381.86</v>
      </c>
      <c r="AD618" s="67">
        <v>381.86</v>
      </c>
      <c r="AE618" s="67">
        <v>424.49</v>
      </c>
      <c r="AF618" s="67">
        <v>424.49</v>
      </c>
      <c r="AG618" s="67">
        <v>424.49</v>
      </c>
      <c r="AH618" s="67">
        <v>424.49</v>
      </c>
      <c r="AI618" s="67">
        <v>424.49</v>
      </c>
      <c r="AJ618" s="67">
        <v>424.49</v>
      </c>
      <c r="AK618" s="67">
        <v>424.49</v>
      </c>
      <c r="AL618" s="67">
        <v>434.41</v>
      </c>
      <c r="AM618" s="67">
        <v>443.76</v>
      </c>
      <c r="AN618" s="67">
        <v>454.85</v>
      </c>
      <c r="AO618" s="67">
        <v>466.53</v>
      </c>
      <c r="AP618" s="67">
        <v>477.04</v>
      </c>
      <c r="AQ618" s="67">
        <v>488.13</v>
      </c>
      <c r="AR618" s="67">
        <v>499.81</v>
      </c>
      <c r="AS618" s="67">
        <v>511.49</v>
      </c>
      <c r="AT618" s="67">
        <v>523.16999999999996</v>
      </c>
      <c r="AU618" s="67">
        <v>534.84</v>
      </c>
      <c r="AV618" s="67">
        <v>541.27</v>
      </c>
      <c r="AW618" s="67">
        <v>547.69000000000005</v>
      </c>
      <c r="AX618" s="67">
        <v>569.29</v>
      </c>
      <c r="AY618" s="67">
        <v>591.48</v>
      </c>
      <c r="AZ618" s="67">
        <v>614.84</v>
      </c>
      <c r="BA618" s="67">
        <v>638.78</v>
      </c>
      <c r="BB618" s="67">
        <v>663.88</v>
      </c>
      <c r="BC618" s="67">
        <v>689.57</v>
      </c>
      <c r="BD618" s="67">
        <v>716.43</v>
      </c>
      <c r="BE618" s="67">
        <v>744.46</v>
      </c>
      <c r="BF618" s="67">
        <v>773.65</v>
      </c>
      <c r="BG618" s="67">
        <v>804.02</v>
      </c>
      <c r="BH618" s="67">
        <v>835.55</v>
      </c>
      <c r="BI618" s="67">
        <v>868.24</v>
      </c>
      <c r="BJ618" s="67">
        <v>902.11</v>
      </c>
      <c r="BK618" s="67">
        <v>937.14</v>
      </c>
      <c r="BL618" s="67">
        <v>973.93</v>
      </c>
      <c r="BM618" s="67">
        <v>1011.88</v>
      </c>
      <c r="BN618" s="67">
        <v>1051.5899999999999</v>
      </c>
      <c r="BO618" s="67">
        <v>1092.46</v>
      </c>
      <c r="BP618" s="67">
        <v>1135.08</v>
      </c>
      <c r="BQ618" s="67">
        <v>1179.46</v>
      </c>
      <c r="BR618" s="67">
        <v>1225.5899999999999</v>
      </c>
      <c r="BS618" s="67">
        <v>1273.46</v>
      </c>
      <c r="BT618" s="67">
        <v>1273.46</v>
      </c>
      <c r="BU618" s="67">
        <v>1273.46</v>
      </c>
      <c r="BV618" s="67">
        <v>1273.46</v>
      </c>
      <c r="BW618" s="67">
        <v>1273.46</v>
      </c>
      <c r="BX618" s="67">
        <v>1273.46</v>
      </c>
      <c r="BY618" s="67">
        <v>1273.46</v>
      </c>
      <c r="BZ618" s="67">
        <v>1273.46</v>
      </c>
      <c r="CA618" s="67">
        <v>1273.46</v>
      </c>
      <c r="CB618" s="67">
        <v>1273.46</v>
      </c>
      <c r="CC618" s="67">
        <v>1273.46</v>
      </c>
      <c r="CD618" s="67">
        <v>1273.46</v>
      </c>
      <c r="CE618" s="67">
        <v>1273.46</v>
      </c>
      <c r="CF618" s="67">
        <v>1273.46</v>
      </c>
      <c r="CG618" s="67">
        <v>1273.46</v>
      </c>
      <c r="CH618" s="67">
        <v>1273.46</v>
      </c>
      <c r="CI618" s="67">
        <v>1273.46</v>
      </c>
      <c r="CJ618" s="67">
        <v>1273.46</v>
      </c>
      <c r="CK618" s="67">
        <v>1273.46</v>
      </c>
      <c r="CL618" s="67">
        <v>1273.46</v>
      </c>
      <c r="CM618" s="67">
        <v>1273.46</v>
      </c>
      <c r="CN618" s="67">
        <v>1273.46</v>
      </c>
      <c r="CO618" s="67">
        <v>1273.46</v>
      </c>
      <c r="CP618" s="67">
        <v>1273.46</v>
      </c>
      <c r="CQ618" s="67">
        <v>1273.46</v>
      </c>
      <c r="CR618" s="67">
        <v>1273.46</v>
      </c>
      <c r="CS618" s="67">
        <v>1273.46</v>
      </c>
      <c r="CT618" s="67">
        <v>1273.46</v>
      </c>
      <c r="CU618" s="67">
        <v>1273.46</v>
      </c>
      <c r="CV618" s="67">
        <v>1273.46</v>
      </c>
      <c r="CW618" s="67">
        <v>1273.46</v>
      </c>
      <c r="CX618" s="67">
        <v>1273.46</v>
      </c>
      <c r="CY618" s="67">
        <v>1273.46</v>
      </c>
      <c r="CZ618" s="67">
        <v>1273.46</v>
      </c>
      <c r="DA618" s="67">
        <v>1273.46</v>
      </c>
      <c r="DB618" s="67">
        <v>1273.46</v>
      </c>
      <c r="DC618" s="67">
        <v>1273.46</v>
      </c>
      <c r="DD618" s="67">
        <v>1273.46</v>
      </c>
      <c r="DE618" s="67">
        <v>1273.46</v>
      </c>
      <c r="DF618" s="67">
        <v>1273.46</v>
      </c>
    </row>
    <row r="619" spans="1:110" ht="11.25" customHeight="1" x14ac:dyDescent="0.25">
      <c r="A619" s="2" t="str">
        <f t="shared" si="9"/>
        <v>2-75753DC0030043</v>
      </c>
      <c r="B619" s="67">
        <v>2</v>
      </c>
      <c r="C619" s="67" t="s">
        <v>238</v>
      </c>
      <c r="D619" s="67" t="s">
        <v>120</v>
      </c>
      <c r="E619" s="67" t="s">
        <v>285</v>
      </c>
      <c r="F619" s="67" t="s">
        <v>137</v>
      </c>
      <c r="G619" s="67" t="s">
        <v>358</v>
      </c>
      <c r="H619" s="67" t="s">
        <v>403</v>
      </c>
      <c r="I619" s="67" t="s">
        <v>359</v>
      </c>
      <c r="J619" s="67">
        <v>392.94</v>
      </c>
      <c r="K619" s="67">
        <v>392.94</v>
      </c>
      <c r="L619" s="67">
        <v>392.94</v>
      </c>
      <c r="M619" s="67">
        <v>392.94</v>
      </c>
      <c r="N619" s="67">
        <v>392.94</v>
      </c>
      <c r="O619" s="67">
        <v>392.94</v>
      </c>
      <c r="P619" s="67">
        <v>392.94</v>
      </c>
      <c r="Q619" s="67">
        <v>392.94</v>
      </c>
      <c r="R619" s="67">
        <v>392.94</v>
      </c>
      <c r="S619" s="67">
        <v>392.94</v>
      </c>
      <c r="T619" s="67">
        <v>392.94</v>
      </c>
      <c r="U619" s="67">
        <v>392.94</v>
      </c>
      <c r="V619" s="67">
        <v>392.94</v>
      </c>
      <c r="W619" s="67">
        <v>392.94</v>
      </c>
      <c r="X619" s="67">
        <v>392.94</v>
      </c>
      <c r="Y619" s="67">
        <v>392.94</v>
      </c>
      <c r="Z619" s="67">
        <v>392.94</v>
      </c>
      <c r="AA619" s="67">
        <v>392.94</v>
      </c>
      <c r="AB619" s="67">
        <v>392.94</v>
      </c>
      <c r="AC619" s="67">
        <v>392.94</v>
      </c>
      <c r="AD619" s="67">
        <v>392.94</v>
      </c>
      <c r="AE619" s="67">
        <v>436.8</v>
      </c>
      <c r="AF619" s="67">
        <v>436.8</v>
      </c>
      <c r="AG619" s="67">
        <v>436.8</v>
      </c>
      <c r="AH619" s="67">
        <v>436.8</v>
      </c>
      <c r="AI619" s="67">
        <v>436.8</v>
      </c>
      <c r="AJ619" s="67">
        <v>436.8</v>
      </c>
      <c r="AK619" s="67">
        <v>436.8</v>
      </c>
      <c r="AL619" s="67">
        <v>447.02</v>
      </c>
      <c r="AM619" s="67">
        <v>456.63</v>
      </c>
      <c r="AN619" s="67">
        <v>468.05</v>
      </c>
      <c r="AO619" s="67">
        <v>480.06</v>
      </c>
      <c r="AP619" s="67">
        <v>490.88</v>
      </c>
      <c r="AQ619" s="67">
        <v>502.29</v>
      </c>
      <c r="AR619" s="67">
        <v>514.30999999999995</v>
      </c>
      <c r="AS619" s="67">
        <v>526.33000000000004</v>
      </c>
      <c r="AT619" s="67">
        <v>538.34</v>
      </c>
      <c r="AU619" s="67">
        <v>550.36</v>
      </c>
      <c r="AV619" s="67">
        <v>556.97</v>
      </c>
      <c r="AW619" s="67">
        <v>563.58000000000004</v>
      </c>
      <c r="AX619" s="67">
        <v>585.80999999999995</v>
      </c>
      <c r="AY619" s="67">
        <v>608.64</v>
      </c>
      <c r="AZ619" s="67">
        <v>632.66999999999996</v>
      </c>
      <c r="BA619" s="67">
        <v>657.31</v>
      </c>
      <c r="BB619" s="67">
        <v>683.14</v>
      </c>
      <c r="BC619" s="67">
        <v>709.58</v>
      </c>
      <c r="BD619" s="67">
        <v>737.22</v>
      </c>
      <c r="BE619" s="67">
        <v>766.06</v>
      </c>
      <c r="BF619" s="67">
        <v>796.1</v>
      </c>
      <c r="BG619" s="67">
        <v>827.34</v>
      </c>
      <c r="BH619" s="67">
        <v>859.79</v>
      </c>
      <c r="BI619" s="67">
        <v>893.43</v>
      </c>
      <c r="BJ619" s="67">
        <v>928.28</v>
      </c>
      <c r="BK619" s="67">
        <v>964.33</v>
      </c>
      <c r="BL619" s="67">
        <v>1002.18</v>
      </c>
      <c r="BM619" s="67">
        <v>1041.24</v>
      </c>
      <c r="BN619" s="67">
        <v>1082.0899999999999</v>
      </c>
      <c r="BO619" s="67">
        <v>1124.1500000000001</v>
      </c>
      <c r="BP619" s="67">
        <v>1168.01</v>
      </c>
      <c r="BQ619" s="67">
        <v>1213.68</v>
      </c>
      <c r="BR619" s="67">
        <v>1261.1400000000001</v>
      </c>
      <c r="BS619" s="67">
        <v>1310.4000000000001</v>
      </c>
      <c r="BT619" s="67">
        <v>1310.4000000000001</v>
      </c>
      <c r="BU619" s="67">
        <v>1310.4000000000001</v>
      </c>
      <c r="BV619" s="67">
        <v>1310.4000000000001</v>
      </c>
      <c r="BW619" s="67">
        <v>1310.4000000000001</v>
      </c>
      <c r="BX619" s="67">
        <v>1310.4000000000001</v>
      </c>
      <c r="BY619" s="67">
        <v>1310.4000000000001</v>
      </c>
      <c r="BZ619" s="67">
        <v>1310.4000000000001</v>
      </c>
      <c r="CA619" s="67">
        <v>1310.4000000000001</v>
      </c>
      <c r="CB619" s="67">
        <v>1310.4000000000001</v>
      </c>
      <c r="CC619" s="67">
        <v>1310.4000000000001</v>
      </c>
      <c r="CD619" s="67">
        <v>1310.4000000000001</v>
      </c>
      <c r="CE619" s="67">
        <v>1310.4000000000001</v>
      </c>
      <c r="CF619" s="67">
        <v>1310.4000000000001</v>
      </c>
      <c r="CG619" s="67">
        <v>1310.4000000000001</v>
      </c>
      <c r="CH619" s="67">
        <v>1310.4000000000001</v>
      </c>
      <c r="CI619" s="67">
        <v>1310.4000000000001</v>
      </c>
      <c r="CJ619" s="67">
        <v>1310.4000000000001</v>
      </c>
      <c r="CK619" s="67">
        <v>1310.4000000000001</v>
      </c>
      <c r="CL619" s="67">
        <v>1310.4000000000001</v>
      </c>
      <c r="CM619" s="67">
        <v>1310.4000000000001</v>
      </c>
      <c r="CN619" s="67">
        <v>1310.4000000000001</v>
      </c>
      <c r="CO619" s="67">
        <v>1310.4000000000001</v>
      </c>
      <c r="CP619" s="67">
        <v>1310.4000000000001</v>
      </c>
      <c r="CQ619" s="67">
        <v>1310.4000000000001</v>
      </c>
      <c r="CR619" s="67">
        <v>1310.4000000000001</v>
      </c>
      <c r="CS619" s="67">
        <v>1310.4000000000001</v>
      </c>
      <c r="CT619" s="67">
        <v>1310.4000000000001</v>
      </c>
      <c r="CU619" s="67">
        <v>1310.4000000000001</v>
      </c>
      <c r="CV619" s="67">
        <v>1310.4000000000001</v>
      </c>
      <c r="CW619" s="67">
        <v>1310.4000000000001</v>
      </c>
      <c r="CX619" s="67">
        <v>1310.4000000000001</v>
      </c>
      <c r="CY619" s="67">
        <v>1310.4000000000001</v>
      </c>
      <c r="CZ619" s="67">
        <v>1310.4000000000001</v>
      </c>
      <c r="DA619" s="67">
        <v>1310.4000000000001</v>
      </c>
      <c r="DB619" s="67">
        <v>1310.4000000000001</v>
      </c>
      <c r="DC619" s="67">
        <v>1310.4000000000001</v>
      </c>
      <c r="DD619" s="67">
        <v>1310.4000000000001</v>
      </c>
      <c r="DE619" s="67">
        <v>1310.4000000000001</v>
      </c>
      <c r="DF619" s="67">
        <v>1310.4000000000001</v>
      </c>
    </row>
    <row r="620" spans="1:110" ht="11.25" customHeight="1" x14ac:dyDescent="0.25">
      <c r="A620" s="2" t="str">
        <f t="shared" si="9"/>
        <v>3-75753DC0030043</v>
      </c>
      <c r="B620" s="67">
        <v>3</v>
      </c>
      <c r="C620" s="67" t="s">
        <v>238</v>
      </c>
      <c r="D620" s="67" t="s">
        <v>120</v>
      </c>
      <c r="E620" s="67" t="s">
        <v>285</v>
      </c>
      <c r="F620" s="67" t="s">
        <v>137</v>
      </c>
      <c r="G620" s="67" t="s">
        <v>358</v>
      </c>
      <c r="H620" s="67" t="s">
        <v>403</v>
      </c>
      <c r="I620" s="67" t="s">
        <v>359</v>
      </c>
      <c r="J620" s="67">
        <v>404.02</v>
      </c>
      <c r="K620" s="67">
        <v>404.02</v>
      </c>
      <c r="L620" s="67">
        <v>404.02</v>
      </c>
      <c r="M620" s="67">
        <v>404.02</v>
      </c>
      <c r="N620" s="67">
        <v>404.02</v>
      </c>
      <c r="O620" s="67">
        <v>404.02</v>
      </c>
      <c r="P620" s="67">
        <v>404.02</v>
      </c>
      <c r="Q620" s="67">
        <v>404.02</v>
      </c>
      <c r="R620" s="67">
        <v>404.02</v>
      </c>
      <c r="S620" s="67">
        <v>404.02</v>
      </c>
      <c r="T620" s="67">
        <v>404.02</v>
      </c>
      <c r="U620" s="67">
        <v>404.02</v>
      </c>
      <c r="V620" s="67">
        <v>404.02</v>
      </c>
      <c r="W620" s="67">
        <v>404.02</v>
      </c>
      <c r="X620" s="67">
        <v>404.02</v>
      </c>
      <c r="Y620" s="67">
        <v>404.02</v>
      </c>
      <c r="Z620" s="67">
        <v>404.02</v>
      </c>
      <c r="AA620" s="67">
        <v>404.02</v>
      </c>
      <c r="AB620" s="67">
        <v>404.02</v>
      </c>
      <c r="AC620" s="67">
        <v>404.02</v>
      </c>
      <c r="AD620" s="67">
        <v>404.02</v>
      </c>
      <c r="AE620" s="67">
        <v>449.11</v>
      </c>
      <c r="AF620" s="67">
        <v>449.11</v>
      </c>
      <c r="AG620" s="67">
        <v>449.11</v>
      </c>
      <c r="AH620" s="67">
        <v>449.11</v>
      </c>
      <c r="AI620" s="67">
        <v>449.11</v>
      </c>
      <c r="AJ620" s="67">
        <v>449.11</v>
      </c>
      <c r="AK620" s="67">
        <v>449.11</v>
      </c>
      <c r="AL620" s="67">
        <v>459.61</v>
      </c>
      <c r="AM620" s="67">
        <v>469.5</v>
      </c>
      <c r="AN620" s="67">
        <v>481.24</v>
      </c>
      <c r="AO620" s="67">
        <v>493.59</v>
      </c>
      <c r="AP620" s="67">
        <v>504.71</v>
      </c>
      <c r="AQ620" s="67">
        <v>516.45000000000005</v>
      </c>
      <c r="AR620" s="67">
        <v>528.79999999999995</v>
      </c>
      <c r="AS620" s="67">
        <v>541.16</v>
      </c>
      <c r="AT620" s="67">
        <v>553.51</v>
      </c>
      <c r="AU620" s="67">
        <v>565.87</v>
      </c>
      <c r="AV620" s="67">
        <v>572.66</v>
      </c>
      <c r="AW620" s="67">
        <v>579.46</v>
      </c>
      <c r="AX620" s="67">
        <v>602.32000000000005</v>
      </c>
      <c r="AY620" s="67">
        <v>625.79</v>
      </c>
      <c r="AZ620" s="67">
        <v>650.5</v>
      </c>
      <c r="BA620" s="67">
        <v>675.83</v>
      </c>
      <c r="BB620" s="67">
        <v>702.39</v>
      </c>
      <c r="BC620" s="67">
        <v>729.58</v>
      </c>
      <c r="BD620" s="67">
        <v>757.99</v>
      </c>
      <c r="BE620" s="67">
        <v>787.64</v>
      </c>
      <c r="BF620" s="67">
        <v>818.53</v>
      </c>
      <c r="BG620" s="67">
        <v>850.66</v>
      </c>
      <c r="BH620" s="67">
        <v>884.02</v>
      </c>
      <c r="BI620" s="67">
        <v>918.61</v>
      </c>
      <c r="BJ620" s="67">
        <v>954.44</v>
      </c>
      <c r="BK620" s="67">
        <v>991.51</v>
      </c>
      <c r="BL620" s="67">
        <v>1030.42</v>
      </c>
      <c r="BM620" s="67">
        <v>1070.58</v>
      </c>
      <c r="BN620" s="67">
        <v>1112.5899999999999</v>
      </c>
      <c r="BO620" s="67">
        <v>1155.83</v>
      </c>
      <c r="BP620" s="67">
        <v>1200.93</v>
      </c>
      <c r="BQ620" s="67">
        <v>1247.8800000000001</v>
      </c>
      <c r="BR620" s="67">
        <v>1296.68</v>
      </c>
      <c r="BS620" s="67">
        <v>1347.33</v>
      </c>
      <c r="BT620" s="67">
        <v>1347.33</v>
      </c>
      <c r="BU620" s="67">
        <v>1347.33</v>
      </c>
      <c r="BV620" s="67">
        <v>1347.33</v>
      </c>
      <c r="BW620" s="67">
        <v>1347.33</v>
      </c>
      <c r="BX620" s="67">
        <v>1347.33</v>
      </c>
      <c r="BY620" s="67">
        <v>1347.33</v>
      </c>
      <c r="BZ620" s="67">
        <v>1347.33</v>
      </c>
      <c r="CA620" s="67">
        <v>1347.33</v>
      </c>
      <c r="CB620" s="67">
        <v>1347.33</v>
      </c>
      <c r="CC620" s="67">
        <v>1347.33</v>
      </c>
      <c r="CD620" s="67">
        <v>1347.33</v>
      </c>
      <c r="CE620" s="67">
        <v>1347.33</v>
      </c>
      <c r="CF620" s="67">
        <v>1347.33</v>
      </c>
      <c r="CG620" s="67">
        <v>1347.33</v>
      </c>
      <c r="CH620" s="67">
        <v>1347.33</v>
      </c>
      <c r="CI620" s="67">
        <v>1347.33</v>
      </c>
      <c r="CJ620" s="67">
        <v>1347.33</v>
      </c>
      <c r="CK620" s="67">
        <v>1347.33</v>
      </c>
      <c r="CL620" s="67">
        <v>1347.33</v>
      </c>
      <c r="CM620" s="67">
        <v>1347.33</v>
      </c>
      <c r="CN620" s="67">
        <v>1347.33</v>
      </c>
      <c r="CO620" s="67">
        <v>1347.33</v>
      </c>
      <c r="CP620" s="67">
        <v>1347.33</v>
      </c>
      <c r="CQ620" s="67">
        <v>1347.33</v>
      </c>
      <c r="CR620" s="67">
        <v>1347.33</v>
      </c>
      <c r="CS620" s="67">
        <v>1347.33</v>
      </c>
      <c r="CT620" s="67">
        <v>1347.33</v>
      </c>
      <c r="CU620" s="67">
        <v>1347.33</v>
      </c>
      <c r="CV620" s="67">
        <v>1347.33</v>
      </c>
      <c r="CW620" s="67">
        <v>1347.33</v>
      </c>
      <c r="CX620" s="67">
        <v>1347.33</v>
      </c>
      <c r="CY620" s="67">
        <v>1347.33</v>
      </c>
      <c r="CZ620" s="67">
        <v>1347.33</v>
      </c>
      <c r="DA620" s="67">
        <v>1347.33</v>
      </c>
      <c r="DB620" s="67">
        <v>1347.33</v>
      </c>
      <c r="DC620" s="67">
        <v>1347.33</v>
      </c>
      <c r="DD620" s="67">
        <v>1347.33</v>
      </c>
      <c r="DE620" s="67">
        <v>1347.33</v>
      </c>
      <c r="DF620" s="67">
        <v>1347.33</v>
      </c>
    </row>
    <row r="621" spans="1:110" ht="11.25" customHeight="1" x14ac:dyDescent="0.25">
      <c r="A621" s="2" t="str">
        <f t="shared" si="9"/>
        <v>4-75753DC0030043</v>
      </c>
      <c r="B621" s="67">
        <v>4</v>
      </c>
      <c r="C621" s="67" t="s">
        <v>238</v>
      </c>
      <c r="D621" s="67" t="s">
        <v>120</v>
      </c>
      <c r="E621" s="67" t="s">
        <v>285</v>
      </c>
      <c r="F621" s="67" t="s">
        <v>137</v>
      </c>
      <c r="G621" s="67" t="s">
        <v>358</v>
      </c>
      <c r="H621" s="67" t="s">
        <v>403</v>
      </c>
      <c r="I621" s="67" t="s">
        <v>359</v>
      </c>
      <c r="J621" s="67">
        <v>415.85</v>
      </c>
      <c r="K621" s="67">
        <v>415.85</v>
      </c>
      <c r="L621" s="67">
        <v>415.85</v>
      </c>
      <c r="M621" s="67">
        <v>415.85</v>
      </c>
      <c r="N621" s="67">
        <v>415.85</v>
      </c>
      <c r="O621" s="67">
        <v>415.85</v>
      </c>
      <c r="P621" s="67">
        <v>415.85</v>
      </c>
      <c r="Q621" s="67">
        <v>415.85</v>
      </c>
      <c r="R621" s="67">
        <v>415.85</v>
      </c>
      <c r="S621" s="67">
        <v>415.85</v>
      </c>
      <c r="T621" s="67">
        <v>415.85</v>
      </c>
      <c r="U621" s="67">
        <v>415.85</v>
      </c>
      <c r="V621" s="67">
        <v>415.85</v>
      </c>
      <c r="W621" s="67">
        <v>415.85</v>
      </c>
      <c r="X621" s="67">
        <v>415.85</v>
      </c>
      <c r="Y621" s="67">
        <v>415.85</v>
      </c>
      <c r="Z621" s="67">
        <v>415.85</v>
      </c>
      <c r="AA621" s="67">
        <v>415.85</v>
      </c>
      <c r="AB621" s="67">
        <v>415.85</v>
      </c>
      <c r="AC621" s="67">
        <v>415.85</v>
      </c>
      <c r="AD621" s="67">
        <v>415.85</v>
      </c>
      <c r="AE621" s="67">
        <v>462.27</v>
      </c>
      <c r="AF621" s="67">
        <v>462.27</v>
      </c>
      <c r="AG621" s="67">
        <v>462.27</v>
      </c>
      <c r="AH621" s="67">
        <v>462.27</v>
      </c>
      <c r="AI621" s="67">
        <v>462.27</v>
      </c>
      <c r="AJ621" s="67">
        <v>462.27</v>
      </c>
      <c r="AK621" s="67">
        <v>462.27</v>
      </c>
      <c r="AL621" s="67">
        <v>473.08</v>
      </c>
      <c r="AM621" s="67">
        <v>483.25</v>
      </c>
      <c r="AN621" s="67">
        <v>495.34</v>
      </c>
      <c r="AO621" s="67">
        <v>508.05</v>
      </c>
      <c r="AP621" s="67">
        <v>519.5</v>
      </c>
      <c r="AQ621" s="67">
        <v>531.58000000000004</v>
      </c>
      <c r="AR621" s="67">
        <v>544.29999999999995</v>
      </c>
      <c r="AS621" s="67">
        <v>557.01</v>
      </c>
      <c r="AT621" s="67">
        <v>569.73</v>
      </c>
      <c r="AU621" s="67">
        <v>582.45000000000005</v>
      </c>
      <c r="AV621" s="67">
        <v>589.44000000000005</v>
      </c>
      <c r="AW621" s="67">
        <v>596.44000000000005</v>
      </c>
      <c r="AX621" s="67">
        <v>619.96</v>
      </c>
      <c r="AY621" s="67">
        <v>644.13</v>
      </c>
      <c r="AZ621" s="67">
        <v>669.56</v>
      </c>
      <c r="BA621" s="67">
        <v>695.63</v>
      </c>
      <c r="BB621" s="67">
        <v>722.97</v>
      </c>
      <c r="BC621" s="67">
        <v>750.95</v>
      </c>
      <c r="BD621" s="67">
        <v>780.2</v>
      </c>
      <c r="BE621" s="67">
        <v>810.72</v>
      </c>
      <c r="BF621" s="67">
        <v>842.52</v>
      </c>
      <c r="BG621" s="67">
        <v>875.58</v>
      </c>
      <c r="BH621" s="67">
        <v>909.92</v>
      </c>
      <c r="BI621" s="67">
        <v>945.53</v>
      </c>
      <c r="BJ621" s="67">
        <v>982.41</v>
      </c>
      <c r="BK621" s="67">
        <v>1020.56</v>
      </c>
      <c r="BL621" s="67">
        <v>1060.6199999999999</v>
      </c>
      <c r="BM621" s="67">
        <v>1101.95</v>
      </c>
      <c r="BN621" s="67">
        <v>1145.19</v>
      </c>
      <c r="BO621" s="67">
        <v>1189.7</v>
      </c>
      <c r="BP621" s="67">
        <v>1236.1099999999999</v>
      </c>
      <c r="BQ621" s="67">
        <v>1284.44</v>
      </c>
      <c r="BR621" s="67">
        <v>1334.67</v>
      </c>
      <c r="BS621" s="67">
        <v>1386.81</v>
      </c>
      <c r="BT621" s="67">
        <v>1386.81</v>
      </c>
      <c r="BU621" s="67">
        <v>1386.81</v>
      </c>
      <c r="BV621" s="67">
        <v>1386.81</v>
      </c>
      <c r="BW621" s="67">
        <v>1386.81</v>
      </c>
      <c r="BX621" s="67">
        <v>1386.81</v>
      </c>
      <c r="BY621" s="67">
        <v>1386.81</v>
      </c>
      <c r="BZ621" s="67">
        <v>1386.81</v>
      </c>
      <c r="CA621" s="67">
        <v>1386.81</v>
      </c>
      <c r="CB621" s="67">
        <v>1386.81</v>
      </c>
      <c r="CC621" s="67">
        <v>1386.81</v>
      </c>
      <c r="CD621" s="67">
        <v>1386.81</v>
      </c>
      <c r="CE621" s="67">
        <v>1386.81</v>
      </c>
      <c r="CF621" s="67">
        <v>1386.81</v>
      </c>
      <c r="CG621" s="67">
        <v>1386.81</v>
      </c>
      <c r="CH621" s="67">
        <v>1386.81</v>
      </c>
      <c r="CI621" s="67">
        <v>1386.81</v>
      </c>
      <c r="CJ621" s="67">
        <v>1386.81</v>
      </c>
      <c r="CK621" s="67">
        <v>1386.81</v>
      </c>
      <c r="CL621" s="67">
        <v>1386.81</v>
      </c>
      <c r="CM621" s="67">
        <v>1386.81</v>
      </c>
      <c r="CN621" s="67">
        <v>1386.81</v>
      </c>
      <c r="CO621" s="67">
        <v>1386.81</v>
      </c>
      <c r="CP621" s="67">
        <v>1386.81</v>
      </c>
      <c r="CQ621" s="67">
        <v>1386.81</v>
      </c>
      <c r="CR621" s="67">
        <v>1386.81</v>
      </c>
      <c r="CS621" s="67">
        <v>1386.81</v>
      </c>
      <c r="CT621" s="67">
        <v>1386.81</v>
      </c>
      <c r="CU621" s="67">
        <v>1386.81</v>
      </c>
      <c r="CV621" s="67">
        <v>1386.81</v>
      </c>
      <c r="CW621" s="67">
        <v>1386.81</v>
      </c>
      <c r="CX621" s="67">
        <v>1386.81</v>
      </c>
      <c r="CY621" s="67">
        <v>1386.81</v>
      </c>
      <c r="CZ621" s="67">
        <v>1386.81</v>
      </c>
      <c r="DA621" s="67">
        <v>1386.81</v>
      </c>
      <c r="DB621" s="67">
        <v>1386.81</v>
      </c>
      <c r="DC621" s="67">
        <v>1386.81</v>
      </c>
      <c r="DD621" s="67">
        <v>1386.81</v>
      </c>
      <c r="DE621" s="67">
        <v>1386.81</v>
      </c>
      <c r="DF621" s="67">
        <v>1386.81</v>
      </c>
    </row>
    <row r="622" spans="1:110" ht="11.25" customHeight="1" x14ac:dyDescent="0.25">
      <c r="A622" s="2" t="str">
        <f t="shared" si="9"/>
        <v>1-75753DC0030015</v>
      </c>
      <c r="B622" s="67">
        <v>1</v>
      </c>
      <c r="C622" s="67" t="s">
        <v>238</v>
      </c>
      <c r="D622" s="67" t="s">
        <v>420</v>
      </c>
      <c r="E622" s="67" t="s">
        <v>286</v>
      </c>
      <c r="F622" s="67" t="s">
        <v>137</v>
      </c>
      <c r="G622" s="67" t="s">
        <v>358</v>
      </c>
      <c r="H622" s="67" t="s">
        <v>403</v>
      </c>
      <c r="I622" s="67" t="s">
        <v>359</v>
      </c>
      <c r="J622" s="67">
        <v>372.64</v>
      </c>
      <c r="K622" s="67">
        <v>372.64</v>
      </c>
      <c r="L622" s="67">
        <v>372.64</v>
      </c>
      <c r="M622" s="67">
        <v>372.64</v>
      </c>
      <c r="N622" s="67">
        <v>372.64</v>
      </c>
      <c r="O622" s="67">
        <v>372.64</v>
      </c>
      <c r="P622" s="67">
        <v>372.64</v>
      </c>
      <c r="Q622" s="67">
        <v>372.64</v>
      </c>
      <c r="R622" s="67">
        <v>372.64</v>
      </c>
      <c r="S622" s="67">
        <v>372.64</v>
      </c>
      <c r="T622" s="67">
        <v>372.64</v>
      </c>
      <c r="U622" s="67">
        <v>372.64</v>
      </c>
      <c r="V622" s="67">
        <v>372.64</v>
      </c>
      <c r="W622" s="67">
        <v>372.64</v>
      </c>
      <c r="X622" s="67">
        <v>372.64</v>
      </c>
      <c r="Y622" s="67">
        <v>372.64</v>
      </c>
      <c r="Z622" s="67">
        <v>372.64</v>
      </c>
      <c r="AA622" s="67">
        <v>372.64</v>
      </c>
      <c r="AB622" s="67">
        <v>372.64</v>
      </c>
      <c r="AC622" s="67">
        <v>372.64</v>
      </c>
      <c r="AD622" s="67">
        <v>372.64</v>
      </c>
      <c r="AE622" s="67">
        <v>414.24</v>
      </c>
      <c r="AF622" s="67">
        <v>414.24</v>
      </c>
      <c r="AG622" s="67">
        <v>414.24</v>
      </c>
      <c r="AH622" s="67">
        <v>414.24</v>
      </c>
      <c r="AI622" s="67">
        <v>414.24</v>
      </c>
      <c r="AJ622" s="67">
        <v>414.24</v>
      </c>
      <c r="AK622" s="67">
        <v>414.24</v>
      </c>
      <c r="AL622" s="67">
        <v>423.92</v>
      </c>
      <c r="AM622" s="67">
        <v>433.04</v>
      </c>
      <c r="AN622" s="67">
        <v>443.87</v>
      </c>
      <c r="AO622" s="67">
        <v>455.26</v>
      </c>
      <c r="AP622" s="67">
        <v>465.52</v>
      </c>
      <c r="AQ622" s="67">
        <v>476.34</v>
      </c>
      <c r="AR622" s="67">
        <v>487.74</v>
      </c>
      <c r="AS622" s="67">
        <v>499.14</v>
      </c>
      <c r="AT622" s="67">
        <v>510.53</v>
      </c>
      <c r="AU622" s="67">
        <v>521.92999999999995</v>
      </c>
      <c r="AV622" s="67">
        <v>528.20000000000005</v>
      </c>
      <c r="AW622" s="67">
        <v>534.46</v>
      </c>
      <c r="AX622" s="67">
        <v>555.54999999999995</v>
      </c>
      <c r="AY622" s="67">
        <v>577.20000000000005</v>
      </c>
      <c r="AZ622" s="67">
        <v>599.99</v>
      </c>
      <c r="BA622" s="67">
        <v>623.35</v>
      </c>
      <c r="BB622" s="67">
        <v>647.85</v>
      </c>
      <c r="BC622" s="67">
        <v>672.92</v>
      </c>
      <c r="BD622" s="67">
        <v>699.13</v>
      </c>
      <c r="BE622" s="67">
        <v>726.48</v>
      </c>
      <c r="BF622" s="67">
        <v>754.97</v>
      </c>
      <c r="BG622" s="67">
        <v>784.6</v>
      </c>
      <c r="BH622" s="67">
        <v>815.37</v>
      </c>
      <c r="BI622" s="67">
        <v>847.28</v>
      </c>
      <c r="BJ622" s="67">
        <v>880.33</v>
      </c>
      <c r="BK622" s="67">
        <v>914.51</v>
      </c>
      <c r="BL622" s="67">
        <v>950.41</v>
      </c>
      <c r="BM622" s="67">
        <v>987.45</v>
      </c>
      <c r="BN622" s="67">
        <v>1026.19</v>
      </c>
      <c r="BO622" s="67">
        <v>1066.08</v>
      </c>
      <c r="BP622" s="67">
        <v>1107.67</v>
      </c>
      <c r="BQ622" s="67">
        <v>1150.98</v>
      </c>
      <c r="BR622" s="67">
        <v>1195.99</v>
      </c>
      <c r="BS622" s="67">
        <v>1242.71</v>
      </c>
      <c r="BT622" s="67">
        <v>1242.71</v>
      </c>
      <c r="BU622" s="67">
        <v>1242.71</v>
      </c>
      <c r="BV622" s="67">
        <v>1242.71</v>
      </c>
      <c r="BW622" s="67">
        <v>1242.71</v>
      </c>
      <c r="BX622" s="67">
        <v>1242.71</v>
      </c>
      <c r="BY622" s="67">
        <v>1242.71</v>
      </c>
      <c r="BZ622" s="67">
        <v>1242.71</v>
      </c>
      <c r="CA622" s="67">
        <v>1242.71</v>
      </c>
      <c r="CB622" s="67">
        <v>1242.71</v>
      </c>
      <c r="CC622" s="67">
        <v>1242.71</v>
      </c>
      <c r="CD622" s="67">
        <v>1242.71</v>
      </c>
      <c r="CE622" s="67">
        <v>1242.71</v>
      </c>
      <c r="CF622" s="67">
        <v>1242.71</v>
      </c>
      <c r="CG622" s="67">
        <v>1242.71</v>
      </c>
      <c r="CH622" s="67">
        <v>1242.71</v>
      </c>
      <c r="CI622" s="67">
        <v>1242.71</v>
      </c>
      <c r="CJ622" s="67">
        <v>1242.71</v>
      </c>
      <c r="CK622" s="67">
        <v>1242.71</v>
      </c>
      <c r="CL622" s="67">
        <v>1242.71</v>
      </c>
      <c r="CM622" s="67">
        <v>1242.71</v>
      </c>
      <c r="CN622" s="67">
        <v>1242.71</v>
      </c>
      <c r="CO622" s="67">
        <v>1242.71</v>
      </c>
      <c r="CP622" s="67">
        <v>1242.71</v>
      </c>
      <c r="CQ622" s="67">
        <v>1242.71</v>
      </c>
      <c r="CR622" s="67">
        <v>1242.71</v>
      </c>
      <c r="CS622" s="67">
        <v>1242.71</v>
      </c>
      <c r="CT622" s="67">
        <v>1242.71</v>
      </c>
      <c r="CU622" s="67">
        <v>1242.71</v>
      </c>
      <c r="CV622" s="67">
        <v>1242.71</v>
      </c>
      <c r="CW622" s="67">
        <v>1242.71</v>
      </c>
      <c r="CX622" s="67">
        <v>1242.71</v>
      </c>
      <c r="CY622" s="67">
        <v>1242.71</v>
      </c>
      <c r="CZ622" s="67">
        <v>1242.71</v>
      </c>
      <c r="DA622" s="67">
        <v>1242.71</v>
      </c>
      <c r="DB622" s="67">
        <v>1242.71</v>
      </c>
      <c r="DC622" s="67">
        <v>1242.71</v>
      </c>
      <c r="DD622" s="67">
        <v>1242.71</v>
      </c>
      <c r="DE622" s="67">
        <v>1242.71</v>
      </c>
      <c r="DF622" s="67">
        <v>1242.71</v>
      </c>
    </row>
    <row r="623" spans="1:110" ht="11.25" customHeight="1" x14ac:dyDescent="0.25">
      <c r="A623" s="2" t="str">
        <f t="shared" si="9"/>
        <v>2-75753DC0030015</v>
      </c>
      <c r="B623" s="67">
        <v>2</v>
      </c>
      <c r="C623" s="67" t="s">
        <v>238</v>
      </c>
      <c r="D623" s="67" t="s">
        <v>420</v>
      </c>
      <c r="E623" s="67" t="s">
        <v>286</v>
      </c>
      <c r="F623" s="67" t="s">
        <v>137</v>
      </c>
      <c r="G623" s="67" t="s">
        <v>358</v>
      </c>
      <c r="H623" s="67" t="s">
        <v>403</v>
      </c>
      <c r="I623" s="67" t="s">
        <v>359</v>
      </c>
      <c r="J623" s="67">
        <v>383.45</v>
      </c>
      <c r="K623" s="67">
        <v>383.45</v>
      </c>
      <c r="L623" s="67">
        <v>383.45</v>
      </c>
      <c r="M623" s="67">
        <v>383.45</v>
      </c>
      <c r="N623" s="67">
        <v>383.45</v>
      </c>
      <c r="O623" s="67">
        <v>383.45</v>
      </c>
      <c r="P623" s="67">
        <v>383.45</v>
      </c>
      <c r="Q623" s="67">
        <v>383.45</v>
      </c>
      <c r="R623" s="67">
        <v>383.45</v>
      </c>
      <c r="S623" s="67">
        <v>383.45</v>
      </c>
      <c r="T623" s="67">
        <v>383.45</v>
      </c>
      <c r="U623" s="67">
        <v>383.45</v>
      </c>
      <c r="V623" s="67">
        <v>383.45</v>
      </c>
      <c r="W623" s="67">
        <v>383.45</v>
      </c>
      <c r="X623" s="67">
        <v>383.45</v>
      </c>
      <c r="Y623" s="67">
        <v>383.45</v>
      </c>
      <c r="Z623" s="67">
        <v>383.45</v>
      </c>
      <c r="AA623" s="67">
        <v>383.45</v>
      </c>
      <c r="AB623" s="67">
        <v>383.45</v>
      </c>
      <c r="AC623" s="67">
        <v>383.45</v>
      </c>
      <c r="AD623" s="67">
        <v>383.45</v>
      </c>
      <c r="AE623" s="67">
        <v>426.25</v>
      </c>
      <c r="AF623" s="67">
        <v>426.25</v>
      </c>
      <c r="AG623" s="67">
        <v>426.25</v>
      </c>
      <c r="AH623" s="67">
        <v>426.25</v>
      </c>
      <c r="AI623" s="67">
        <v>426.25</v>
      </c>
      <c r="AJ623" s="67">
        <v>426.25</v>
      </c>
      <c r="AK623" s="67">
        <v>426.25</v>
      </c>
      <c r="AL623" s="67">
        <v>436.22</v>
      </c>
      <c r="AM623" s="67">
        <v>445.6</v>
      </c>
      <c r="AN623" s="67">
        <v>456.74</v>
      </c>
      <c r="AO623" s="67">
        <v>468.47</v>
      </c>
      <c r="AP623" s="67">
        <v>479.02</v>
      </c>
      <c r="AQ623" s="67">
        <v>490.16</v>
      </c>
      <c r="AR623" s="67">
        <v>501.89</v>
      </c>
      <c r="AS623" s="67">
        <v>513.62</v>
      </c>
      <c r="AT623" s="67">
        <v>525.34</v>
      </c>
      <c r="AU623" s="67">
        <v>537.07000000000005</v>
      </c>
      <c r="AV623" s="67">
        <v>543.52</v>
      </c>
      <c r="AW623" s="67">
        <v>549.97</v>
      </c>
      <c r="AX623" s="67">
        <v>571.66</v>
      </c>
      <c r="AY623" s="67">
        <v>593.94000000000005</v>
      </c>
      <c r="AZ623" s="67">
        <v>617.39</v>
      </c>
      <c r="BA623" s="67">
        <v>641.42999999999995</v>
      </c>
      <c r="BB623" s="67">
        <v>666.65</v>
      </c>
      <c r="BC623" s="67">
        <v>692.44</v>
      </c>
      <c r="BD623" s="67">
        <v>719.41</v>
      </c>
      <c r="BE623" s="67">
        <v>747.56</v>
      </c>
      <c r="BF623" s="67">
        <v>776.87</v>
      </c>
      <c r="BG623" s="67">
        <v>807.36</v>
      </c>
      <c r="BH623" s="67">
        <v>839.02</v>
      </c>
      <c r="BI623" s="67">
        <v>871.86</v>
      </c>
      <c r="BJ623" s="67">
        <v>905.86</v>
      </c>
      <c r="BK623" s="67">
        <v>941.04</v>
      </c>
      <c r="BL623" s="67">
        <v>977.98</v>
      </c>
      <c r="BM623" s="67">
        <v>1016.09</v>
      </c>
      <c r="BN623" s="67">
        <v>1055.96</v>
      </c>
      <c r="BO623" s="67">
        <v>1097</v>
      </c>
      <c r="BP623" s="67">
        <v>1139.81</v>
      </c>
      <c r="BQ623" s="67">
        <v>1184.3699999999999</v>
      </c>
      <c r="BR623" s="67">
        <v>1230.69</v>
      </c>
      <c r="BS623" s="67">
        <v>1278.75</v>
      </c>
      <c r="BT623" s="67">
        <v>1278.75</v>
      </c>
      <c r="BU623" s="67">
        <v>1278.75</v>
      </c>
      <c r="BV623" s="67">
        <v>1278.75</v>
      </c>
      <c r="BW623" s="67">
        <v>1278.75</v>
      </c>
      <c r="BX623" s="67">
        <v>1278.75</v>
      </c>
      <c r="BY623" s="67">
        <v>1278.75</v>
      </c>
      <c r="BZ623" s="67">
        <v>1278.75</v>
      </c>
      <c r="CA623" s="67">
        <v>1278.75</v>
      </c>
      <c r="CB623" s="67">
        <v>1278.75</v>
      </c>
      <c r="CC623" s="67">
        <v>1278.75</v>
      </c>
      <c r="CD623" s="67">
        <v>1278.75</v>
      </c>
      <c r="CE623" s="67">
        <v>1278.75</v>
      </c>
      <c r="CF623" s="67">
        <v>1278.75</v>
      </c>
      <c r="CG623" s="67">
        <v>1278.75</v>
      </c>
      <c r="CH623" s="67">
        <v>1278.75</v>
      </c>
      <c r="CI623" s="67">
        <v>1278.75</v>
      </c>
      <c r="CJ623" s="67">
        <v>1278.75</v>
      </c>
      <c r="CK623" s="67">
        <v>1278.75</v>
      </c>
      <c r="CL623" s="67">
        <v>1278.75</v>
      </c>
      <c r="CM623" s="67">
        <v>1278.75</v>
      </c>
      <c r="CN623" s="67">
        <v>1278.75</v>
      </c>
      <c r="CO623" s="67">
        <v>1278.75</v>
      </c>
      <c r="CP623" s="67">
        <v>1278.75</v>
      </c>
      <c r="CQ623" s="67">
        <v>1278.75</v>
      </c>
      <c r="CR623" s="67">
        <v>1278.75</v>
      </c>
      <c r="CS623" s="67">
        <v>1278.75</v>
      </c>
      <c r="CT623" s="67">
        <v>1278.75</v>
      </c>
      <c r="CU623" s="67">
        <v>1278.75</v>
      </c>
      <c r="CV623" s="67">
        <v>1278.75</v>
      </c>
      <c r="CW623" s="67">
        <v>1278.75</v>
      </c>
      <c r="CX623" s="67">
        <v>1278.75</v>
      </c>
      <c r="CY623" s="67">
        <v>1278.75</v>
      </c>
      <c r="CZ623" s="67">
        <v>1278.75</v>
      </c>
      <c r="DA623" s="67">
        <v>1278.75</v>
      </c>
      <c r="DB623" s="67">
        <v>1278.75</v>
      </c>
      <c r="DC623" s="67">
        <v>1278.75</v>
      </c>
      <c r="DD623" s="67">
        <v>1278.75</v>
      </c>
      <c r="DE623" s="67">
        <v>1278.75</v>
      </c>
      <c r="DF623" s="67">
        <v>1278.75</v>
      </c>
    </row>
    <row r="624" spans="1:110" ht="11.25" customHeight="1" x14ac:dyDescent="0.25">
      <c r="A624" s="2" t="str">
        <f t="shared" si="9"/>
        <v>3-75753DC0030015</v>
      </c>
      <c r="B624" s="67">
        <v>3</v>
      </c>
      <c r="C624" s="67" t="s">
        <v>238</v>
      </c>
      <c r="D624" s="67" t="s">
        <v>420</v>
      </c>
      <c r="E624" s="67" t="s">
        <v>286</v>
      </c>
      <c r="F624" s="67" t="s">
        <v>137</v>
      </c>
      <c r="G624" s="67" t="s">
        <v>358</v>
      </c>
      <c r="H624" s="67" t="s">
        <v>403</v>
      </c>
      <c r="I624" s="67" t="s">
        <v>359</v>
      </c>
      <c r="J624" s="67">
        <v>394.26</v>
      </c>
      <c r="K624" s="67">
        <v>394.26</v>
      </c>
      <c r="L624" s="67">
        <v>394.26</v>
      </c>
      <c r="M624" s="67">
        <v>394.26</v>
      </c>
      <c r="N624" s="67">
        <v>394.26</v>
      </c>
      <c r="O624" s="67">
        <v>394.26</v>
      </c>
      <c r="P624" s="67">
        <v>394.26</v>
      </c>
      <c r="Q624" s="67">
        <v>394.26</v>
      </c>
      <c r="R624" s="67">
        <v>394.26</v>
      </c>
      <c r="S624" s="67">
        <v>394.26</v>
      </c>
      <c r="T624" s="67">
        <v>394.26</v>
      </c>
      <c r="U624" s="67">
        <v>394.26</v>
      </c>
      <c r="V624" s="67">
        <v>394.26</v>
      </c>
      <c r="W624" s="67">
        <v>394.26</v>
      </c>
      <c r="X624" s="67">
        <v>394.26</v>
      </c>
      <c r="Y624" s="67">
        <v>394.26</v>
      </c>
      <c r="Z624" s="67">
        <v>394.26</v>
      </c>
      <c r="AA624" s="67">
        <v>394.26</v>
      </c>
      <c r="AB624" s="67">
        <v>394.26</v>
      </c>
      <c r="AC624" s="67">
        <v>394.26</v>
      </c>
      <c r="AD624" s="67">
        <v>394.26</v>
      </c>
      <c r="AE624" s="67">
        <v>438.27</v>
      </c>
      <c r="AF624" s="67">
        <v>438.27</v>
      </c>
      <c r="AG624" s="67">
        <v>438.27</v>
      </c>
      <c r="AH624" s="67">
        <v>438.27</v>
      </c>
      <c r="AI624" s="67">
        <v>438.27</v>
      </c>
      <c r="AJ624" s="67">
        <v>438.27</v>
      </c>
      <c r="AK624" s="67">
        <v>438.27</v>
      </c>
      <c r="AL624" s="67">
        <v>448.51</v>
      </c>
      <c r="AM624" s="67">
        <v>458.16</v>
      </c>
      <c r="AN624" s="67">
        <v>469.61</v>
      </c>
      <c r="AO624" s="67">
        <v>481.67</v>
      </c>
      <c r="AP624" s="67">
        <v>492.52</v>
      </c>
      <c r="AQ624" s="67">
        <v>503.98</v>
      </c>
      <c r="AR624" s="67">
        <v>516.03</v>
      </c>
      <c r="AS624" s="67">
        <v>528.09</v>
      </c>
      <c r="AT624" s="67">
        <v>540.15</v>
      </c>
      <c r="AU624" s="67">
        <v>552.20000000000005</v>
      </c>
      <c r="AV624" s="67">
        <v>558.83000000000004</v>
      </c>
      <c r="AW624" s="67">
        <v>565.47</v>
      </c>
      <c r="AX624" s="67">
        <v>587.77</v>
      </c>
      <c r="AY624" s="67">
        <v>610.67999999999995</v>
      </c>
      <c r="AZ624" s="67">
        <v>634.79</v>
      </c>
      <c r="BA624" s="67">
        <v>659.51</v>
      </c>
      <c r="BB624" s="67">
        <v>685.43</v>
      </c>
      <c r="BC624" s="67">
        <v>711.96</v>
      </c>
      <c r="BD624" s="67">
        <v>739.69</v>
      </c>
      <c r="BE624" s="67">
        <v>768.62</v>
      </c>
      <c r="BF624" s="67">
        <v>798.77</v>
      </c>
      <c r="BG624" s="67">
        <v>830.11</v>
      </c>
      <c r="BH624" s="67">
        <v>862.67</v>
      </c>
      <c r="BI624" s="67">
        <v>896.43</v>
      </c>
      <c r="BJ624" s="67">
        <v>931.39</v>
      </c>
      <c r="BK624" s="67">
        <v>967.56</v>
      </c>
      <c r="BL624" s="67">
        <v>1005.54</v>
      </c>
      <c r="BM624" s="67">
        <v>1044.73</v>
      </c>
      <c r="BN624" s="67">
        <v>1085.72</v>
      </c>
      <c r="BO624" s="67">
        <v>1127.92</v>
      </c>
      <c r="BP624" s="67">
        <v>1171.92</v>
      </c>
      <c r="BQ624" s="67">
        <v>1217.74</v>
      </c>
      <c r="BR624" s="67">
        <v>1265.3699999999999</v>
      </c>
      <c r="BS624" s="67">
        <v>1314.8</v>
      </c>
      <c r="BT624" s="67">
        <v>1314.8</v>
      </c>
      <c r="BU624" s="67">
        <v>1314.8</v>
      </c>
      <c r="BV624" s="67">
        <v>1314.8</v>
      </c>
      <c r="BW624" s="67">
        <v>1314.8</v>
      </c>
      <c r="BX624" s="67">
        <v>1314.8</v>
      </c>
      <c r="BY624" s="67">
        <v>1314.8</v>
      </c>
      <c r="BZ624" s="67">
        <v>1314.8</v>
      </c>
      <c r="CA624" s="67">
        <v>1314.8</v>
      </c>
      <c r="CB624" s="67">
        <v>1314.8</v>
      </c>
      <c r="CC624" s="67">
        <v>1314.8</v>
      </c>
      <c r="CD624" s="67">
        <v>1314.8</v>
      </c>
      <c r="CE624" s="67">
        <v>1314.8</v>
      </c>
      <c r="CF624" s="67">
        <v>1314.8</v>
      </c>
      <c r="CG624" s="67">
        <v>1314.8</v>
      </c>
      <c r="CH624" s="67">
        <v>1314.8</v>
      </c>
      <c r="CI624" s="67">
        <v>1314.8</v>
      </c>
      <c r="CJ624" s="67">
        <v>1314.8</v>
      </c>
      <c r="CK624" s="67">
        <v>1314.8</v>
      </c>
      <c r="CL624" s="67">
        <v>1314.8</v>
      </c>
      <c r="CM624" s="67">
        <v>1314.8</v>
      </c>
      <c r="CN624" s="67">
        <v>1314.8</v>
      </c>
      <c r="CO624" s="67">
        <v>1314.8</v>
      </c>
      <c r="CP624" s="67">
        <v>1314.8</v>
      </c>
      <c r="CQ624" s="67">
        <v>1314.8</v>
      </c>
      <c r="CR624" s="67">
        <v>1314.8</v>
      </c>
      <c r="CS624" s="67">
        <v>1314.8</v>
      </c>
      <c r="CT624" s="67">
        <v>1314.8</v>
      </c>
      <c r="CU624" s="67">
        <v>1314.8</v>
      </c>
      <c r="CV624" s="67">
        <v>1314.8</v>
      </c>
      <c r="CW624" s="67">
        <v>1314.8</v>
      </c>
      <c r="CX624" s="67">
        <v>1314.8</v>
      </c>
      <c r="CY624" s="67">
        <v>1314.8</v>
      </c>
      <c r="CZ624" s="67">
        <v>1314.8</v>
      </c>
      <c r="DA624" s="67">
        <v>1314.8</v>
      </c>
      <c r="DB624" s="67">
        <v>1314.8</v>
      </c>
      <c r="DC624" s="67">
        <v>1314.8</v>
      </c>
      <c r="DD624" s="67">
        <v>1314.8</v>
      </c>
      <c r="DE624" s="67">
        <v>1314.8</v>
      </c>
      <c r="DF624" s="67">
        <v>1314.8</v>
      </c>
    </row>
    <row r="625" spans="1:110" ht="11.25" customHeight="1" x14ac:dyDescent="0.25">
      <c r="A625" s="2" t="str">
        <f t="shared" si="9"/>
        <v>4-75753DC0030015</v>
      </c>
      <c r="B625" s="67">
        <v>4</v>
      </c>
      <c r="C625" s="67" t="s">
        <v>238</v>
      </c>
      <c r="D625" s="67" t="s">
        <v>420</v>
      </c>
      <c r="E625" s="67" t="s">
        <v>286</v>
      </c>
      <c r="F625" s="67" t="s">
        <v>137</v>
      </c>
      <c r="G625" s="67" t="s">
        <v>358</v>
      </c>
      <c r="H625" s="67" t="s">
        <v>403</v>
      </c>
      <c r="I625" s="67" t="s">
        <v>359</v>
      </c>
      <c r="J625" s="67">
        <v>405.81</v>
      </c>
      <c r="K625" s="67">
        <v>405.81</v>
      </c>
      <c r="L625" s="67">
        <v>405.81</v>
      </c>
      <c r="M625" s="67">
        <v>405.81</v>
      </c>
      <c r="N625" s="67">
        <v>405.81</v>
      </c>
      <c r="O625" s="67">
        <v>405.81</v>
      </c>
      <c r="P625" s="67">
        <v>405.81</v>
      </c>
      <c r="Q625" s="67">
        <v>405.81</v>
      </c>
      <c r="R625" s="67">
        <v>405.81</v>
      </c>
      <c r="S625" s="67">
        <v>405.81</v>
      </c>
      <c r="T625" s="67">
        <v>405.81</v>
      </c>
      <c r="U625" s="67">
        <v>405.81</v>
      </c>
      <c r="V625" s="67">
        <v>405.81</v>
      </c>
      <c r="W625" s="67">
        <v>405.81</v>
      </c>
      <c r="X625" s="67">
        <v>405.81</v>
      </c>
      <c r="Y625" s="67">
        <v>405.81</v>
      </c>
      <c r="Z625" s="67">
        <v>405.81</v>
      </c>
      <c r="AA625" s="67">
        <v>405.81</v>
      </c>
      <c r="AB625" s="67">
        <v>405.81</v>
      </c>
      <c r="AC625" s="67">
        <v>405.81</v>
      </c>
      <c r="AD625" s="67">
        <v>405.81</v>
      </c>
      <c r="AE625" s="67">
        <v>451.11</v>
      </c>
      <c r="AF625" s="67">
        <v>451.11</v>
      </c>
      <c r="AG625" s="67">
        <v>451.11</v>
      </c>
      <c r="AH625" s="67">
        <v>451.11</v>
      </c>
      <c r="AI625" s="67">
        <v>451.11</v>
      </c>
      <c r="AJ625" s="67">
        <v>451.11</v>
      </c>
      <c r="AK625" s="67">
        <v>451.11</v>
      </c>
      <c r="AL625" s="67">
        <v>461.66</v>
      </c>
      <c r="AM625" s="67">
        <v>471.58</v>
      </c>
      <c r="AN625" s="67">
        <v>483.37</v>
      </c>
      <c r="AO625" s="67">
        <v>495.78</v>
      </c>
      <c r="AP625" s="67">
        <v>506.95</v>
      </c>
      <c r="AQ625" s="67">
        <v>518.74</v>
      </c>
      <c r="AR625" s="67">
        <v>531.15</v>
      </c>
      <c r="AS625" s="67">
        <v>543.55999999999995</v>
      </c>
      <c r="AT625" s="67">
        <v>555.97</v>
      </c>
      <c r="AU625" s="67">
        <v>568.38</v>
      </c>
      <c r="AV625" s="67">
        <v>575.21</v>
      </c>
      <c r="AW625" s="67">
        <v>582.03</v>
      </c>
      <c r="AX625" s="67">
        <v>604.99</v>
      </c>
      <c r="AY625" s="67">
        <v>628.57000000000005</v>
      </c>
      <c r="AZ625" s="67">
        <v>653.39</v>
      </c>
      <c r="BA625" s="67">
        <v>678.83</v>
      </c>
      <c r="BB625" s="67">
        <v>705.51</v>
      </c>
      <c r="BC625" s="67">
        <v>732.82</v>
      </c>
      <c r="BD625" s="67">
        <v>761.36</v>
      </c>
      <c r="BE625" s="67">
        <v>791.14</v>
      </c>
      <c r="BF625" s="67">
        <v>822.17</v>
      </c>
      <c r="BG625" s="67">
        <v>854.44</v>
      </c>
      <c r="BH625" s="67">
        <v>887.94</v>
      </c>
      <c r="BI625" s="67">
        <v>922.69</v>
      </c>
      <c r="BJ625" s="67">
        <v>958.68</v>
      </c>
      <c r="BK625" s="67">
        <v>995.91</v>
      </c>
      <c r="BL625" s="67">
        <v>1035</v>
      </c>
      <c r="BM625" s="67">
        <v>1075.3399999999999</v>
      </c>
      <c r="BN625" s="67">
        <v>1117.53</v>
      </c>
      <c r="BO625" s="67">
        <v>1160.97</v>
      </c>
      <c r="BP625" s="67">
        <v>1206.26</v>
      </c>
      <c r="BQ625" s="67">
        <v>1253.42</v>
      </c>
      <c r="BR625" s="67">
        <v>1302.44</v>
      </c>
      <c r="BS625" s="67">
        <v>1353.32</v>
      </c>
      <c r="BT625" s="67">
        <v>1353.32</v>
      </c>
      <c r="BU625" s="67">
        <v>1353.32</v>
      </c>
      <c r="BV625" s="67">
        <v>1353.32</v>
      </c>
      <c r="BW625" s="67">
        <v>1353.32</v>
      </c>
      <c r="BX625" s="67">
        <v>1353.32</v>
      </c>
      <c r="BY625" s="67">
        <v>1353.32</v>
      </c>
      <c r="BZ625" s="67">
        <v>1353.32</v>
      </c>
      <c r="CA625" s="67">
        <v>1353.32</v>
      </c>
      <c r="CB625" s="67">
        <v>1353.32</v>
      </c>
      <c r="CC625" s="67">
        <v>1353.32</v>
      </c>
      <c r="CD625" s="67">
        <v>1353.32</v>
      </c>
      <c r="CE625" s="67">
        <v>1353.32</v>
      </c>
      <c r="CF625" s="67">
        <v>1353.32</v>
      </c>
      <c r="CG625" s="67">
        <v>1353.32</v>
      </c>
      <c r="CH625" s="67">
        <v>1353.32</v>
      </c>
      <c r="CI625" s="67">
        <v>1353.32</v>
      </c>
      <c r="CJ625" s="67">
        <v>1353.32</v>
      </c>
      <c r="CK625" s="67">
        <v>1353.32</v>
      </c>
      <c r="CL625" s="67">
        <v>1353.32</v>
      </c>
      <c r="CM625" s="67">
        <v>1353.32</v>
      </c>
      <c r="CN625" s="67">
        <v>1353.32</v>
      </c>
      <c r="CO625" s="67">
        <v>1353.32</v>
      </c>
      <c r="CP625" s="67">
        <v>1353.32</v>
      </c>
      <c r="CQ625" s="67">
        <v>1353.32</v>
      </c>
      <c r="CR625" s="67">
        <v>1353.32</v>
      </c>
      <c r="CS625" s="67">
        <v>1353.32</v>
      </c>
      <c r="CT625" s="67">
        <v>1353.32</v>
      </c>
      <c r="CU625" s="67">
        <v>1353.32</v>
      </c>
      <c r="CV625" s="67">
        <v>1353.32</v>
      </c>
      <c r="CW625" s="67">
        <v>1353.32</v>
      </c>
      <c r="CX625" s="67">
        <v>1353.32</v>
      </c>
      <c r="CY625" s="67">
        <v>1353.32</v>
      </c>
      <c r="CZ625" s="67">
        <v>1353.32</v>
      </c>
      <c r="DA625" s="67">
        <v>1353.32</v>
      </c>
      <c r="DB625" s="67">
        <v>1353.32</v>
      </c>
      <c r="DC625" s="67">
        <v>1353.32</v>
      </c>
      <c r="DD625" s="67">
        <v>1353.32</v>
      </c>
      <c r="DE625" s="67">
        <v>1353.32</v>
      </c>
      <c r="DF625" s="67">
        <v>1353.32</v>
      </c>
    </row>
    <row r="626" spans="1:110" ht="11.25" customHeight="1" x14ac:dyDescent="0.25">
      <c r="A626" s="2" t="str">
        <f t="shared" si="9"/>
        <v>1-75753DC0030050</v>
      </c>
      <c r="B626" s="67">
        <v>1</v>
      </c>
      <c r="C626" s="67" t="s">
        <v>238</v>
      </c>
      <c r="D626" s="67" t="s">
        <v>121</v>
      </c>
      <c r="E626" s="67" t="s">
        <v>287</v>
      </c>
      <c r="F626" s="67" t="s">
        <v>137</v>
      </c>
      <c r="G626" s="67" t="s">
        <v>358</v>
      </c>
      <c r="H626" s="67" t="s">
        <v>403</v>
      </c>
      <c r="I626" s="67" t="s">
        <v>359</v>
      </c>
      <c r="J626" s="67">
        <v>373.55</v>
      </c>
      <c r="K626" s="67">
        <v>373.55</v>
      </c>
      <c r="L626" s="67">
        <v>373.55</v>
      </c>
      <c r="M626" s="67">
        <v>373.55</v>
      </c>
      <c r="N626" s="67">
        <v>373.55</v>
      </c>
      <c r="O626" s="67">
        <v>373.55</v>
      </c>
      <c r="P626" s="67">
        <v>373.55</v>
      </c>
      <c r="Q626" s="67">
        <v>373.55</v>
      </c>
      <c r="R626" s="67">
        <v>373.55</v>
      </c>
      <c r="S626" s="67">
        <v>373.55</v>
      </c>
      <c r="T626" s="67">
        <v>373.55</v>
      </c>
      <c r="U626" s="67">
        <v>373.55</v>
      </c>
      <c r="V626" s="67">
        <v>373.55</v>
      </c>
      <c r="W626" s="67">
        <v>373.55</v>
      </c>
      <c r="X626" s="67">
        <v>373.55</v>
      </c>
      <c r="Y626" s="67">
        <v>373.55</v>
      </c>
      <c r="Z626" s="67">
        <v>373.55</v>
      </c>
      <c r="AA626" s="67">
        <v>373.55</v>
      </c>
      <c r="AB626" s="67">
        <v>373.55</v>
      </c>
      <c r="AC626" s="67">
        <v>373.55</v>
      </c>
      <c r="AD626" s="67">
        <v>373.55</v>
      </c>
      <c r="AE626" s="67">
        <v>415.25</v>
      </c>
      <c r="AF626" s="67">
        <v>415.25</v>
      </c>
      <c r="AG626" s="67">
        <v>415.25</v>
      </c>
      <c r="AH626" s="67">
        <v>415.25</v>
      </c>
      <c r="AI626" s="67">
        <v>415.25</v>
      </c>
      <c r="AJ626" s="67">
        <v>415.25</v>
      </c>
      <c r="AK626" s="67">
        <v>415.25</v>
      </c>
      <c r="AL626" s="67">
        <v>424.96</v>
      </c>
      <c r="AM626" s="67">
        <v>434.1</v>
      </c>
      <c r="AN626" s="67">
        <v>444.95</v>
      </c>
      <c r="AO626" s="67">
        <v>456.37</v>
      </c>
      <c r="AP626" s="67">
        <v>466.65</v>
      </c>
      <c r="AQ626" s="67">
        <v>477.51</v>
      </c>
      <c r="AR626" s="67">
        <v>488.93</v>
      </c>
      <c r="AS626" s="67">
        <v>500.35</v>
      </c>
      <c r="AT626" s="67">
        <v>511.78</v>
      </c>
      <c r="AU626" s="67">
        <v>523.20000000000005</v>
      </c>
      <c r="AV626" s="67">
        <v>529.48</v>
      </c>
      <c r="AW626" s="67">
        <v>535.77</v>
      </c>
      <c r="AX626" s="67">
        <v>556.9</v>
      </c>
      <c r="AY626" s="67">
        <v>578.61</v>
      </c>
      <c r="AZ626" s="67">
        <v>601.45000000000005</v>
      </c>
      <c r="BA626" s="67">
        <v>624.87</v>
      </c>
      <c r="BB626" s="67">
        <v>649.42999999999995</v>
      </c>
      <c r="BC626" s="67">
        <v>674.56</v>
      </c>
      <c r="BD626" s="67">
        <v>700.84</v>
      </c>
      <c r="BE626" s="67">
        <v>728.25</v>
      </c>
      <c r="BF626" s="67">
        <v>756.81</v>
      </c>
      <c r="BG626" s="67">
        <v>786.51</v>
      </c>
      <c r="BH626" s="67">
        <v>817.36</v>
      </c>
      <c r="BI626" s="67">
        <v>849.34</v>
      </c>
      <c r="BJ626" s="67">
        <v>882.47</v>
      </c>
      <c r="BK626" s="67">
        <v>916.74</v>
      </c>
      <c r="BL626" s="67">
        <v>952.73</v>
      </c>
      <c r="BM626" s="67">
        <v>989.85</v>
      </c>
      <c r="BN626" s="67">
        <v>1028.7</v>
      </c>
      <c r="BO626" s="67">
        <v>1068.68</v>
      </c>
      <c r="BP626" s="67">
        <v>1110.3699999999999</v>
      </c>
      <c r="BQ626" s="67">
        <v>1153.78</v>
      </c>
      <c r="BR626" s="67">
        <v>1198.9100000000001</v>
      </c>
      <c r="BS626" s="67">
        <v>1245.74</v>
      </c>
      <c r="BT626" s="67">
        <v>1245.74</v>
      </c>
      <c r="BU626" s="67">
        <v>1245.74</v>
      </c>
      <c r="BV626" s="67">
        <v>1245.74</v>
      </c>
      <c r="BW626" s="67">
        <v>1245.74</v>
      </c>
      <c r="BX626" s="67">
        <v>1245.74</v>
      </c>
      <c r="BY626" s="67">
        <v>1245.74</v>
      </c>
      <c r="BZ626" s="67">
        <v>1245.74</v>
      </c>
      <c r="CA626" s="67">
        <v>1245.74</v>
      </c>
      <c r="CB626" s="67">
        <v>1245.74</v>
      </c>
      <c r="CC626" s="67">
        <v>1245.74</v>
      </c>
      <c r="CD626" s="67">
        <v>1245.74</v>
      </c>
      <c r="CE626" s="67">
        <v>1245.74</v>
      </c>
      <c r="CF626" s="67">
        <v>1245.74</v>
      </c>
      <c r="CG626" s="67">
        <v>1245.74</v>
      </c>
      <c r="CH626" s="67">
        <v>1245.74</v>
      </c>
      <c r="CI626" s="67">
        <v>1245.74</v>
      </c>
      <c r="CJ626" s="67">
        <v>1245.74</v>
      </c>
      <c r="CK626" s="67">
        <v>1245.74</v>
      </c>
      <c r="CL626" s="67">
        <v>1245.74</v>
      </c>
      <c r="CM626" s="67">
        <v>1245.74</v>
      </c>
      <c r="CN626" s="67">
        <v>1245.74</v>
      </c>
      <c r="CO626" s="67">
        <v>1245.74</v>
      </c>
      <c r="CP626" s="67">
        <v>1245.74</v>
      </c>
      <c r="CQ626" s="67">
        <v>1245.74</v>
      </c>
      <c r="CR626" s="67">
        <v>1245.74</v>
      </c>
      <c r="CS626" s="67">
        <v>1245.74</v>
      </c>
      <c r="CT626" s="67">
        <v>1245.74</v>
      </c>
      <c r="CU626" s="67">
        <v>1245.74</v>
      </c>
      <c r="CV626" s="67">
        <v>1245.74</v>
      </c>
      <c r="CW626" s="67">
        <v>1245.74</v>
      </c>
      <c r="CX626" s="67">
        <v>1245.74</v>
      </c>
      <c r="CY626" s="67">
        <v>1245.74</v>
      </c>
      <c r="CZ626" s="67">
        <v>1245.74</v>
      </c>
      <c r="DA626" s="67">
        <v>1245.74</v>
      </c>
      <c r="DB626" s="67">
        <v>1245.74</v>
      </c>
      <c r="DC626" s="67">
        <v>1245.74</v>
      </c>
      <c r="DD626" s="67">
        <v>1245.74</v>
      </c>
      <c r="DE626" s="67">
        <v>1245.74</v>
      </c>
      <c r="DF626" s="67">
        <v>1245.74</v>
      </c>
    </row>
    <row r="627" spans="1:110" ht="11.25" customHeight="1" x14ac:dyDescent="0.25">
      <c r="A627" s="2" t="str">
        <f t="shared" si="9"/>
        <v>2-75753DC0030050</v>
      </c>
      <c r="B627" s="67">
        <v>2</v>
      </c>
      <c r="C627" s="67" t="s">
        <v>238</v>
      </c>
      <c r="D627" s="67" t="s">
        <v>121</v>
      </c>
      <c r="E627" s="67" t="s">
        <v>287</v>
      </c>
      <c r="F627" s="67" t="s">
        <v>137</v>
      </c>
      <c r="G627" s="67" t="s">
        <v>358</v>
      </c>
      <c r="H627" s="67" t="s">
        <v>403</v>
      </c>
      <c r="I627" s="67" t="s">
        <v>359</v>
      </c>
      <c r="J627" s="67">
        <v>384.39</v>
      </c>
      <c r="K627" s="67">
        <v>384.39</v>
      </c>
      <c r="L627" s="67">
        <v>384.39</v>
      </c>
      <c r="M627" s="67">
        <v>384.39</v>
      </c>
      <c r="N627" s="67">
        <v>384.39</v>
      </c>
      <c r="O627" s="67">
        <v>384.39</v>
      </c>
      <c r="P627" s="67">
        <v>384.39</v>
      </c>
      <c r="Q627" s="67">
        <v>384.39</v>
      </c>
      <c r="R627" s="67">
        <v>384.39</v>
      </c>
      <c r="S627" s="67">
        <v>384.39</v>
      </c>
      <c r="T627" s="67">
        <v>384.39</v>
      </c>
      <c r="U627" s="67">
        <v>384.39</v>
      </c>
      <c r="V627" s="67">
        <v>384.39</v>
      </c>
      <c r="W627" s="67">
        <v>384.39</v>
      </c>
      <c r="X627" s="67">
        <v>384.39</v>
      </c>
      <c r="Y627" s="67">
        <v>384.39</v>
      </c>
      <c r="Z627" s="67">
        <v>384.39</v>
      </c>
      <c r="AA627" s="67">
        <v>384.39</v>
      </c>
      <c r="AB627" s="67">
        <v>384.39</v>
      </c>
      <c r="AC627" s="67">
        <v>384.39</v>
      </c>
      <c r="AD627" s="67">
        <v>384.39</v>
      </c>
      <c r="AE627" s="67">
        <v>427.29</v>
      </c>
      <c r="AF627" s="67">
        <v>427.29</v>
      </c>
      <c r="AG627" s="67">
        <v>427.29</v>
      </c>
      <c r="AH627" s="67">
        <v>427.29</v>
      </c>
      <c r="AI627" s="67">
        <v>427.29</v>
      </c>
      <c r="AJ627" s="67">
        <v>427.29</v>
      </c>
      <c r="AK627" s="67">
        <v>427.29</v>
      </c>
      <c r="AL627" s="67">
        <v>437.29</v>
      </c>
      <c r="AM627" s="67">
        <v>446.69</v>
      </c>
      <c r="AN627" s="67">
        <v>457.86</v>
      </c>
      <c r="AO627" s="67">
        <v>469.61</v>
      </c>
      <c r="AP627" s="67">
        <v>480.19</v>
      </c>
      <c r="AQ627" s="67">
        <v>491.36</v>
      </c>
      <c r="AR627" s="67">
        <v>503.11</v>
      </c>
      <c r="AS627" s="67">
        <v>514.87</v>
      </c>
      <c r="AT627" s="67">
        <v>526.62</v>
      </c>
      <c r="AU627" s="67">
        <v>538.38</v>
      </c>
      <c r="AV627" s="67">
        <v>544.84</v>
      </c>
      <c r="AW627" s="67">
        <v>551.30999999999995</v>
      </c>
      <c r="AX627" s="67">
        <v>573.05999999999995</v>
      </c>
      <c r="AY627" s="67">
        <v>595.39</v>
      </c>
      <c r="AZ627" s="67">
        <v>618.9</v>
      </c>
      <c r="BA627" s="67">
        <v>643</v>
      </c>
      <c r="BB627" s="67">
        <v>668.27</v>
      </c>
      <c r="BC627" s="67">
        <v>694.13</v>
      </c>
      <c r="BD627" s="67">
        <v>721.17</v>
      </c>
      <c r="BE627" s="67">
        <v>749.38</v>
      </c>
      <c r="BF627" s="67">
        <v>778.77</v>
      </c>
      <c r="BG627" s="67">
        <v>809.33</v>
      </c>
      <c r="BH627" s="67">
        <v>841.07</v>
      </c>
      <c r="BI627" s="67">
        <v>873.98</v>
      </c>
      <c r="BJ627" s="67">
        <v>908.07</v>
      </c>
      <c r="BK627" s="67">
        <v>943.34</v>
      </c>
      <c r="BL627" s="67">
        <v>980.37</v>
      </c>
      <c r="BM627" s="67">
        <v>1018.57</v>
      </c>
      <c r="BN627" s="67">
        <v>1058.54</v>
      </c>
      <c r="BO627" s="67">
        <v>1099.68</v>
      </c>
      <c r="BP627" s="67">
        <v>1142.5899999999999</v>
      </c>
      <c r="BQ627" s="67">
        <v>1187.26</v>
      </c>
      <c r="BR627" s="67">
        <v>1233.69</v>
      </c>
      <c r="BS627" s="67">
        <v>1281.8699999999999</v>
      </c>
      <c r="BT627" s="67">
        <v>1281.8699999999999</v>
      </c>
      <c r="BU627" s="67">
        <v>1281.8699999999999</v>
      </c>
      <c r="BV627" s="67">
        <v>1281.8699999999999</v>
      </c>
      <c r="BW627" s="67">
        <v>1281.8699999999999</v>
      </c>
      <c r="BX627" s="67">
        <v>1281.8699999999999</v>
      </c>
      <c r="BY627" s="67">
        <v>1281.8699999999999</v>
      </c>
      <c r="BZ627" s="67">
        <v>1281.8699999999999</v>
      </c>
      <c r="CA627" s="67">
        <v>1281.8699999999999</v>
      </c>
      <c r="CB627" s="67">
        <v>1281.8699999999999</v>
      </c>
      <c r="CC627" s="67">
        <v>1281.8699999999999</v>
      </c>
      <c r="CD627" s="67">
        <v>1281.8699999999999</v>
      </c>
      <c r="CE627" s="67">
        <v>1281.8699999999999</v>
      </c>
      <c r="CF627" s="67">
        <v>1281.8699999999999</v>
      </c>
      <c r="CG627" s="67">
        <v>1281.8699999999999</v>
      </c>
      <c r="CH627" s="67">
        <v>1281.8699999999999</v>
      </c>
      <c r="CI627" s="67">
        <v>1281.8699999999999</v>
      </c>
      <c r="CJ627" s="67">
        <v>1281.8699999999999</v>
      </c>
      <c r="CK627" s="67">
        <v>1281.8699999999999</v>
      </c>
      <c r="CL627" s="67">
        <v>1281.8699999999999</v>
      </c>
      <c r="CM627" s="67">
        <v>1281.8699999999999</v>
      </c>
      <c r="CN627" s="67">
        <v>1281.8699999999999</v>
      </c>
      <c r="CO627" s="67">
        <v>1281.8699999999999</v>
      </c>
      <c r="CP627" s="67">
        <v>1281.8699999999999</v>
      </c>
      <c r="CQ627" s="67">
        <v>1281.8699999999999</v>
      </c>
      <c r="CR627" s="67">
        <v>1281.8699999999999</v>
      </c>
      <c r="CS627" s="67">
        <v>1281.8699999999999</v>
      </c>
      <c r="CT627" s="67">
        <v>1281.8699999999999</v>
      </c>
      <c r="CU627" s="67">
        <v>1281.8699999999999</v>
      </c>
      <c r="CV627" s="67">
        <v>1281.8699999999999</v>
      </c>
      <c r="CW627" s="67">
        <v>1281.8699999999999</v>
      </c>
      <c r="CX627" s="67">
        <v>1281.8699999999999</v>
      </c>
      <c r="CY627" s="67">
        <v>1281.8699999999999</v>
      </c>
      <c r="CZ627" s="67">
        <v>1281.8699999999999</v>
      </c>
      <c r="DA627" s="67">
        <v>1281.8699999999999</v>
      </c>
      <c r="DB627" s="67">
        <v>1281.8699999999999</v>
      </c>
      <c r="DC627" s="67">
        <v>1281.8699999999999</v>
      </c>
      <c r="DD627" s="67">
        <v>1281.8699999999999</v>
      </c>
      <c r="DE627" s="67">
        <v>1281.8699999999999</v>
      </c>
      <c r="DF627" s="67">
        <v>1281.8699999999999</v>
      </c>
    </row>
    <row r="628" spans="1:110" ht="11.25" customHeight="1" x14ac:dyDescent="0.25">
      <c r="A628" s="2" t="str">
        <f t="shared" si="9"/>
        <v>3-75753DC0030050</v>
      </c>
      <c r="B628" s="67">
        <v>3</v>
      </c>
      <c r="C628" s="67" t="s">
        <v>238</v>
      </c>
      <c r="D628" s="67" t="s">
        <v>121</v>
      </c>
      <c r="E628" s="67" t="s">
        <v>287</v>
      </c>
      <c r="F628" s="67" t="s">
        <v>137</v>
      </c>
      <c r="G628" s="67" t="s">
        <v>358</v>
      </c>
      <c r="H628" s="67" t="s">
        <v>403</v>
      </c>
      <c r="I628" s="67" t="s">
        <v>359</v>
      </c>
      <c r="J628" s="67">
        <v>395.22</v>
      </c>
      <c r="K628" s="67">
        <v>395.22</v>
      </c>
      <c r="L628" s="67">
        <v>395.22</v>
      </c>
      <c r="M628" s="67">
        <v>395.22</v>
      </c>
      <c r="N628" s="67">
        <v>395.22</v>
      </c>
      <c r="O628" s="67">
        <v>395.22</v>
      </c>
      <c r="P628" s="67">
        <v>395.22</v>
      </c>
      <c r="Q628" s="67">
        <v>395.22</v>
      </c>
      <c r="R628" s="67">
        <v>395.22</v>
      </c>
      <c r="S628" s="67">
        <v>395.22</v>
      </c>
      <c r="T628" s="67">
        <v>395.22</v>
      </c>
      <c r="U628" s="67">
        <v>395.22</v>
      </c>
      <c r="V628" s="67">
        <v>395.22</v>
      </c>
      <c r="W628" s="67">
        <v>395.22</v>
      </c>
      <c r="X628" s="67">
        <v>395.22</v>
      </c>
      <c r="Y628" s="67">
        <v>395.22</v>
      </c>
      <c r="Z628" s="67">
        <v>395.22</v>
      </c>
      <c r="AA628" s="67">
        <v>395.22</v>
      </c>
      <c r="AB628" s="67">
        <v>395.22</v>
      </c>
      <c r="AC628" s="67">
        <v>395.22</v>
      </c>
      <c r="AD628" s="67">
        <v>395.22</v>
      </c>
      <c r="AE628" s="67">
        <v>439.33</v>
      </c>
      <c r="AF628" s="67">
        <v>439.33</v>
      </c>
      <c r="AG628" s="67">
        <v>439.33</v>
      </c>
      <c r="AH628" s="67">
        <v>439.33</v>
      </c>
      <c r="AI628" s="67">
        <v>439.33</v>
      </c>
      <c r="AJ628" s="67">
        <v>439.33</v>
      </c>
      <c r="AK628" s="67">
        <v>439.33</v>
      </c>
      <c r="AL628" s="67">
        <v>449.61</v>
      </c>
      <c r="AM628" s="67">
        <v>459.28</v>
      </c>
      <c r="AN628" s="67">
        <v>470.76</v>
      </c>
      <c r="AO628" s="67">
        <v>482.84</v>
      </c>
      <c r="AP628" s="67">
        <v>493.72</v>
      </c>
      <c r="AQ628" s="67">
        <v>505.2</v>
      </c>
      <c r="AR628" s="67">
        <v>517.29</v>
      </c>
      <c r="AS628" s="67">
        <v>529.38</v>
      </c>
      <c r="AT628" s="67">
        <v>541.46</v>
      </c>
      <c r="AU628" s="67">
        <v>553.54999999999995</v>
      </c>
      <c r="AV628" s="67">
        <v>560.20000000000005</v>
      </c>
      <c r="AW628" s="67">
        <v>566.84</v>
      </c>
      <c r="AX628" s="67">
        <v>589.20000000000005</v>
      </c>
      <c r="AY628" s="67">
        <v>612.16999999999996</v>
      </c>
      <c r="AZ628" s="67">
        <v>636.34</v>
      </c>
      <c r="BA628" s="67">
        <v>661.12</v>
      </c>
      <c r="BB628" s="67">
        <v>687.1</v>
      </c>
      <c r="BC628" s="67">
        <v>713.69</v>
      </c>
      <c r="BD628" s="67">
        <v>741.49</v>
      </c>
      <c r="BE628" s="67">
        <v>770.5</v>
      </c>
      <c r="BF628" s="67">
        <v>800.71</v>
      </c>
      <c r="BG628" s="67">
        <v>832.14</v>
      </c>
      <c r="BH628" s="67">
        <v>864.77</v>
      </c>
      <c r="BI628" s="67">
        <v>898.61</v>
      </c>
      <c r="BJ628" s="67">
        <v>933.66</v>
      </c>
      <c r="BK628" s="67">
        <v>969.92</v>
      </c>
      <c r="BL628" s="67">
        <v>1007.99</v>
      </c>
      <c r="BM628" s="67">
        <v>1047.27</v>
      </c>
      <c r="BN628" s="67">
        <v>1088.3599999999999</v>
      </c>
      <c r="BO628" s="67">
        <v>1130.67</v>
      </c>
      <c r="BP628" s="67">
        <v>1174.78</v>
      </c>
      <c r="BQ628" s="67">
        <v>1220.71</v>
      </c>
      <c r="BR628" s="67">
        <v>1268.45</v>
      </c>
      <c r="BS628" s="67">
        <v>1317.99</v>
      </c>
      <c r="BT628" s="67">
        <v>1317.99</v>
      </c>
      <c r="BU628" s="67">
        <v>1317.99</v>
      </c>
      <c r="BV628" s="67">
        <v>1317.99</v>
      </c>
      <c r="BW628" s="67">
        <v>1317.99</v>
      </c>
      <c r="BX628" s="67">
        <v>1317.99</v>
      </c>
      <c r="BY628" s="67">
        <v>1317.99</v>
      </c>
      <c r="BZ628" s="67">
        <v>1317.99</v>
      </c>
      <c r="CA628" s="67">
        <v>1317.99</v>
      </c>
      <c r="CB628" s="67">
        <v>1317.99</v>
      </c>
      <c r="CC628" s="67">
        <v>1317.99</v>
      </c>
      <c r="CD628" s="67">
        <v>1317.99</v>
      </c>
      <c r="CE628" s="67">
        <v>1317.99</v>
      </c>
      <c r="CF628" s="67">
        <v>1317.99</v>
      </c>
      <c r="CG628" s="67">
        <v>1317.99</v>
      </c>
      <c r="CH628" s="67">
        <v>1317.99</v>
      </c>
      <c r="CI628" s="67">
        <v>1317.99</v>
      </c>
      <c r="CJ628" s="67">
        <v>1317.99</v>
      </c>
      <c r="CK628" s="67">
        <v>1317.99</v>
      </c>
      <c r="CL628" s="67">
        <v>1317.99</v>
      </c>
      <c r="CM628" s="67">
        <v>1317.99</v>
      </c>
      <c r="CN628" s="67">
        <v>1317.99</v>
      </c>
      <c r="CO628" s="67">
        <v>1317.99</v>
      </c>
      <c r="CP628" s="67">
        <v>1317.99</v>
      </c>
      <c r="CQ628" s="67">
        <v>1317.99</v>
      </c>
      <c r="CR628" s="67">
        <v>1317.99</v>
      </c>
      <c r="CS628" s="67">
        <v>1317.99</v>
      </c>
      <c r="CT628" s="67">
        <v>1317.99</v>
      </c>
      <c r="CU628" s="67">
        <v>1317.99</v>
      </c>
      <c r="CV628" s="67">
        <v>1317.99</v>
      </c>
      <c r="CW628" s="67">
        <v>1317.99</v>
      </c>
      <c r="CX628" s="67">
        <v>1317.99</v>
      </c>
      <c r="CY628" s="67">
        <v>1317.99</v>
      </c>
      <c r="CZ628" s="67">
        <v>1317.99</v>
      </c>
      <c r="DA628" s="67">
        <v>1317.99</v>
      </c>
      <c r="DB628" s="67">
        <v>1317.99</v>
      </c>
      <c r="DC628" s="67">
        <v>1317.99</v>
      </c>
      <c r="DD628" s="67">
        <v>1317.99</v>
      </c>
      <c r="DE628" s="67">
        <v>1317.99</v>
      </c>
      <c r="DF628" s="67">
        <v>1317.99</v>
      </c>
    </row>
    <row r="629" spans="1:110" ht="11.25" customHeight="1" x14ac:dyDescent="0.25">
      <c r="A629" s="2" t="str">
        <f t="shared" si="9"/>
        <v>4-75753DC0030050</v>
      </c>
      <c r="B629" s="67">
        <v>4</v>
      </c>
      <c r="C629" s="67" t="s">
        <v>238</v>
      </c>
      <c r="D629" s="67" t="s">
        <v>121</v>
      </c>
      <c r="E629" s="67" t="s">
        <v>287</v>
      </c>
      <c r="F629" s="67" t="s">
        <v>137</v>
      </c>
      <c r="G629" s="67" t="s">
        <v>358</v>
      </c>
      <c r="H629" s="67" t="s">
        <v>403</v>
      </c>
      <c r="I629" s="67" t="s">
        <v>359</v>
      </c>
      <c r="J629" s="67">
        <v>406.8</v>
      </c>
      <c r="K629" s="67">
        <v>406.8</v>
      </c>
      <c r="L629" s="67">
        <v>406.8</v>
      </c>
      <c r="M629" s="67">
        <v>406.8</v>
      </c>
      <c r="N629" s="67">
        <v>406.8</v>
      </c>
      <c r="O629" s="67">
        <v>406.8</v>
      </c>
      <c r="P629" s="67">
        <v>406.8</v>
      </c>
      <c r="Q629" s="67">
        <v>406.8</v>
      </c>
      <c r="R629" s="67">
        <v>406.8</v>
      </c>
      <c r="S629" s="67">
        <v>406.8</v>
      </c>
      <c r="T629" s="67">
        <v>406.8</v>
      </c>
      <c r="U629" s="67">
        <v>406.8</v>
      </c>
      <c r="V629" s="67">
        <v>406.8</v>
      </c>
      <c r="W629" s="67">
        <v>406.8</v>
      </c>
      <c r="X629" s="67">
        <v>406.8</v>
      </c>
      <c r="Y629" s="67">
        <v>406.8</v>
      </c>
      <c r="Z629" s="67">
        <v>406.8</v>
      </c>
      <c r="AA629" s="67">
        <v>406.8</v>
      </c>
      <c r="AB629" s="67">
        <v>406.8</v>
      </c>
      <c r="AC629" s="67">
        <v>406.8</v>
      </c>
      <c r="AD629" s="67">
        <v>406.8</v>
      </c>
      <c r="AE629" s="67">
        <v>452.21</v>
      </c>
      <c r="AF629" s="67">
        <v>452.21</v>
      </c>
      <c r="AG629" s="67">
        <v>452.21</v>
      </c>
      <c r="AH629" s="67">
        <v>452.21</v>
      </c>
      <c r="AI629" s="67">
        <v>452.21</v>
      </c>
      <c r="AJ629" s="67">
        <v>452.21</v>
      </c>
      <c r="AK629" s="67">
        <v>452.21</v>
      </c>
      <c r="AL629" s="67">
        <v>462.78</v>
      </c>
      <c r="AM629" s="67">
        <v>472.73</v>
      </c>
      <c r="AN629" s="67">
        <v>484.55</v>
      </c>
      <c r="AO629" s="67">
        <v>496.99</v>
      </c>
      <c r="AP629" s="67">
        <v>508.19</v>
      </c>
      <c r="AQ629" s="67">
        <v>520.01</v>
      </c>
      <c r="AR629" s="67">
        <v>532.45000000000005</v>
      </c>
      <c r="AS629" s="67">
        <v>544.89</v>
      </c>
      <c r="AT629" s="67">
        <v>557.33000000000004</v>
      </c>
      <c r="AU629" s="67">
        <v>569.77</v>
      </c>
      <c r="AV629" s="67">
        <v>576.61</v>
      </c>
      <c r="AW629" s="67">
        <v>583.45000000000005</v>
      </c>
      <c r="AX629" s="67">
        <v>606.47</v>
      </c>
      <c r="AY629" s="67">
        <v>630.1</v>
      </c>
      <c r="AZ629" s="67">
        <v>654.98</v>
      </c>
      <c r="BA629" s="67">
        <v>680.49</v>
      </c>
      <c r="BB629" s="67">
        <v>707.23</v>
      </c>
      <c r="BC629" s="67">
        <v>734.6</v>
      </c>
      <c r="BD629" s="67">
        <v>763.22</v>
      </c>
      <c r="BE629" s="67">
        <v>793.07</v>
      </c>
      <c r="BF629" s="67">
        <v>824.17</v>
      </c>
      <c r="BG629" s="67">
        <v>856.52</v>
      </c>
      <c r="BH629" s="67">
        <v>890.11</v>
      </c>
      <c r="BI629" s="67">
        <v>924.94</v>
      </c>
      <c r="BJ629" s="67">
        <v>961.02</v>
      </c>
      <c r="BK629" s="67">
        <v>998.34</v>
      </c>
      <c r="BL629" s="67">
        <v>1037.53</v>
      </c>
      <c r="BM629" s="67">
        <v>1077.96</v>
      </c>
      <c r="BN629" s="67">
        <v>1120.25</v>
      </c>
      <c r="BO629" s="67">
        <v>1163.8</v>
      </c>
      <c r="BP629" s="67">
        <v>1209.2</v>
      </c>
      <c r="BQ629" s="67">
        <v>1256.48</v>
      </c>
      <c r="BR629" s="67">
        <v>1305.6199999999999</v>
      </c>
      <c r="BS629" s="67">
        <v>1356.62</v>
      </c>
      <c r="BT629" s="67">
        <v>1356.62</v>
      </c>
      <c r="BU629" s="67">
        <v>1356.62</v>
      </c>
      <c r="BV629" s="67">
        <v>1356.62</v>
      </c>
      <c r="BW629" s="67">
        <v>1356.62</v>
      </c>
      <c r="BX629" s="67">
        <v>1356.62</v>
      </c>
      <c r="BY629" s="67">
        <v>1356.62</v>
      </c>
      <c r="BZ629" s="67">
        <v>1356.62</v>
      </c>
      <c r="CA629" s="67">
        <v>1356.62</v>
      </c>
      <c r="CB629" s="67">
        <v>1356.62</v>
      </c>
      <c r="CC629" s="67">
        <v>1356.62</v>
      </c>
      <c r="CD629" s="67">
        <v>1356.62</v>
      </c>
      <c r="CE629" s="67">
        <v>1356.62</v>
      </c>
      <c r="CF629" s="67">
        <v>1356.62</v>
      </c>
      <c r="CG629" s="67">
        <v>1356.62</v>
      </c>
      <c r="CH629" s="67">
        <v>1356.62</v>
      </c>
      <c r="CI629" s="67">
        <v>1356.62</v>
      </c>
      <c r="CJ629" s="67">
        <v>1356.62</v>
      </c>
      <c r="CK629" s="67">
        <v>1356.62</v>
      </c>
      <c r="CL629" s="67">
        <v>1356.62</v>
      </c>
      <c r="CM629" s="67">
        <v>1356.62</v>
      </c>
      <c r="CN629" s="67">
        <v>1356.62</v>
      </c>
      <c r="CO629" s="67">
        <v>1356.62</v>
      </c>
      <c r="CP629" s="67">
        <v>1356.62</v>
      </c>
      <c r="CQ629" s="67">
        <v>1356.62</v>
      </c>
      <c r="CR629" s="67">
        <v>1356.62</v>
      </c>
      <c r="CS629" s="67">
        <v>1356.62</v>
      </c>
      <c r="CT629" s="67">
        <v>1356.62</v>
      </c>
      <c r="CU629" s="67">
        <v>1356.62</v>
      </c>
      <c r="CV629" s="67">
        <v>1356.62</v>
      </c>
      <c r="CW629" s="67">
        <v>1356.62</v>
      </c>
      <c r="CX629" s="67">
        <v>1356.62</v>
      </c>
      <c r="CY629" s="67">
        <v>1356.62</v>
      </c>
      <c r="CZ629" s="67">
        <v>1356.62</v>
      </c>
      <c r="DA629" s="67">
        <v>1356.62</v>
      </c>
      <c r="DB629" s="67">
        <v>1356.62</v>
      </c>
      <c r="DC629" s="67">
        <v>1356.62</v>
      </c>
      <c r="DD629" s="67">
        <v>1356.62</v>
      </c>
      <c r="DE629" s="67">
        <v>1356.62</v>
      </c>
      <c r="DF629" s="67">
        <v>1356.62</v>
      </c>
    </row>
  </sheetData>
  <sheetProtection algorithmName="SHA-512" hashValue="AhvkONcWpHS2d0RDJtMFGrR3TTivdFBzU/50UruXpOLXXhDuxlHOns8n3ZPBOEskYJaTZNrxUk2DQsK5axVqow==" saltValue="otF+j3c3iJaftYV4XpL8aw==" spinCount="100000" sheet="1" objects="1" scenarios="1"/>
  <autoFilter ref="A1:DF629" xr:uid="{00000000-0001-0000-0500-000000000000}"/>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3:R818"/>
  <sheetViews>
    <sheetView zoomScale="110" zoomScaleNormal="110" workbookViewId="0">
      <selection activeCell="L17" sqref="F17:L20"/>
    </sheetView>
  </sheetViews>
  <sheetFormatPr defaultColWidth="9.36328125" defaultRowHeight="11.75" customHeight="1" x14ac:dyDescent="0.35"/>
  <cols>
    <col min="1" max="1" width="9.36328125" style="9"/>
    <col min="2" max="6" width="9" style="8" customWidth="1"/>
    <col min="7" max="8" width="9.36328125" style="9"/>
    <col min="9" max="9" width="53" style="7" customWidth="1"/>
    <col min="10" max="10" width="9.36328125" style="9"/>
    <col min="11" max="12" width="13" style="8" customWidth="1"/>
    <col min="13" max="17" width="9.36328125" style="9"/>
    <col min="18" max="18" width="34" style="9" bestFit="1" customWidth="1"/>
    <col min="19" max="16384" width="9.36328125" style="9"/>
  </cols>
  <sheetData>
    <row r="3" spans="9:18" ht="11.75" customHeight="1" x14ac:dyDescent="0.35">
      <c r="I3" s="13" t="s">
        <v>18</v>
      </c>
      <c r="K3" s="8" t="s">
        <v>19</v>
      </c>
      <c r="L3" s="8" t="s">
        <v>20</v>
      </c>
    </row>
    <row r="4" spans="9:18" ht="11.75" customHeight="1" x14ac:dyDescent="0.25">
      <c r="I4" s="11" t="s">
        <v>14</v>
      </c>
      <c r="K4" s="8">
        <v>1</v>
      </c>
      <c r="L4" s="8">
        <v>1</v>
      </c>
      <c r="N4" s="9">
        <v>1</v>
      </c>
      <c r="R4" s="10" t="s">
        <v>18</v>
      </c>
    </row>
    <row r="5" spans="9:18" ht="11.75" customHeight="1" x14ac:dyDescent="0.25">
      <c r="I5" s="11" t="s">
        <v>90</v>
      </c>
      <c r="K5" s="8">
        <v>2</v>
      </c>
      <c r="L5" s="8">
        <v>1</v>
      </c>
      <c r="N5" s="9">
        <v>2</v>
      </c>
      <c r="R5" s="11" t="s">
        <v>21</v>
      </c>
    </row>
    <row r="6" spans="9:18" ht="11.75" customHeight="1" x14ac:dyDescent="0.25">
      <c r="I6" s="11" t="s">
        <v>113</v>
      </c>
      <c r="K6" s="8">
        <v>3</v>
      </c>
      <c r="L6" s="8">
        <v>1</v>
      </c>
      <c r="N6" s="9">
        <v>3</v>
      </c>
      <c r="R6" s="11" t="s">
        <v>22</v>
      </c>
    </row>
    <row r="7" spans="9:18" ht="11.75" customHeight="1" x14ac:dyDescent="0.25">
      <c r="I7" s="11" t="s">
        <v>91</v>
      </c>
      <c r="K7" s="8">
        <v>4</v>
      </c>
      <c r="L7" s="8">
        <v>2</v>
      </c>
      <c r="N7" s="9">
        <v>4</v>
      </c>
      <c r="R7" s="11" t="s">
        <v>23</v>
      </c>
    </row>
    <row r="8" spans="9:18" ht="11.75" customHeight="1" x14ac:dyDescent="0.25">
      <c r="I8" s="11" t="s">
        <v>89</v>
      </c>
      <c r="K8" s="8">
        <v>5</v>
      </c>
      <c r="L8" s="8">
        <v>2</v>
      </c>
      <c r="R8" s="11" t="s">
        <v>24</v>
      </c>
    </row>
    <row r="9" spans="9:18" ht="11.75" customHeight="1" x14ac:dyDescent="0.25">
      <c r="I9" s="11" t="s">
        <v>95</v>
      </c>
      <c r="K9" s="8">
        <v>6</v>
      </c>
      <c r="L9" s="8">
        <v>2</v>
      </c>
      <c r="R9" s="11" t="s">
        <v>25</v>
      </c>
    </row>
    <row r="10" spans="9:18" ht="11.75" customHeight="1" x14ac:dyDescent="0.25">
      <c r="I10" s="11" t="s">
        <v>406</v>
      </c>
      <c r="K10" s="8">
        <v>7</v>
      </c>
      <c r="L10" s="8">
        <v>3</v>
      </c>
      <c r="R10" s="11" t="s">
        <v>26</v>
      </c>
    </row>
    <row r="11" spans="9:18" ht="11.75" customHeight="1" x14ac:dyDescent="0.25">
      <c r="I11" s="11" t="s">
        <v>407</v>
      </c>
      <c r="K11" s="8">
        <v>8</v>
      </c>
      <c r="L11" s="8">
        <v>3</v>
      </c>
      <c r="R11" s="11" t="s">
        <v>437</v>
      </c>
    </row>
    <row r="12" spans="9:18" ht="11.75" customHeight="1" x14ac:dyDescent="0.25">
      <c r="I12" s="11" t="s">
        <v>104</v>
      </c>
      <c r="K12" s="8">
        <v>9</v>
      </c>
      <c r="L12" s="8">
        <v>3</v>
      </c>
      <c r="R12" s="11" t="s">
        <v>435</v>
      </c>
    </row>
    <row r="13" spans="9:18" ht="11.75" customHeight="1" x14ac:dyDescent="0.25">
      <c r="I13" s="11" t="s">
        <v>105</v>
      </c>
      <c r="K13" s="8">
        <v>10</v>
      </c>
      <c r="L13" s="8">
        <v>4</v>
      </c>
      <c r="R13" s="11" t="s">
        <v>440</v>
      </c>
    </row>
    <row r="14" spans="9:18" ht="11.75" customHeight="1" x14ac:dyDescent="0.25">
      <c r="I14" s="11" t="s">
        <v>101</v>
      </c>
      <c r="K14" s="8">
        <v>11</v>
      </c>
      <c r="L14" s="8">
        <v>4</v>
      </c>
      <c r="R14" s="11" t="s">
        <v>436</v>
      </c>
    </row>
    <row r="15" spans="9:18" ht="11.75" customHeight="1" x14ac:dyDescent="0.25">
      <c r="I15" s="11" t="s">
        <v>96</v>
      </c>
      <c r="K15" s="8">
        <v>12</v>
      </c>
      <c r="L15" s="8">
        <v>4</v>
      </c>
      <c r="R15" s="11" t="s">
        <v>27</v>
      </c>
    </row>
    <row r="16" spans="9:18" ht="11.75" customHeight="1" x14ac:dyDescent="0.25">
      <c r="I16" s="11" t="s">
        <v>99</v>
      </c>
      <c r="R16" s="11" t="s">
        <v>28</v>
      </c>
    </row>
    <row r="17" spans="9:18" ht="11.75" customHeight="1" x14ac:dyDescent="0.25">
      <c r="I17" s="11" t="s">
        <v>98</v>
      </c>
      <c r="R17" s="11" t="s">
        <v>439</v>
      </c>
    </row>
    <row r="18" spans="9:18" ht="11.75" customHeight="1" x14ac:dyDescent="0.25">
      <c r="I18" s="11" t="s">
        <v>107</v>
      </c>
      <c r="R18" s="11" t="s">
        <v>438</v>
      </c>
    </row>
    <row r="19" spans="9:18" ht="11.75" customHeight="1" x14ac:dyDescent="0.25">
      <c r="I19" s="11" t="s">
        <v>106</v>
      </c>
      <c r="R19" s="11" t="s">
        <v>29</v>
      </c>
    </row>
    <row r="20" spans="9:18" ht="11.75" customHeight="1" x14ac:dyDescent="0.25">
      <c r="I20" s="11" t="s">
        <v>109</v>
      </c>
      <c r="R20" s="11" t="s">
        <v>30</v>
      </c>
    </row>
    <row r="21" spans="9:18" ht="11.75" customHeight="1" x14ac:dyDescent="0.25">
      <c r="I21" s="11" t="s">
        <v>87</v>
      </c>
      <c r="R21" s="11" t="s">
        <v>31</v>
      </c>
    </row>
    <row r="22" spans="9:18" ht="11.75" customHeight="1" x14ac:dyDescent="0.25">
      <c r="I22" s="11" t="s">
        <v>86</v>
      </c>
      <c r="R22" s="11" t="s">
        <v>11</v>
      </c>
    </row>
    <row r="23" spans="9:18" ht="11.75" customHeight="1" x14ac:dyDescent="0.25">
      <c r="I23" s="11" t="s">
        <v>88</v>
      </c>
      <c r="R23" s="11" t="s">
        <v>32</v>
      </c>
    </row>
    <row r="24" spans="9:18" ht="11.75" customHeight="1" x14ac:dyDescent="0.25">
      <c r="I24" s="11" t="s">
        <v>370</v>
      </c>
      <c r="R24" s="11" t="s">
        <v>33</v>
      </c>
    </row>
    <row r="25" spans="9:18" ht="11.75" customHeight="1" x14ac:dyDescent="0.25">
      <c r="I25" s="11" t="s">
        <v>102</v>
      </c>
      <c r="R25" s="11" t="s">
        <v>34</v>
      </c>
    </row>
    <row r="26" spans="9:18" ht="11.75" customHeight="1" x14ac:dyDescent="0.25">
      <c r="I26" s="11" t="s">
        <v>103</v>
      </c>
      <c r="R26" s="11" t="s">
        <v>35</v>
      </c>
    </row>
    <row r="27" spans="9:18" ht="11.75" customHeight="1" x14ac:dyDescent="0.25">
      <c r="I27" s="11" t="s">
        <v>97</v>
      </c>
      <c r="R27" s="11" t="s">
        <v>36</v>
      </c>
    </row>
    <row r="28" spans="9:18" ht="11.75" customHeight="1" x14ac:dyDescent="0.25">
      <c r="I28" s="11" t="s">
        <v>112</v>
      </c>
      <c r="R28" s="11" t="s">
        <v>37</v>
      </c>
    </row>
    <row r="29" spans="9:18" ht="11.75" customHeight="1" x14ac:dyDescent="0.25">
      <c r="I29" s="11" t="s">
        <v>408</v>
      </c>
      <c r="R29" s="11" t="s">
        <v>445</v>
      </c>
    </row>
    <row r="30" spans="9:18" ht="11.75" customHeight="1" x14ac:dyDescent="0.25">
      <c r="I30" s="12" t="s">
        <v>409</v>
      </c>
      <c r="R30" s="11" t="s">
        <v>441</v>
      </c>
    </row>
    <row r="31" spans="9:18" ht="11.75" customHeight="1" x14ac:dyDescent="0.25">
      <c r="I31" s="11" t="s">
        <v>410</v>
      </c>
      <c r="R31" s="12" t="s">
        <v>442</v>
      </c>
    </row>
    <row r="32" spans="9:18" ht="11.75" customHeight="1" x14ac:dyDescent="0.25">
      <c r="I32" s="11" t="s">
        <v>108</v>
      </c>
      <c r="R32" s="11" t="s">
        <v>443</v>
      </c>
    </row>
    <row r="33" spans="9:18" ht="11.75" customHeight="1" x14ac:dyDescent="0.25">
      <c r="I33" s="11" t="s">
        <v>411</v>
      </c>
      <c r="R33" s="11" t="s">
        <v>38</v>
      </c>
    </row>
    <row r="34" spans="9:18" ht="11.75" customHeight="1" x14ac:dyDescent="0.25">
      <c r="I34" s="11" t="s">
        <v>110</v>
      </c>
      <c r="R34" s="11" t="s">
        <v>447</v>
      </c>
    </row>
    <row r="35" spans="9:18" ht="11.75" customHeight="1" x14ac:dyDescent="0.25">
      <c r="I35" s="11" t="s">
        <v>100</v>
      </c>
      <c r="R35" s="11" t="s">
        <v>39</v>
      </c>
    </row>
    <row r="36" spans="9:18" ht="11.75" customHeight="1" x14ac:dyDescent="0.25">
      <c r="I36" s="11" t="s">
        <v>412</v>
      </c>
      <c r="R36" s="11" t="s">
        <v>40</v>
      </c>
    </row>
    <row r="37" spans="9:18" ht="11.75" customHeight="1" x14ac:dyDescent="0.25">
      <c r="I37" s="11" t="s">
        <v>111</v>
      </c>
      <c r="R37" s="11" t="s">
        <v>41</v>
      </c>
    </row>
    <row r="38" spans="9:18" ht="11.75" customHeight="1" x14ac:dyDescent="0.25">
      <c r="I38" s="11" t="s">
        <v>413</v>
      </c>
      <c r="R38" s="11" t="s">
        <v>446</v>
      </c>
    </row>
    <row r="39" spans="9:18" ht="11.75" customHeight="1" x14ac:dyDescent="0.25">
      <c r="I39" s="11" t="s">
        <v>415</v>
      </c>
      <c r="R39" s="11" t="s">
        <v>444</v>
      </c>
    </row>
    <row r="40" spans="9:18" ht="11.75" customHeight="1" x14ac:dyDescent="0.25">
      <c r="I40" s="11" t="s">
        <v>416</v>
      </c>
      <c r="R40" s="11" t="s">
        <v>42</v>
      </c>
    </row>
    <row r="41" spans="9:18" ht="11.75" customHeight="1" x14ac:dyDescent="0.25">
      <c r="I41" s="11" t="s">
        <v>417</v>
      </c>
      <c r="R41" s="11" t="s">
        <v>43</v>
      </c>
    </row>
    <row r="42" spans="9:18" ht="11.75" customHeight="1" x14ac:dyDescent="0.25">
      <c r="I42" s="11" t="s">
        <v>418</v>
      </c>
      <c r="R42" s="11" t="s">
        <v>44</v>
      </c>
    </row>
    <row r="43" spans="9:18" ht="11.75" customHeight="1" x14ac:dyDescent="0.25">
      <c r="I43" s="11" t="s">
        <v>115</v>
      </c>
      <c r="R43" s="11" t="s">
        <v>45</v>
      </c>
    </row>
    <row r="44" spans="9:18" ht="11.75" customHeight="1" x14ac:dyDescent="0.25">
      <c r="I44" s="11" t="s">
        <v>419</v>
      </c>
      <c r="R44" s="11" t="s">
        <v>448</v>
      </c>
    </row>
    <row r="45" spans="9:18" ht="11.75" customHeight="1" x14ac:dyDescent="0.25">
      <c r="I45" s="11" t="s">
        <v>118</v>
      </c>
      <c r="R45" s="11" t="s">
        <v>450</v>
      </c>
    </row>
    <row r="46" spans="9:18" ht="11.75" customHeight="1" x14ac:dyDescent="0.25">
      <c r="I46" s="11" t="s">
        <v>420</v>
      </c>
      <c r="R46" s="11" t="s">
        <v>449</v>
      </c>
    </row>
    <row r="47" spans="9:18" ht="11.75" customHeight="1" x14ac:dyDescent="0.25">
      <c r="I47" s="5" t="s">
        <v>13</v>
      </c>
      <c r="R47" s="11" t="s">
        <v>451</v>
      </c>
    </row>
    <row r="48" spans="9:18" ht="11.75" customHeight="1" x14ac:dyDescent="0.25">
      <c r="I48" s="5" t="s">
        <v>93</v>
      </c>
      <c r="R48" s="4" t="s">
        <v>46</v>
      </c>
    </row>
    <row r="49" spans="9:18" ht="11.75" customHeight="1" x14ac:dyDescent="0.25">
      <c r="I49" s="5" t="s">
        <v>94</v>
      </c>
      <c r="R49" s="4" t="s">
        <v>47</v>
      </c>
    </row>
    <row r="50" spans="9:18" ht="11.75" customHeight="1" x14ac:dyDescent="0.25">
      <c r="I50" s="5" t="s">
        <v>92</v>
      </c>
      <c r="R50" s="4" t="s">
        <v>12</v>
      </c>
    </row>
    <row r="51" spans="9:18" ht="11.75" customHeight="1" x14ac:dyDescent="0.25">
      <c r="I51" s="5" t="s">
        <v>421</v>
      </c>
      <c r="R51" s="4" t="s">
        <v>48</v>
      </c>
    </row>
    <row r="52" spans="9:18" ht="11.75" customHeight="1" x14ac:dyDescent="0.25">
      <c r="I52" s="5" t="s">
        <v>116</v>
      </c>
      <c r="R52" s="4" t="s">
        <v>49</v>
      </c>
    </row>
    <row r="53" spans="9:18" ht="11.75" customHeight="1" x14ac:dyDescent="0.25">
      <c r="I53" s="5" t="s">
        <v>422</v>
      </c>
      <c r="R53" s="4" t="s">
        <v>50</v>
      </c>
    </row>
    <row r="54" spans="9:18" ht="11.75" customHeight="1" x14ac:dyDescent="0.25">
      <c r="I54" s="5" t="s">
        <v>119</v>
      </c>
      <c r="R54" s="4" t="s">
        <v>434</v>
      </c>
    </row>
    <row r="55" spans="9:18" ht="11.75" customHeight="1" x14ac:dyDescent="0.25">
      <c r="I55" s="5" t="s">
        <v>117</v>
      </c>
      <c r="R55" s="4" t="s">
        <v>51</v>
      </c>
    </row>
    <row r="56" spans="9:18" ht="11.75" customHeight="1" x14ac:dyDescent="0.25">
      <c r="I56" s="5" t="s">
        <v>423</v>
      </c>
      <c r="R56" s="4" t="s">
        <v>52</v>
      </c>
    </row>
    <row r="57" spans="9:18" ht="11.75" customHeight="1" x14ac:dyDescent="0.25">
      <c r="I57" s="5" t="s">
        <v>120</v>
      </c>
      <c r="R57" s="4" t="s">
        <v>430</v>
      </c>
    </row>
    <row r="58" spans="9:18" ht="11.75" customHeight="1" x14ac:dyDescent="0.25">
      <c r="I58" s="5" t="s">
        <v>114</v>
      </c>
      <c r="R58" s="4" t="s">
        <v>431</v>
      </c>
    </row>
    <row r="59" spans="9:18" ht="11.75" customHeight="1" x14ac:dyDescent="0.25">
      <c r="I59" s="5" t="s">
        <v>424</v>
      </c>
      <c r="R59" s="4" t="s">
        <v>53</v>
      </c>
    </row>
    <row r="60" spans="9:18" ht="11.75" customHeight="1" x14ac:dyDescent="0.25">
      <c r="I60" s="5" t="s">
        <v>425</v>
      </c>
      <c r="R60" s="4" t="s">
        <v>54</v>
      </c>
    </row>
    <row r="61" spans="9:18" ht="11.75" customHeight="1" x14ac:dyDescent="0.25">
      <c r="I61" s="5" t="s">
        <v>121</v>
      </c>
      <c r="R61" s="4" t="s">
        <v>432</v>
      </c>
    </row>
    <row r="62" spans="9:18" ht="11.75" customHeight="1" x14ac:dyDescent="0.25">
      <c r="I62" s="5" t="s">
        <v>426</v>
      </c>
      <c r="R62" s="4" t="s">
        <v>433</v>
      </c>
    </row>
    <row r="63" spans="9:18" ht="11.75" customHeight="1" x14ac:dyDescent="0.25">
      <c r="I63" s="5" t="s">
        <v>428</v>
      </c>
      <c r="R63" s="4" t="s">
        <v>456</v>
      </c>
    </row>
    <row r="64" spans="9:18" ht="11.75" customHeight="1" x14ac:dyDescent="0.25">
      <c r="I64" s="5" t="s">
        <v>50</v>
      </c>
      <c r="R64" s="4" t="s">
        <v>55</v>
      </c>
    </row>
    <row r="65" spans="9:18" ht="11.75" customHeight="1" x14ac:dyDescent="0.25">
      <c r="I65" s="5" t="s">
        <v>52</v>
      </c>
      <c r="R65" s="4" t="s">
        <v>56</v>
      </c>
    </row>
    <row r="66" spans="9:18" ht="11.75" customHeight="1" x14ac:dyDescent="0.25">
      <c r="I66" s="5" t="s">
        <v>430</v>
      </c>
      <c r="R66" s="4" t="s">
        <v>57</v>
      </c>
    </row>
    <row r="67" spans="9:18" ht="11.75" customHeight="1" x14ac:dyDescent="0.25">
      <c r="I67" s="5" t="s">
        <v>431</v>
      </c>
      <c r="R67" s="4" t="s">
        <v>457</v>
      </c>
    </row>
    <row r="68" spans="9:18" ht="11.75" customHeight="1" x14ac:dyDescent="0.25">
      <c r="I68" s="5" t="s">
        <v>53</v>
      </c>
      <c r="R68" s="4" t="s">
        <v>58</v>
      </c>
    </row>
    <row r="69" spans="9:18" ht="11.75" customHeight="1" x14ac:dyDescent="0.25">
      <c r="I69" s="5" t="s">
        <v>54</v>
      </c>
      <c r="R69" s="4" t="s">
        <v>59</v>
      </c>
    </row>
    <row r="70" spans="9:18" ht="11.75" customHeight="1" x14ac:dyDescent="0.25">
      <c r="I70" s="5" t="s">
        <v>432</v>
      </c>
      <c r="R70" s="4" t="s">
        <v>2</v>
      </c>
    </row>
    <row r="71" spans="9:18" ht="11.75" customHeight="1" x14ac:dyDescent="0.25">
      <c r="I71" s="5" t="s">
        <v>51</v>
      </c>
      <c r="R71" s="4" t="s">
        <v>60</v>
      </c>
    </row>
    <row r="72" spans="9:18" ht="11.75" customHeight="1" x14ac:dyDescent="0.25">
      <c r="I72" s="5" t="s">
        <v>433</v>
      </c>
      <c r="R72" s="4" t="s">
        <v>61</v>
      </c>
    </row>
    <row r="73" spans="9:18" ht="11.75" customHeight="1" x14ac:dyDescent="0.25">
      <c r="I73" s="5" t="s">
        <v>47</v>
      </c>
      <c r="R73" s="4" t="s">
        <v>62</v>
      </c>
    </row>
    <row r="74" spans="9:18" ht="11.75" customHeight="1" x14ac:dyDescent="0.25">
      <c r="I74" s="5" t="s">
        <v>12</v>
      </c>
      <c r="R74" s="4" t="s">
        <v>63</v>
      </c>
    </row>
    <row r="75" spans="9:18" ht="11.75" customHeight="1" x14ac:dyDescent="0.25">
      <c r="I75" s="5" t="s">
        <v>48</v>
      </c>
      <c r="R75" s="4" t="s">
        <v>64</v>
      </c>
    </row>
    <row r="76" spans="9:18" ht="11.75" customHeight="1" x14ac:dyDescent="0.25">
      <c r="I76" s="5" t="s">
        <v>49</v>
      </c>
      <c r="R76" s="4" t="s">
        <v>65</v>
      </c>
    </row>
    <row r="77" spans="9:18" ht="11.75" customHeight="1" x14ac:dyDescent="0.25">
      <c r="I77" s="5" t="s">
        <v>434</v>
      </c>
      <c r="R77" s="4" t="s">
        <v>66</v>
      </c>
    </row>
    <row r="78" spans="9:18" ht="11.75" customHeight="1" x14ac:dyDescent="0.25">
      <c r="I78" s="5" t="s">
        <v>23</v>
      </c>
      <c r="R78" s="4" t="s">
        <v>67</v>
      </c>
    </row>
    <row r="79" spans="9:18" ht="11.75" customHeight="1" x14ac:dyDescent="0.25">
      <c r="I79" s="5" t="s">
        <v>25</v>
      </c>
      <c r="R79" s="4" t="s">
        <v>453</v>
      </c>
    </row>
    <row r="80" spans="9:18" ht="11.75" customHeight="1" x14ac:dyDescent="0.25">
      <c r="I80" s="5" t="s">
        <v>27</v>
      </c>
      <c r="R80" s="4" t="s">
        <v>458</v>
      </c>
    </row>
    <row r="81" spans="9:18" ht="11.75" customHeight="1" x14ac:dyDescent="0.25">
      <c r="I81" s="5" t="s">
        <v>435</v>
      </c>
      <c r="R81" s="4" t="s">
        <v>68</v>
      </c>
    </row>
    <row r="82" spans="9:18" ht="11.75" customHeight="1" x14ac:dyDescent="0.25">
      <c r="I82" s="5" t="s">
        <v>26</v>
      </c>
      <c r="R82" s="4" t="s">
        <v>69</v>
      </c>
    </row>
    <row r="83" spans="9:18" ht="11.75" customHeight="1" x14ac:dyDescent="0.25">
      <c r="I83" s="5" t="s">
        <v>436</v>
      </c>
      <c r="R83" s="4" t="s">
        <v>70</v>
      </c>
    </row>
    <row r="84" spans="9:18" ht="11.75" customHeight="1" x14ac:dyDescent="0.25">
      <c r="I84" s="5" t="s">
        <v>437</v>
      </c>
      <c r="R84" s="4" t="s">
        <v>71</v>
      </c>
    </row>
    <row r="85" spans="9:18" ht="11.75" customHeight="1" x14ac:dyDescent="0.25">
      <c r="I85" s="5" t="s">
        <v>438</v>
      </c>
      <c r="R85" s="4" t="s">
        <v>72</v>
      </c>
    </row>
    <row r="86" spans="9:18" ht="11.75" customHeight="1" x14ac:dyDescent="0.25">
      <c r="I86" s="5" t="s">
        <v>439</v>
      </c>
      <c r="R86" s="4" t="s">
        <v>73</v>
      </c>
    </row>
    <row r="87" spans="9:18" ht="11.75" customHeight="1" x14ac:dyDescent="0.25">
      <c r="I87" s="5" t="s">
        <v>29</v>
      </c>
      <c r="R87" s="4" t="s">
        <v>74</v>
      </c>
    </row>
    <row r="88" spans="9:18" ht="11.75" customHeight="1" x14ac:dyDescent="0.25">
      <c r="I88" s="5" t="s">
        <v>24</v>
      </c>
      <c r="R88" s="4" t="s">
        <v>75</v>
      </c>
    </row>
    <row r="89" spans="9:18" ht="11.75" customHeight="1" x14ac:dyDescent="0.25">
      <c r="I89" s="5" t="s">
        <v>440</v>
      </c>
      <c r="R89" s="4" t="s">
        <v>76</v>
      </c>
    </row>
    <row r="90" spans="9:18" ht="11.75" customHeight="1" x14ac:dyDescent="0.25">
      <c r="I90" s="5" t="s">
        <v>21</v>
      </c>
      <c r="R90" s="4" t="s">
        <v>77</v>
      </c>
    </row>
    <row r="91" spans="9:18" ht="11.75" customHeight="1" x14ac:dyDescent="0.25">
      <c r="I91" s="5" t="s">
        <v>22</v>
      </c>
      <c r="R91" s="4" t="s">
        <v>78</v>
      </c>
    </row>
    <row r="92" spans="9:18" ht="11.75" customHeight="1" x14ac:dyDescent="0.25">
      <c r="I92" s="5" t="s">
        <v>28</v>
      </c>
      <c r="R92" s="4" t="s">
        <v>79</v>
      </c>
    </row>
    <row r="93" spans="9:18" ht="11.75" customHeight="1" x14ac:dyDescent="0.25">
      <c r="I93" s="5" t="s">
        <v>34</v>
      </c>
      <c r="R93" s="4" t="s">
        <v>80</v>
      </c>
    </row>
    <row r="94" spans="9:18" ht="11.75" customHeight="1" x14ac:dyDescent="0.25">
      <c r="I94" s="5" t="s">
        <v>36</v>
      </c>
      <c r="R94" s="4" t="s">
        <v>81</v>
      </c>
    </row>
    <row r="95" spans="9:18" ht="11.75" customHeight="1" x14ac:dyDescent="0.25">
      <c r="I95" s="5" t="s">
        <v>38</v>
      </c>
      <c r="R95" s="4" t="s">
        <v>82</v>
      </c>
    </row>
    <row r="96" spans="9:18" ht="11.75" customHeight="1" x14ac:dyDescent="0.25">
      <c r="I96" s="5" t="s">
        <v>441</v>
      </c>
      <c r="R96" s="4" t="s">
        <v>83</v>
      </c>
    </row>
    <row r="97" spans="9:18" ht="11.75" customHeight="1" x14ac:dyDescent="0.25">
      <c r="I97" s="5" t="s">
        <v>442</v>
      </c>
      <c r="R97" s="4" t="s">
        <v>454</v>
      </c>
    </row>
    <row r="98" spans="9:18" ht="11.75" customHeight="1" x14ac:dyDescent="0.25">
      <c r="I98" s="5" t="s">
        <v>37</v>
      </c>
      <c r="R98" s="4" t="s">
        <v>455</v>
      </c>
    </row>
    <row r="99" spans="9:18" ht="11.75" customHeight="1" x14ac:dyDescent="0.25">
      <c r="I99" s="5" t="s">
        <v>443</v>
      </c>
      <c r="R99" s="4" t="s">
        <v>84</v>
      </c>
    </row>
    <row r="100" spans="9:18" ht="11.75" customHeight="1" x14ac:dyDescent="0.25">
      <c r="I100" s="5" t="s">
        <v>444</v>
      </c>
      <c r="R100" s="4" t="s">
        <v>85</v>
      </c>
    </row>
    <row r="101" spans="9:18" ht="11.75" customHeight="1" x14ac:dyDescent="0.25">
      <c r="I101" s="5" t="s">
        <v>445</v>
      </c>
      <c r="R101" s="4" t="s">
        <v>459</v>
      </c>
    </row>
    <row r="102" spans="9:18" ht="11.75" customHeight="1" x14ac:dyDescent="0.25">
      <c r="I102" s="5" t="s">
        <v>42</v>
      </c>
      <c r="R102" s="4" t="s">
        <v>370</v>
      </c>
    </row>
    <row r="103" spans="9:18" ht="11.75" customHeight="1" x14ac:dyDescent="0.25">
      <c r="I103" s="5" t="s">
        <v>35</v>
      </c>
      <c r="R103" s="4" t="s">
        <v>86</v>
      </c>
    </row>
    <row r="104" spans="9:18" ht="11.75" customHeight="1" x14ac:dyDescent="0.25">
      <c r="I104" s="5" t="s">
        <v>30</v>
      </c>
      <c r="R104" s="4" t="s">
        <v>87</v>
      </c>
    </row>
    <row r="105" spans="9:18" ht="11.75" customHeight="1" x14ac:dyDescent="0.25">
      <c r="I105" s="5" t="s">
        <v>31</v>
      </c>
      <c r="R105" s="4" t="s">
        <v>88</v>
      </c>
    </row>
    <row r="106" spans="9:18" ht="11.75" customHeight="1" x14ac:dyDescent="0.25">
      <c r="I106" s="5" t="s">
        <v>11</v>
      </c>
      <c r="R106" s="4" t="s">
        <v>89</v>
      </c>
    </row>
    <row r="107" spans="9:18" ht="11.75" customHeight="1" x14ac:dyDescent="0.25">
      <c r="I107" s="5" t="s">
        <v>32</v>
      </c>
      <c r="R107" s="4" t="s">
        <v>90</v>
      </c>
    </row>
    <row r="108" spans="9:18" ht="11.75" customHeight="1" x14ac:dyDescent="0.25">
      <c r="I108" s="5" t="s">
        <v>33</v>
      </c>
      <c r="R108" s="4" t="s">
        <v>14</v>
      </c>
    </row>
    <row r="109" spans="9:18" ht="11.75" customHeight="1" x14ac:dyDescent="0.25">
      <c r="I109" s="5" t="s">
        <v>41</v>
      </c>
      <c r="R109" s="4" t="s">
        <v>91</v>
      </c>
    </row>
    <row r="110" spans="9:18" ht="11.75" customHeight="1" x14ac:dyDescent="0.25">
      <c r="I110" s="5" t="s">
        <v>40</v>
      </c>
      <c r="R110" s="4" t="s">
        <v>92</v>
      </c>
    </row>
    <row r="111" spans="9:18" ht="11.75" customHeight="1" x14ac:dyDescent="0.25">
      <c r="I111" s="5" t="s">
        <v>39</v>
      </c>
      <c r="R111" s="4" t="s">
        <v>93</v>
      </c>
    </row>
    <row r="112" spans="9:18" ht="11.75" customHeight="1" x14ac:dyDescent="0.25">
      <c r="I112" s="5" t="s">
        <v>446</v>
      </c>
      <c r="R112" s="4" t="s">
        <v>13</v>
      </c>
    </row>
    <row r="113" spans="9:18" ht="11.75" customHeight="1" x14ac:dyDescent="0.25">
      <c r="I113" s="5" t="s">
        <v>447</v>
      </c>
      <c r="R113" s="4" t="s">
        <v>94</v>
      </c>
    </row>
    <row r="114" spans="9:18" ht="11.75" customHeight="1" x14ac:dyDescent="0.25">
      <c r="I114" s="5" t="s">
        <v>448</v>
      </c>
      <c r="R114" s="4" t="s">
        <v>95</v>
      </c>
    </row>
    <row r="115" spans="9:18" ht="11.75" customHeight="1" x14ac:dyDescent="0.25">
      <c r="I115" s="5" t="s">
        <v>449</v>
      </c>
      <c r="R115" s="4" t="s">
        <v>409</v>
      </c>
    </row>
    <row r="116" spans="9:18" ht="11.75" customHeight="1" x14ac:dyDescent="0.25">
      <c r="I116" s="5" t="s">
        <v>43</v>
      </c>
      <c r="R116" s="4" t="s">
        <v>96</v>
      </c>
    </row>
    <row r="117" spans="9:18" ht="11.75" customHeight="1" x14ac:dyDescent="0.25">
      <c r="I117" s="5" t="s">
        <v>44</v>
      </c>
      <c r="R117" s="4" t="s">
        <v>97</v>
      </c>
    </row>
    <row r="118" spans="9:18" ht="11.75" customHeight="1" x14ac:dyDescent="0.25">
      <c r="I118" s="5" t="s">
        <v>45</v>
      </c>
      <c r="R118" s="4" t="s">
        <v>98</v>
      </c>
    </row>
    <row r="119" spans="9:18" ht="11.75" customHeight="1" x14ac:dyDescent="0.25">
      <c r="I119" s="5" t="s">
        <v>450</v>
      </c>
      <c r="R119" s="4" t="s">
        <v>99</v>
      </c>
    </row>
    <row r="120" spans="9:18" ht="11.75" customHeight="1" x14ac:dyDescent="0.25">
      <c r="I120" s="5" t="s">
        <v>46</v>
      </c>
      <c r="R120" s="4" t="s">
        <v>100</v>
      </c>
    </row>
    <row r="121" spans="9:18" ht="11.75" customHeight="1" x14ac:dyDescent="0.25">
      <c r="I121" s="5" t="s">
        <v>451</v>
      </c>
      <c r="R121" s="4" t="s">
        <v>101</v>
      </c>
    </row>
    <row r="122" spans="9:18" ht="11.75" customHeight="1" x14ac:dyDescent="0.25">
      <c r="I122" s="5" t="s">
        <v>74</v>
      </c>
      <c r="R122" s="4" t="s">
        <v>411</v>
      </c>
    </row>
    <row r="123" spans="9:18" ht="11.75" customHeight="1" x14ac:dyDescent="0.25">
      <c r="I123" s="5" t="s">
        <v>76</v>
      </c>
      <c r="R123" s="4" t="s">
        <v>412</v>
      </c>
    </row>
    <row r="124" spans="9:18" ht="11.75" customHeight="1" x14ac:dyDescent="0.25">
      <c r="I124" s="5" t="s">
        <v>62</v>
      </c>
      <c r="R124" s="4" t="s">
        <v>406</v>
      </c>
    </row>
    <row r="125" spans="9:18" ht="11.75" customHeight="1" x14ac:dyDescent="0.25">
      <c r="I125" s="5" t="s">
        <v>66</v>
      </c>
      <c r="R125" s="4" t="s">
        <v>102</v>
      </c>
    </row>
    <row r="126" spans="9:18" ht="11.75" customHeight="1" x14ac:dyDescent="0.25">
      <c r="I126" s="5" t="s">
        <v>453</v>
      </c>
      <c r="R126" s="4" t="s">
        <v>408</v>
      </c>
    </row>
    <row r="127" spans="9:18" ht="11.75" customHeight="1" x14ac:dyDescent="0.25">
      <c r="I127" s="5" t="s">
        <v>81</v>
      </c>
      <c r="R127" s="4" t="s">
        <v>407</v>
      </c>
    </row>
    <row r="128" spans="9:18" ht="11.75" customHeight="1" x14ac:dyDescent="0.25">
      <c r="I128" s="5" t="s">
        <v>82</v>
      </c>
      <c r="R128" s="4" t="s">
        <v>103</v>
      </c>
    </row>
    <row r="129" spans="9:18" ht="11.75" customHeight="1" x14ac:dyDescent="0.25">
      <c r="I129" s="5" t="s">
        <v>454</v>
      </c>
      <c r="R129" s="4" t="s">
        <v>104</v>
      </c>
    </row>
    <row r="130" spans="9:18" ht="11.75" customHeight="1" x14ac:dyDescent="0.25">
      <c r="I130" s="5" t="s">
        <v>455</v>
      </c>
      <c r="R130" s="4" t="s">
        <v>105</v>
      </c>
    </row>
    <row r="131" spans="9:18" ht="11.75" customHeight="1" x14ac:dyDescent="0.25">
      <c r="I131" s="5" t="s">
        <v>56</v>
      </c>
      <c r="R131" s="4" t="s">
        <v>106</v>
      </c>
    </row>
    <row r="132" spans="9:18" ht="11.75" customHeight="1" x14ac:dyDescent="0.25">
      <c r="I132" s="5" t="s">
        <v>456</v>
      </c>
      <c r="R132" s="4" t="s">
        <v>413</v>
      </c>
    </row>
    <row r="133" spans="9:18" ht="11.75" customHeight="1" x14ac:dyDescent="0.25">
      <c r="I133" s="5" t="s">
        <v>457</v>
      </c>
      <c r="R133" s="4" t="s">
        <v>107</v>
      </c>
    </row>
    <row r="134" spans="9:18" ht="11.75" customHeight="1" x14ac:dyDescent="0.25">
      <c r="I134" s="5" t="s">
        <v>75</v>
      </c>
      <c r="R134" s="4" t="s">
        <v>108</v>
      </c>
    </row>
    <row r="135" spans="9:18" ht="11.75" customHeight="1" x14ac:dyDescent="0.25">
      <c r="I135" s="5" t="s">
        <v>77</v>
      </c>
      <c r="R135" s="4" t="s">
        <v>410</v>
      </c>
    </row>
    <row r="136" spans="9:18" ht="11.75" customHeight="1" x14ac:dyDescent="0.25">
      <c r="I136" s="5" t="s">
        <v>63</v>
      </c>
      <c r="R136" s="4" t="s">
        <v>109</v>
      </c>
    </row>
    <row r="137" spans="9:18" ht="11.75" customHeight="1" x14ac:dyDescent="0.25">
      <c r="I137" s="5" t="s">
        <v>458</v>
      </c>
      <c r="R137" s="4" t="s">
        <v>110</v>
      </c>
    </row>
    <row r="138" spans="9:18" ht="11.75" customHeight="1" x14ac:dyDescent="0.25">
      <c r="I138" s="5" t="s">
        <v>80</v>
      </c>
      <c r="R138" s="4" t="s">
        <v>111</v>
      </c>
    </row>
    <row r="139" spans="9:18" ht="11.75" customHeight="1" x14ac:dyDescent="0.25">
      <c r="I139" s="5" t="s">
        <v>71</v>
      </c>
      <c r="R139" s="4" t="s">
        <v>112</v>
      </c>
    </row>
    <row r="140" spans="9:18" ht="11.75" customHeight="1" x14ac:dyDescent="0.25">
      <c r="I140" s="5" t="s">
        <v>67</v>
      </c>
      <c r="R140" s="4" t="s">
        <v>113</v>
      </c>
    </row>
    <row r="141" spans="9:18" ht="11.75" customHeight="1" x14ac:dyDescent="0.25">
      <c r="I141" s="5" t="s">
        <v>72</v>
      </c>
      <c r="R141" s="4" t="s">
        <v>423</v>
      </c>
    </row>
    <row r="142" spans="9:18" ht="11.75" customHeight="1" x14ac:dyDescent="0.25">
      <c r="I142" s="5" t="s">
        <v>459</v>
      </c>
      <c r="R142" s="4" t="s">
        <v>114</v>
      </c>
    </row>
    <row r="143" spans="9:18" ht="11.75" customHeight="1" x14ac:dyDescent="0.25">
      <c r="I143" s="5" t="s">
        <v>73</v>
      </c>
      <c r="R143" s="4" t="s">
        <v>115</v>
      </c>
    </row>
    <row r="144" spans="9:18" ht="11.75" customHeight="1" x14ac:dyDescent="0.25">
      <c r="I144" s="5" t="s">
        <v>60</v>
      </c>
      <c r="R144" s="4" t="s">
        <v>116</v>
      </c>
    </row>
    <row r="145" spans="9:18" ht="11.75" customHeight="1" x14ac:dyDescent="0.25">
      <c r="I145" s="5" t="s">
        <v>2</v>
      </c>
      <c r="R145" s="4" t="s">
        <v>422</v>
      </c>
    </row>
    <row r="146" spans="9:18" ht="11.75" customHeight="1" x14ac:dyDescent="0.25">
      <c r="I146" s="5" t="s">
        <v>61</v>
      </c>
      <c r="R146" s="4" t="s">
        <v>416</v>
      </c>
    </row>
    <row r="147" spans="9:18" ht="11.75" customHeight="1" x14ac:dyDescent="0.25">
      <c r="I147" s="5" t="s">
        <v>59</v>
      </c>
      <c r="R147" s="4" t="s">
        <v>425</v>
      </c>
    </row>
    <row r="148" spans="9:18" ht="11.75" customHeight="1" x14ac:dyDescent="0.25">
      <c r="I148" s="5" t="s">
        <v>55</v>
      </c>
      <c r="R148" s="4" t="s">
        <v>415</v>
      </c>
    </row>
    <row r="149" spans="9:18" ht="11.75" customHeight="1" x14ac:dyDescent="0.25">
      <c r="I149" s="5" t="s">
        <v>64</v>
      </c>
      <c r="R149" s="4" t="s">
        <v>117</v>
      </c>
    </row>
    <row r="150" spans="9:18" ht="11.75" customHeight="1" x14ac:dyDescent="0.25">
      <c r="I150" s="5" t="s">
        <v>83</v>
      </c>
      <c r="R150" s="4" t="s">
        <v>424</v>
      </c>
    </row>
    <row r="151" spans="9:18" ht="11.75" customHeight="1" x14ac:dyDescent="0.25">
      <c r="I151" s="5" t="s">
        <v>57</v>
      </c>
      <c r="R151" s="4" t="s">
        <v>417</v>
      </c>
    </row>
    <row r="152" spans="9:18" ht="11.75" customHeight="1" x14ac:dyDescent="0.25">
      <c r="I152" s="5" t="s">
        <v>65</v>
      </c>
      <c r="R152" s="4" t="s">
        <v>421</v>
      </c>
    </row>
    <row r="153" spans="9:18" ht="11.75" customHeight="1" x14ac:dyDescent="0.25">
      <c r="I153" s="5" t="s">
        <v>68</v>
      </c>
      <c r="R153" s="4" t="s">
        <v>118</v>
      </c>
    </row>
    <row r="154" spans="9:18" ht="11.75" customHeight="1" x14ac:dyDescent="0.25">
      <c r="I154" s="5" t="s">
        <v>69</v>
      </c>
      <c r="R154" s="4" t="s">
        <v>119</v>
      </c>
    </row>
    <row r="155" spans="9:18" ht="11.75" customHeight="1" x14ac:dyDescent="0.25">
      <c r="I155" s="5" t="s">
        <v>84</v>
      </c>
      <c r="R155" s="4" t="s">
        <v>428</v>
      </c>
    </row>
    <row r="156" spans="9:18" ht="11.75" customHeight="1" x14ac:dyDescent="0.25">
      <c r="I156" s="5" t="s">
        <v>58</v>
      </c>
      <c r="R156" s="4" t="s">
        <v>419</v>
      </c>
    </row>
    <row r="157" spans="9:18" ht="11.75" customHeight="1" x14ac:dyDescent="0.25">
      <c r="I157" s="5" t="s">
        <v>85</v>
      </c>
      <c r="R157" s="4" t="s">
        <v>418</v>
      </c>
    </row>
    <row r="158" spans="9:18" ht="11.75" customHeight="1" x14ac:dyDescent="0.25">
      <c r="I158" s="5" t="s">
        <v>70</v>
      </c>
      <c r="R158" s="4" t="s">
        <v>426</v>
      </c>
    </row>
    <row r="159" spans="9:18" ht="11.75" customHeight="1" x14ac:dyDescent="0.25">
      <c r="I159" s="5" t="s">
        <v>78</v>
      </c>
      <c r="R159" s="4" t="s">
        <v>120</v>
      </c>
    </row>
    <row r="160" spans="9:18" ht="11.75" customHeight="1" x14ac:dyDescent="0.25">
      <c r="I160" s="5" t="s">
        <v>79</v>
      </c>
      <c r="R160" s="4" t="s">
        <v>420</v>
      </c>
    </row>
    <row r="161" spans="9:18" ht="11.75" customHeight="1" x14ac:dyDescent="0.35">
      <c r="I161"/>
      <c r="R161" s="4" t="s">
        <v>121</v>
      </c>
    </row>
    <row r="162" spans="9:18" ht="11.75" customHeight="1" x14ac:dyDescent="0.35">
      <c r="I162"/>
      <c r="R162"/>
    </row>
    <row r="163" spans="9:18" ht="11.75" customHeight="1" x14ac:dyDescent="0.35">
      <c r="I163"/>
      <c r="R163"/>
    </row>
    <row r="164" spans="9:18" ht="11.75" customHeight="1" x14ac:dyDescent="0.35">
      <c r="I164"/>
      <c r="R164"/>
    </row>
    <row r="165" spans="9:18" ht="11.75" customHeight="1" x14ac:dyDescent="0.35">
      <c r="I165"/>
      <c r="R165"/>
    </row>
    <row r="166" spans="9:18" ht="11.75" customHeight="1" x14ac:dyDescent="0.35">
      <c r="I166"/>
      <c r="R166"/>
    </row>
    <row r="167" spans="9:18" ht="11.75" customHeight="1" x14ac:dyDescent="0.35">
      <c r="I167"/>
      <c r="R167"/>
    </row>
    <row r="168" spans="9:18" ht="11.75" customHeight="1" x14ac:dyDescent="0.35">
      <c r="I168"/>
      <c r="R168"/>
    </row>
    <row r="169" spans="9:18" ht="11.75" customHeight="1" x14ac:dyDescent="0.35">
      <c r="I169"/>
      <c r="R169"/>
    </row>
    <row r="170" spans="9:18" ht="11.75" customHeight="1" x14ac:dyDescent="0.35">
      <c r="I170"/>
      <c r="R170"/>
    </row>
    <row r="171" spans="9:18" ht="11.75" customHeight="1" x14ac:dyDescent="0.35">
      <c r="I171"/>
      <c r="R171"/>
    </row>
    <row r="172" spans="9:18" ht="11.75" customHeight="1" x14ac:dyDescent="0.35">
      <c r="I172"/>
      <c r="R172"/>
    </row>
    <row r="173" spans="9:18" ht="11.75" customHeight="1" x14ac:dyDescent="0.35">
      <c r="I173"/>
      <c r="R173"/>
    </row>
    <row r="174" spans="9:18" ht="11.75" customHeight="1" x14ac:dyDescent="0.35">
      <c r="I174"/>
      <c r="R174"/>
    </row>
    <row r="175" spans="9:18" ht="11.75" customHeight="1" x14ac:dyDescent="0.35">
      <c r="I175"/>
      <c r="R175"/>
    </row>
    <row r="176" spans="9:18" ht="11.75" customHeight="1" x14ac:dyDescent="0.35">
      <c r="I176"/>
      <c r="R176"/>
    </row>
    <row r="177" spans="9:18" ht="11.75" customHeight="1" x14ac:dyDescent="0.35">
      <c r="I177"/>
      <c r="R177"/>
    </row>
    <row r="178" spans="9:18" ht="11.75" customHeight="1" x14ac:dyDescent="0.35">
      <c r="I178"/>
      <c r="R178"/>
    </row>
    <row r="179" spans="9:18" ht="11.75" customHeight="1" x14ac:dyDescent="0.35">
      <c r="I179"/>
      <c r="R179"/>
    </row>
    <row r="180" spans="9:18" ht="11.75" customHeight="1" x14ac:dyDescent="0.35">
      <c r="I180"/>
      <c r="R180"/>
    </row>
    <row r="181" spans="9:18" ht="11.75" customHeight="1" x14ac:dyDescent="0.35">
      <c r="I181"/>
      <c r="R181"/>
    </row>
    <row r="182" spans="9:18" ht="11.75" customHeight="1" x14ac:dyDescent="0.35">
      <c r="I182"/>
      <c r="R182"/>
    </row>
    <row r="183" spans="9:18" ht="11.75" customHeight="1" x14ac:dyDescent="0.35">
      <c r="I183"/>
      <c r="R183"/>
    </row>
    <row r="184" spans="9:18" ht="11.75" customHeight="1" x14ac:dyDescent="0.35">
      <c r="I184"/>
      <c r="R184"/>
    </row>
    <row r="185" spans="9:18" ht="11.75" customHeight="1" x14ac:dyDescent="0.35">
      <c r="I185"/>
      <c r="R185"/>
    </row>
    <row r="186" spans="9:18" ht="11.75" customHeight="1" x14ac:dyDescent="0.35">
      <c r="I186"/>
      <c r="R186"/>
    </row>
    <row r="187" spans="9:18" ht="11.75" customHeight="1" x14ac:dyDescent="0.35">
      <c r="I187"/>
      <c r="R187"/>
    </row>
    <row r="188" spans="9:18" ht="11.75" customHeight="1" x14ac:dyDescent="0.35">
      <c r="I188"/>
      <c r="R188"/>
    </row>
    <row r="189" spans="9:18" ht="11.75" customHeight="1" x14ac:dyDescent="0.35">
      <c r="I189"/>
      <c r="R189"/>
    </row>
    <row r="190" spans="9:18" ht="11.75" customHeight="1" x14ac:dyDescent="0.35">
      <c r="I190"/>
      <c r="R190"/>
    </row>
    <row r="191" spans="9:18" ht="11.75" customHeight="1" x14ac:dyDescent="0.35">
      <c r="I191"/>
      <c r="R191"/>
    </row>
    <row r="192" spans="9:18" ht="11.75" customHeight="1" x14ac:dyDescent="0.35">
      <c r="I192"/>
      <c r="R192"/>
    </row>
    <row r="193" spans="9:18" ht="11.75" customHeight="1" x14ac:dyDescent="0.35">
      <c r="I193"/>
      <c r="R193"/>
    </row>
    <row r="194" spans="9:18" ht="11.75" customHeight="1" x14ac:dyDescent="0.35">
      <c r="I194"/>
      <c r="R194"/>
    </row>
    <row r="195" spans="9:18" ht="11.75" customHeight="1" x14ac:dyDescent="0.35">
      <c r="I195"/>
      <c r="R195"/>
    </row>
    <row r="196" spans="9:18" ht="11.75" customHeight="1" x14ac:dyDescent="0.35">
      <c r="I196"/>
      <c r="R196"/>
    </row>
    <row r="197" spans="9:18" ht="11.75" customHeight="1" x14ac:dyDescent="0.35">
      <c r="I197"/>
      <c r="R197"/>
    </row>
    <row r="198" spans="9:18" ht="11.75" customHeight="1" x14ac:dyDescent="0.35">
      <c r="I198"/>
      <c r="R198"/>
    </row>
    <row r="199" spans="9:18" ht="11.75" customHeight="1" x14ac:dyDescent="0.35">
      <c r="I199"/>
      <c r="R199"/>
    </row>
    <row r="200" spans="9:18" ht="11.75" customHeight="1" x14ac:dyDescent="0.35">
      <c r="I200"/>
      <c r="R200"/>
    </row>
    <row r="201" spans="9:18" ht="11.75" customHeight="1" x14ac:dyDescent="0.35">
      <c r="I201"/>
      <c r="R201"/>
    </row>
    <row r="202" spans="9:18" ht="11.75" customHeight="1" x14ac:dyDescent="0.35">
      <c r="I202"/>
      <c r="R202"/>
    </row>
    <row r="203" spans="9:18" ht="11.75" customHeight="1" x14ac:dyDescent="0.35">
      <c r="I203"/>
      <c r="R203"/>
    </row>
    <row r="204" spans="9:18" ht="11.75" customHeight="1" x14ac:dyDescent="0.35">
      <c r="I204"/>
      <c r="R204"/>
    </row>
    <row r="205" spans="9:18" ht="11.75" customHeight="1" x14ac:dyDescent="0.35">
      <c r="I205"/>
      <c r="R205"/>
    </row>
    <row r="206" spans="9:18" ht="11.75" customHeight="1" x14ac:dyDescent="0.35">
      <c r="I206"/>
      <c r="R206"/>
    </row>
    <row r="207" spans="9:18" ht="11.75" customHeight="1" x14ac:dyDescent="0.35">
      <c r="I207"/>
      <c r="R207"/>
    </row>
    <row r="208" spans="9:18" ht="11.75" customHeight="1" x14ac:dyDescent="0.35">
      <c r="I208"/>
      <c r="R208"/>
    </row>
    <row r="209" spans="9:18" ht="11.75" customHeight="1" x14ac:dyDescent="0.35">
      <c r="I209"/>
      <c r="R209"/>
    </row>
    <row r="210" spans="9:18" ht="11.75" customHeight="1" x14ac:dyDescent="0.35">
      <c r="I210"/>
      <c r="R210"/>
    </row>
    <row r="211" spans="9:18" ht="11.75" customHeight="1" x14ac:dyDescent="0.35">
      <c r="I211"/>
      <c r="R211"/>
    </row>
    <row r="212" spans="9:18" ht="11.75" customHeight="1" x14ac:dyDescent="0.35">
      <c r="I212"/>
      <c r="R212"/>
    </row>
    <row r="213" spans="9:18" ht="11.75" customHeight="1" x14ac:dyDescent="0.35">
      <c r="I213"/>
      <c r="R213"/>
    </row>
    <row r="214" spans="9:18" ht="11.75" customHeight="1" x14ac:dyDescent="0.35">
      <c r="I214"/>
      <c r="R214"/>
    </row>
    <row r="215" spans="9:18" ht="11.75" customHeight="1" x14ac:dyDescent="0.35">
      <c r="I215"/>
      <c r="R215"/>
    </row>
    <row r="216" spans="9:18" ht="11.75" customHeight="1" x14ac:dyDescent="0.35">
      <c r="I216"/>
      <c r="R216"/>
    </row>
    <row r="217" spans="9:18" ht="11.75" customHeight="1" x14ac:dyDescent="0.35">
      <c r="I217"/>
      <c r="R217"/>
    </row>
    <row r="218" spans="9:18" ht="11.75" customHeight="1" x14ac:dyDescent="0.35">
      <c r="I218"/>
      <c r="R218"/>
    </row>
    <row r="219" spans="9:18" ht="11.75" customHeight="1" x14ac:dyDescent="0.35">
      <c r="I219"/>
      <c r="R219"/>
    </row>
    <row r="220" spans="9:18" ht="11.75" customHeight="1" x14ac:dyDescent="0.35">
      <c r="I220"/>
      <c r="R220"/>
    </row>
    <row r="221" spans="9:18" ht="11.75" customHeight="1" x14ac:dyDescent="0.35">
      <c r="I221"/>
      <c r="R221"/>
    </row>
    <row r="222" spans="9:18" ht="11.75" customHeight="1" x14ac:dyDescent="0.35">
      <c r="I222"/>
      <c r="R222"/>
    </row>
    <row r="223" spans="9:18" ht="11.75" customHeight="1" x14ac:dyDescent="0.35">
      <c r="I223"/>
      <c r="R223"/>
    </row>
    <row r="224" spans="9:18" ht="11.75" customHeight="1" x14ac:dyDescent="0.35">
      <c r="I224"/>
      <c r="R224"/>
    </row>
    <row r="225" spans="9:18" ht="11.75" customHeight="1" x14ac:dyDescent="0.35">
      <c r="I225"/>
      <c r="R225"/>
    </row>
    <row r="226" spans="9:18" ht="11.75" customHeight="1" x14ac:dyDescent="0.35">
      <c r="I226"/>
      <c r="R226"/>
    </row>
    <row r="227" spans="9:18" ht="11.75" customHeight="1" x14ac:dyDescent="0.35">
      <c r="I227"/>
      <c r="R227"/>
    </row>
    <row r="228" spans="9:18" ht="11.75" customHeight="1" x14ac:dyDescent="0.35">
      <c r="I228"/>
      <c r="R228"/>
    </row>
    <row r="229" spans="9:18" ht="11.75" customHeight="1" x14ac:dyDescent="0.35">
      <c r="I229"/>
      <c r="R229"/>
    </row>
    <row r="230" spans="9:18" ht="11.75" customHeight="1" x14ac:dyDescent="0.35">
      <c r="I230"/>
      <c r="R230"/>
    </row>
    <row r="231" spans="9:18" ht="11.75" customHeight="1" x14ac:dyDescent="0.35">
      <c r="I231"/>
      <c r="R231"/>
    </row>
    <row r="232" spans="9:18" ht="11.75" customHeight="1" x14ac:dyDescent="0.35">
      <c r="I232"/>
      <c r="R232"/>
    </row>
    <row r="233" spans="9:18" ht="11.75" customHeight="1" x14ac:dyDescent="0.35">
      <c r="I233"/>
      <c r="R233"/>
    </row>
    <row r="234" spans="9:18" ht="11.75" customHeight="1" x14ac:dyDescent="0.35">
      <c r="I234"/>
      <c r="R234"/>
    </row>
    <row r="235" spans="9:18" ht="11.75" customHeight="1" x14ac:dyDescent="0.35">
      <c r="I235"/>
      <c r="R235"/>
    </row>
    <row r="236" spans="9:18" ht="11.75" customHeight="1" x14ac:dyDescent="0.35">
      <c r="I236"/>
      <c r="R236"/>
    </row>
    <row r="237" spans="9:18" ht="11.75" customHeight="1" x14ac:dyDescent="0.35">
      <c r="I237"/>
      <c r="R237"/>
    </row>
    <row r="238" spans="9:18" ht="11.75" customHeight="1" x14ac:dyDescent="0.35">
      <c r="I238"/>
      <c r="R238"/>
    </row>
    <row r="239" spans="9:18" ht="11.75" customHeight="1" x14ac:dyDescent="0.35">
      <c r="I239"/>
      <c r="R239"/>
    </row>
    <row r="240" spans="9:18" ht="11.75" customHeight="1" x14ac:dyDescent="0.35">
      <c r="I240"/>
      <c r="R240"/>
    </row>
    <row r="241" spans="9:18" ht="11.75" customHeight="1" x14ac:dyDescent="0.35">
      <c r="I241"/>
      <c r="R241"/>
    </row>
    <row r="242" spans="9:18" ht="11.75" customHeight="1" x14ac:dyDescent="0.35">
      <c r="I242"/>
      <c r="R242"/>
    </row>
    <row r="243" spans="9:18" ht="11.75" customHeight="1" x14ac:dyDescent="0.35">
      <c r="I243"/>
      <c r="R243"/>
    </row>
    <row r="244" spans="9:18" ht="11.75" customHeight="1" x14ac:dyDescent="0.35">
      <c r="I244"/>
      <c r="R244"/>
    </row>
    <row r="245" spans="9:18" ht="11.75" customHeight="1" x14ac:dyDescent="0.35">
      <c r="I245"/>
      <c r="R245"/>
    </row>
    <row r="246" spans="9:18" ht="11.75" customHeight="1" x14ac:dyDescent="0.35">
      <c r="I246"/>
      <c r="R246"/>
    </row>
    <row r="247" spans="9:18" ht="11.75" customHeight="1" x14ac:dyDescent="0.35">
      <c r="I247"/>
      <c r="R247"/>
    </row>
    <row r="248" spans="9:18" ht="11.75" customHeight="1" x14ac:dyDescent="0.35">
      <c r="I248"/>
      <c r="R248"/>
    </row>
    <row r="249" spans="9:18" ht="11.75" customHeight="1" x14ac:dyDescent="0.35">
      <c r="I249"/>
      <c r="R249"/>
    </row>
    <row r="250" spans="9:18" ht="11.75" customHeight="1" x14ac:dyDescent="0.35">
      <c r="I250"/>
      <c r="R250"/>
    </row>
    <row r="251" spans="9:18" ht="11.75" customHeight="1" x14ac:dyDescent="0.35">
      <c r="I251"/>
      <c r="R251"/>
    </row>
    <row r="252" spans="9:18" ht="11.75" customHeight="1" x14ac:dyDescent="0.35">
      <c r="I252"/>
      <c r="R252"/>
    </row>
    <row r="253" spans="9:18" ht="11.75" customHeight="1" x14ac:dyDescent="0.35">
      <c r="I253"/>
      <c r="R253"/>
    </row>
    <row r="254" spans="9:18" ht="11.75" customHeight="1" x14ac:dyDescent="0.35">
      <c r="I254"/>
      <c r="R254"/>
    </row>
    <row r="255" spans="9:18" ht="11.75" customHeight="1" x14ac:dyDescent="0.35">
      <c r="I255"/>
      <c r="R255"/>
    </row>
    <row r="256" spans="9:18" ht="11.75" customHeight="1" x14ac:dyDescent="0.35">
      <c r="I256"/>
      <c r="R256"/>
    </row>
    <row r="257" spans="9:18" ht="11.75" customHeight="1" x14ac:dyDescent="0.35">
      <c r="I257"/>
      <c r="R257"/>
    </row>
    <row r="258" spans="9:18" ht="11.75" customHeight="1" x14ac:dyDescent="0.35">
      <c r="I258"/>
      <c r="R258"/>
    </row>
    <row r="259" spans="9:18" ht="11.75" customHeight="1" x14ac:dyDescent="0.35">
      <c r="I259"/>
      <c r="R259"/>
    </row>
    <row r="260" spans="9:18" ht="11.75" customHeight="1" x14ac:dyDescent="0.35">
      <c r="I260"/>
      <c r="R260"/>
    </row>
    <row r="261" spans="9:18" ht="11.75" customHeight="1" x14ac:dyDescent="0.35">
      <c r="I261"/>
      <c r="R261"/>
    </row>
    <row r="262" spans="9:18" ht="11.75" customHeight="1" x14ac:dyDescent="0.35">
      <c r="I262"/>
      <c r="R262"/>
    </row>
    <row r="263" spans="9:18" ht="11.75" customHeight="1" x14ac:dyDescent="0.35">
      <c r="I263"/>
      <c r="R263"/>
    </row>
    <row r="264" spans="9:18" ht="11.75" customHeight="1" x14ac:dyDescent="0.35">
      <c r="I264"/>
      <c r="R264"/>
    </row>
    <row r="265" spans="9:18" ht="11.75" customHeight="1" x14ac:dyDescent="0.35">
      <c r="I265"/>
      <c r="R265"/>
    </row>
    <row r="266" spans="9:18" ht="11.75" customHeight="1" x14ac:dyDescent="0.35">
      <c r="I266"/>
      <c r="R266"/>
    </row>
    <row r="267" spans="9:18" ht="11.75" customHeight="1" x14ac:dyDescent="0.35">
      <c r="I267"/>
      <c r="R267"/>
    </row>
    <row r="268" spans="9:18" ht="11.75" customHeight="1" x14ac:dyDescent="0.35">
      <c r="I268"/>
      <c r="R268"/>
    </row>
    <row r="269" spans="9:18" ht="11.75" customHeight="1" x14ac:dyDescent="0.35">
      <c r="I269"/>
      <c r="R269"/>
    </row>
    <row r="270" spans="9:18" ht="11.75" customHeight="1" x14ac:dyDescent="0.35">
      <c r="I270"/>
      <c r="R270"/>
    </row>
    <row r="271" spans="9:18" ht="11.75" customHeight="1" x14ac:dyDescent="0.35">
      <c r="I271"/>
      <c r="R271"/>
    </row>
    <row r="272" spans="9:18" ht="11.75" customHeight="1" x14ac:dyDescent="0.35">
      <c r="I272"/>
      <c r="R272"/>
    </row>
    <row r="273" spans="9:18" ht="11.75" customHeight="1" x14ac:dyDescent="0.35">
      <c r="I273"/>
      <c r="R273"/>
    </row>
    <row r="274" spans="9:18" ht="11.75" customHeight="1" x14ac:dyDescent="0.35">
      <c r="I274"/>
      <c r="R274"/>
    </row>
    <row r="275" spans="9:18" ht="11.75" customHeight="1" x14ac:dyDescent="0.35">
      <c r="I275"/>
      <c r="R275"/>
    </row>
    <row r="276" spans="9:18" ht="11.75" customHeight="1" x14ac:dyDescent="0.35">
      <c r="I276"/>
      <c r="R276"/>
    </row>
    <row r="277" spans="9:18" ht="11.75" customHeight="1" x14ac:dyDescent="0.35">
      <c r="I277"/>
      <c r="R277"/>
    </row>
    <row r="278" spans="9:18" ht="11.75" customHeight="1" x14ac:dyDescent="0.35">
      <c r="I278"/>
      <c r="R278"/>
    </row>
    <row r="279" spans="9:18" ht="11.75" customHeight="1" x14ac:dyDescent="0.35">
      <c r="I279"/>
      <c r="R279"/>
    </row>
    <row r="280" spans="9:18" ht="11.75" customHeight="1" x14ac:dyDescent="0.35">
      <c r="I280"/>
      <c r="R280"/>
    </row>
    <row r="281" spans="9:18" ht="11.75" customHeight="1" x14ac:dyDescent="0.35">
      <c r="I281"/>
      <c r="R281"/>
    </row>
    <row r="282" spans="9:18" ht="11.75" customHeight="1" x14ac:dyDescent="0.35">
      <c r="I282"/>
      <c r="R282"/>
    </row>
    <row r="283" spans="9:18" ht="11.75" customHeight="1" x14ac:dyDescent="0.35">
      <c r="I283"/>
      <c r="R283"/>
    </row>
    <row r="284" spans="9:18" ht="11.75" customHeight="1" x14ac:dyDescent="0.35">
      <c r="I284"/>
      <c r="R284"/>
    </row>
    <row r="285" spans="9:18" ht="11.75" customHeight="1" x14ac:dyDescent="0.35">
      <c r="I285"/>
      <c r="R285"/>
    </row>
    <row r="286" spans="9:18" ht="11.75" customHeight="1" x14ac:dyDescent="0.35">
      <c r="I286"/>
      <c r="R286"/>
    </row>
    <row r="287" spans="9:18" ht="11.75" customHeight="1" x14ac:dyDescent="0.35">
      <c r="I287"/>
      <c r="R287"/>
    </row>
    <row r="288" spans="9:18" ht="11.75" customHeight="1" x14ac:dyDescent="0.35">
      <c r="I288"/>
      <c r="R288"/>
    </row>
    <row r="289" spans="9:18" ht="11.75" customHeight="1" x14ac:dyDescent="0.35">
      <c r="I289"/>
      <c r="R289"/>
    </row>
    <row r="290" spans="9:18" ht="11.75" customHeight="1" x14ac:dyDescent="0.35">
      <c r="I290"/>
      <c r="R290"/>
    </row>
    <row r="291" spans="9:18" ht="11.75" customHeight="1" x14ac:dyDescent="0.35">
      <c r="I291"/>
      <c r="R291"/>
    </row>
    <row r="292" spans="9:18" ht="11.75" customHeight="1" x14ac:dyDescent="0.35">
      <c r="I292"/>
      <c r="R292"/>
    </row>
    <row r="293" spans="9:18" ht="11.75" customHeight="1" x14ac:dyDescent="0.35">
      <c r="I293"/>
      <c r="R293"/>
    </row>
    <row r="294" spans="9:18" ht="11.75" customHeight="1" x14ac:dyDescent="0.35">
      <c r="I294"/>
      <c r="R294"/>
    </row>
    <row r="295" spans="9:18" ht="11.75" customHeight="1" x14ac:dyDescent="0.35">
      <c r="I295"/>
      <c r="R295"/>
    </row>
    <row r="296" spans="9:18" ht="11.75" customHeight="1" x14ac:dyDescent="0.35">
      <c r="I296"/>
      <c r="R296"/>
    </row>
    <row r="297" spans="9:18" ht="11.75" customHeight="1" x14ac:dyDescent="0.35">
      <c r="I297"/>
      <c r="R297"/>
    </row>
    <row r="298" spans="9:18" ht="11.75" customHeight="1" x14ac:dyDescent="0.35">
      <c r="I298"/>
      <c r="R298"/>
    </row>
    <row r="299" spans="9:18" ht="11.75" customHeight="1" x14ac:dyDescent="0.35">
      <c r="I299"/>
      <c r="R299"/>
    </row>
    <row r="300" spans="9:18" ht="11.75" customHeight="1" x14ac:dyDescent="0.35">
      <c r="I300"/>
      <c r="R300"/>
    </row>
    <row r="301" spans="9:18" ht="11.75" customHeight="1" x14ac:dyDescent="0.35">
      <c r="I301"/>
      <c r="R301"/>
    </row>
    <row r="302" spans="9:18" ht="11.75" customHeight="1" x14ac:dyDescent="0.35">
      <c r="I302"/>
      <c r="R302"/>
    </row>
    <row r="303" spans="9:18" ht="11.75" customHeight="1" x14ac:dyDescent="0.35">
      <c r="I303"/>
      <c r="R303"/>
    </row>
    <row r="304" spans="9:18" ht="11.75" customHeight="1" x14ac:dyDescent="0.35">
      <c r="I304"/>
      <c r="R304"/>
    </row>
    <row r="305" spans="9:18" ht="11.75" customHeight="1" x14ac:dyDescent="0.35">
      <c r="I305"/>
      <c r="R305"/>
    </row>
    <row r="306" spans="9:18" ht="11.75" customHeight="1" x14ac:dyDescent="0.35">
      <c r="I306"/>
      <c r="R306"/>
    </row>
    <row r="307" spans="9:18" ht="11.75" customHeight="1" x14ac:dyDescent="0.35">
      <c r="I307"/>
      <c r="R307"/>
    </row>
    <row r="308" spans="9:18" ht="11.75" customHeight="1" x14ac:dyDescent="0.35">
      <c r="I308"/>
      <c r="R308"/>
    </row>
    <row r="309" spans="9:18" ht="11.75" customHeight="1" x14ac:dyDescent="0.35">
      <c r="I309"/>
      <c r="R309"/>
    </row>
    <row r="310" spans="9:18" ht="11.75" customHeight="1" x14ac:dyDescent="0.35">
      <c r="I310"/>
      <c r="R310"/>
    </row>
    <row r="311" spans="9:18" ht="11.75" customHeight="1" x14ac:dyDescent="0.35">
      <c r="I311"/>
      <c r="R311"/>
    </row>
    <row r="312" spans="9:18" ht="11.75" customHeight="1" x14ac:dyDescent="0.35">
      <c r="I312"/>
      <c r="R312"/>
    </row>
    <row r="313" spans="9:18" ht="11.75" customHeight="1" x14ac:dyDescent="0.35">
      <c r="I313"/>
      <c r="R313"/>
    </row>
    <row r="314" spans="9:18" ht="11.75" customHeight="1" x14ac:dyDescent="0.35">
      <c r="I314"/>
      <c r="R314"/>
    </row>
    <row r="315" spans="9:18" ht="11.75" customHeight="1" x14ac:dyDescent="0.35">
      <c r="I315"/>
      <c r="R315"/>
    </row>
    <row r="316" spans="9:18" ht="11.75" customHeight="1" x14ac:dyDescent="0.35">
      <c r="I316"/>
      <c r="R316"/>
    </row>
    <row r="317" spans="9:18" ht="11.75" customHeight="1" x14ac:dyDescent="0.35">
      <c r="I317"/>
      <c r="R317"/>
    </row>
    <row r="318" spans="9:18" ht="11.75" customHeight="1" x14ac:dyDescent="0.35">
      <c r="I318"/>
      <c r="R318"/>
    </row>
    <row r="319" spans="9:18" ht="11.75" customHeight="1" x14ac:dyDescent="0.35">
      <c r="I319"/>
      <c r="R319"/>
    </row>
    <row r="320" spans="9:18" ht="11.75" customHeight="1" x14ac:dyDescent="0.35">
      <c r="I320"/>
      <c r="R320"/>
    </row>
    <row r="321" spans="9:18" ht="11.75" customHeight="1" x14ac:dyDescent="0.35">
      <c r="I321"/>
      <c r="R321"/>
    </row>
    <row r="322" spans="9:18" ht="11.75" customHeight="1" x14ac:dyDescent="0.35">
      <c r="I322"/>
      <c r="R322"/>
    </row>
    <row r="323" spans="9:18" ht="11.75" customHeight="1" x14ac:dyDescent="0.35">
      <c r="I323"/>
      <c r="R323"/>
    </row>
    <row r="324" spans="9:18" ht="11.75" customHeight="1" x14ac:dyDescent="0.35">
      <c r="I324"/>
      <c r="R324"/>
    </row>
    <row r="325" spans="9:18" ht="11.75" customHeight="1" x14ac:dyDescent="0.35">
      <c r="I325"/>
      <c r="R325"/>
    </row>
    <row r="326" spans="9:18" ht="11.75" customHeight="1" x14ac:dyDescent="0.35">
      <c r="I326"/>
      <c r="R326"/>
    </row>
    <row r="327" spans="9:18" ht="11.75" customHeight="1" x14ac:dyDescent="0.35">
      <c r="I327"/>
      <c r="R327"/>
    </row>
    <row r="328" spans="9:18" ht="11.75" customHeight="1" x14ac:dyDescent="0.35">
      <c r="I328"/>
      <c r="R328"/>
    </row>
    <row r="329" spans="9:18" ht="11.75" customHeight="1" x14ac:dyDescent="0.35">
      <c r="I329"/>
      <c r="R329"/>
    </row>
    <row r="330" spans="9:18" ht="11.75" customHeight="1" x14ac:dyDescent="0.35">
      <c r="I330"/>
      <c r="R330"/>
    </row>
    <row r="331" spans="9:18" ht="11.75" customHeight="1" x14ac:dyDescent="0.35">
      <c r="I331"/>
      <c r="R331"/>
    </row>
    <row r="332" spans="9:18" ht="11.75" customHeight="1" x14ac:dyDescent="0.35">
      <c r="I332"/>
      <c r="R332"/>
    </row>
    <row r="333" spans="9:18" ht="11.75" customHeight="1" x14ac:dyDescent="0.35">
      <c r="I333"/>
      <c r="R333"/>
    </row>
    <row r="334" spans="9:18" ht="11.75" customHeight="1" x14ac:dyDescent="0.35">
      <c r="I334"/>
      <c r="R334"/>
    </row>
    <row r="335" spans="9:18" ht="11.75" customHeight="1" x14ac:dyDescent="0.35">
      <c r="I335"/>
      <c r="R335"/>
    </row>
    <row r="336" spans="9:18" ht="11.75" customHeight="1" x14ac:dyDescent="0.35">
      <c r="I336"/>
      <c r="R336"/>
    </row>
    <row r="337" spans="9:18" ht="11.75" customHeight="1" x14ac:dyDescent="0.35">
      <c r="I337"/>
      <c r="R337"/>
    </row>
    <row r="338" spans="9:18" ht="11.75" customHeight="1" x14ac:dyDescent="0.35">
      <c r="I338"/>
      <c r="R338"/>
    </row>
    <row r="339" spans="9:18" ht="11.75" customHeight="1" x14ac:dyDescent="0.35">
      <c r="I339"/>
      <c r="R339"/>
    </row>
    <row r="340" spans="9:18" ht="11.75" customHeight="1" x14ac:dyDescent="0.35">
      <c r="I340"/>
      <c r="R340"/>
    </row>
    <row r="341" spans="9:18" ht="11.75" customHeight="1" x14ac:dyDescent="0.35">
      <c r="I341"/>
      <c r="R341"/>
    </row>
    <row r="342" spans="9:18" ht="11.75" customHeight="1" x14ac:dyDescent="0.35">
      <c r="I342"/>
      <c r="R342"/>
    </row>
    <row r="343" spans="9:18" ht="11.75" customHeight="1" x14ac:dyDescent="0.35">
      <c r="I343"/>
      <c r="R343"/>
    </row>
    <row r="344" spans="9:18" ht="11.75" customHeight="1" x14ac:dyDescent="0.35">
      <c r="I344"/>
      <c r="R344"/>
    </row>
    <row r="345" spans="9:18" ht="11.75" customHeight="1" x14ac:dyDescent="0.35">
      <c r="I345"/>
      <c r="R345"/>
    </row>
    <row r="346" spans="9:18" ht="11.75" customHeight="1" x14ac:dyDescent="0.35">
      <c r="I346"/>
      <c r="R346"/>
    </row>
    <row r="347" spans="9:18" ht="11.75" customHeight="1" x14ac:dyDescent="0.35">
      <c r="I347"/>
      <c r="R347"/>
    </row>
    <row r="348" spans="9:18" ht="11.75" customHeight="1" x14ac:dyDescent="0.35">
      <c r="I348"/>
      <c r="R348"/>
    </row>
    <row r="349" spans="9:18" ht="11.75" customHeight="1" x14ac:dyDescent="0.35">
      <c r="I349"/>
      <c r="R349"/>
    </row>
    <row r="350" spans="9:18" ht="11.75" customHeight="1" x14ac:dyDescent="0.35">
      <c r="I350"/>
      <c r="R350"/>
    </row>
    <row r="351" spans="9:18" ht="11.75" customHeight="1" x14ac:dyDescent="0.35">
      <c r="I351"/>
      <c r="R351"/>
    </row>
    <row r="352" spans="9:18" ht="11.75" customHeight="1" x14ac:dyDescent="0.35">
      <c r="I352"/>
      <c r="R352"/>
    </row>
    <row r="353" spans="9:18" ht="11.75" customHeight="1" x14ac:dyDescent="0.35">
      <c r="I353"/>
      <c r="R353"/>
    </row>
    <row r="354" spans="9:18" ht="11.75" customHeight="1" x14ac:dyDescent="0.35">
      <c r="I354"/>
      <c r="R354"/>
    </row>
    <row r="355" spans="9:18" ht="11.75" customHeight="1" x14ac:dyDescent="0.35">
      <c r="I355"/>
      <c r="R355"/>
    </row>
    <row r="356" spans="9:18" ht="11.75" customHeight="1" x14ac:dyDescent="0.35">
      <c r="I356"/>
      <c r="R356"/>
    </row>
    <row r="357" spans="9:18" ht="11.75" customHeight="1" x14ac:dyDescent="0.35">
      <c r="I357"/>
      <c r="R357"/>
    </row>
    <row r="358" spans="9:18" ht="11.75" customHeight="1" x14ac:dyDescent="0.35">
      <c r="I358"/>
      <c r="R358"/>
    </row>
    <row r="359" spans="9:18" ht="11.75" customHeight="1" x14ac:dyDescent="0.35">
      <c r="I359"/>
      <c r="R359"/>
    </row>
    <row r="360" spans="9:18" ht="11.75" customHeight="1" x14ac:dyDescent="0.35">
      <c r="I360"/>
      <c r="R360"/>
    </row>
    <row r="361" spans="9:18" ht="11.75" customHeight="1" x14ac:dyDescent="0.35">
      <c r="I361"/>
      <c r="R361"/>
    </row>
    <row r="362" spans="9:18" ht="11.75" customHeight="1" x14ac:dyDescent="0.35">
      <c r="I362"/>
      <c r="R362"/>
    </row>
    <row r="363" spans="9:18" ht="11.75" customHeight="1" x14ac:dyDescent="0.35">
      <c r="I363"/>
      <c r="R363"/>
    </row>
    <row r="364" spans="9:18" ht="11.75" customHeight="1" x14ac:dyDescent="0.35">
      <c r="I364"/>
      <c r="R364"/>
    </row>
    <row r="365" spans="9:18" ht="11.75" customHeight="1" x14ac:dyDescent="0.35">
      <c r="I365"/>
      <c r="R365"/>
    </row>
    <row r="366" spans="9:18" ht="11.75" customHeight="1" x14ac:dyDescent="0.35">
      <c r="I366"/>
      <c r="R366"/>
    </row>
    <row r="367" spans="9:18" ht="11.75" customHeight="1" x14ac:dyDescent="0.35">
      <c r="I367"/>
      <c r="R367"/>
    </row>
    <row r="368" spans="9:18" ht="11.75" customHeight="1" x14ac:dyDescent="0.35">
      <c r="I368"/>
      <c r="R368"/>
    </row>
    <row r="369" spans="9:18" ht="11.75" customHeight="1" x14ac:dyDescent="0.35">
      <c r="I369"/>
      <c r="R369"/>
    </row>
    <row r="370" spans="9:18" ht="11.75" customHeight="1" x14ac:dyDescent="0.35">
      <c r="I370"/>
      <c r="R370"/>
    </row>
    <row r="371" spans="9:18" ht="11.75" customHeight="1" x14ac:dyDescent="0.35">
      <c r="I371"/>
      <c r="R371"/>
    </row>
    <row r="372" spans="9:18" ht="11.75" customHeight="1" x14ac:dyDescent="0.35">
      <c r="I372"/>
      <c r="R372"/>
    </row>
    <row r="373" spans="9:18" ht="11.75" customHeight="1" x14ac:dyDescent="0.35">
      <c r="I373"/>
      <c r="R373"/>
    </row>
    <row r="374" spans="9:18" ht="11.75" customHeight="1" x14ac:dyDescent="0.35">
      <c r="I374"/>
      <c r="R374"/>
    </row>
    <row r="375" spans="9:18" ht="11.75" customHeight="1" x14ac:dyDescent="0.35">
      <c r="I375"/>
      <c r="R375"/>
    </row>
    <row r="376" spans="9:18" ht="11.75" customHeight="1" x14ac:dyDescent="0.35">
      <c r="I376"/>
      <c r="R376"/>
    </row>
    <row r="377" spans="9:18" ht="11.75" customHeight="1" x14ac:dyDescent="0.35">
      <c r="I377"/>
      <c r="R377"/>
    </row>
    <row r="378" spans="9:18" ht="11.75" customHeight="1" x14ac:dyDescent="0.35">
      <c r="I378"/>
      <c r="R378"/>
    </row>
    <row r="379" spans="9:18" ht="11.75" customHeight="1" x14ac:dyDescent="0.35">
      <c r="I379"/>
      <c r="R379"/>
    </row>
    <row r="380" spans="9:18" ht="11.75" customHeight="1" x14ac:dyDescent="0.35">
      <c r="I380"/>
      <c r="R380"/>
    </row>
    <row r="381" spans="9:18" ht="11.75" customHeight="1" x14ac:dyDescent="0.35">
      <c r="I381"/>
      <c r="R381"/>
    </row>
    <row r="382" spans="9:18" ht="11.75" customHeight="1" x14ac:dyDescent="0.35">
      <c r="I382"/>
      <c r="R382"/>
    </row>
    <row r="383" spans="9:18" ht="11.75" customHeight="1" x14ac:dyDescent="0.35">
      <c r="I383"/>
      <c r="R383"/>
    </row>
    <row r="384" spans="9:18" ht="11.75" customHeight="1" x14ac:dyDescent="0.35">
      <c r="I384"/>
      <c r="R384"/>
    </row>
    <row r="385" spans="9:18" ht="11.75" customHeight="1" x14ac:dyDescent="0.35">
      <c r="I385"/>
      <c r="R385"/>
    </row>
    <row r="386" spans="9:18" ht="11.75" customHeight="1" x14ac:dyDescent="0.35">
      <c r="I386"/>
      <c r="R386"/>
    </row>
    <row r="387" spans="9:18" ht="11.75" customHeight="1" x14ac:dyDescent="0.35">
      <c r="I387"/>
      <c r="R387"/>
    </row>
    <row r="388" spans="9:18" ht="11.75" customHeight="1" x14ac:dyDescent="0.35">
      <c r="I388"/>
      <c r="R388"/>
    </row>
    <row r="389" spans="9:18" ht="11.75" customHeight="1" x14ac:dyDescent="0.35">
      <c r="I389"/>
      <c r="R389"/>
    </row>
    <row r="390" spans="9:18" ht="11.75" customHeight="1" x14ac:dyDescent="0.35">
      <c r="I390"/>
      <c r="R390"/>
    </row>
    <row r="391" spans="9:18" ht="11.75" customHeight="1" x14ac:dyDescent="0.35">
      <c r="I391"/>
      <c r="R391"/>
    </row>
    <row r="392" spans="9:18" ht="11.75" customHeight="1" x14ac:dyDescent="0.35">
      <c r="I392"/>
      <c r="R392"/>
    </row>
    <row r="393" spans="9:18" ht="11.75" customHeight="1" x14ac:dyDescent="0.35">
      <c r="I393"/>
      <c r="R393"/>
    </row>
    <row r="394" spans="9:18" ht="11.75" customHeight="1" x14ac:dyDescent="0.35">
      <c r="I394"/>
      <c r="R394"/>
    </row>
    <row r="395" spans="9:18" ht="11.75" customHeight="1" x14ac:dyDescent="0.35">
      <c r="I395"/>
      <c r="R395"/>
    </row>
    <row r="396" spans="9:18" ht="11.75" customHeight="1" x14ac:dyDescent="0.35">
      <c r="I396"/>
      <c r="R396"/>
    </row>
    <row r="397" spans="9:18" ht="11.75" customHeight="1" x14ac:dyDescent="0.35">
      <c r="I397"/>
      <c r="R397"/>
    </row>
    <row r="398" spans="9:18" ht="11.75" customHeight="1" x14ac:dyDescent="0.35">
      <c r="I398"/>
      <c r="R398"/>
    </row>
    <row r="399" spans="9:18" ht="11.75" customHeight="1" x14ac:dyDescent="0.35">
      <c r="I399"/>
      <c r="R399"/>
    </row>
    <row r="400" spans="9:18" ht="11.75" customHeight="1" x14ac:dyDescent="0.35">
      <c r="I400"/>
      <c r="R400"/>
    </row>
    <row r="401" spans="9:18" ht="11.75" customHeight="1" x14ac:dyDescent="0.35">
      <c r="I401"/>
      <c r="R401"/>
    </row>
    <row r="402" spans="9:18" ht="11.75" customHeight="1" x14ac:dyDescent="0.35">
      <c r="I402"/>
      <c r="R402"/>
    </row>
    <row r="403" spans="9:18" ht="11.75" customHeight="1" x14ac:dyDescent="0.35">
      <c r="I403"/>
      <c r="R403"/>
    </row>
    <row r="404" spans="9:18" ht="11.75" customHeight="1" x14ac:dyDescent="0.35">
      <c r="I404"/>
      <c r="R404"/>
    </row>
    <row r="405" spans="9:18" ht="11.75" customHeight="1" x14ac:dyDescent="0.35">
      <c r="I405"/>
      <c r="R405"/>
    </row>
    <row r="406" spans="9:18" ht="11.75" customHeight="1" x14ac:dyDescent="0.35">
      <c r="I406"/>
      <c r="R406"/>
    </row>
    <row r="407" spans="9:18" ht="11.75" customHeight="1" x14ac:dyDescent="0.35">
      <c r="I407"/>
      <c r="R407"/>
    </row>
    <row r="408" spans="9:18" ht="11.75" customHeight="1" x14ac:dyDescent="0.35">
      <c r="I408"/>
      <c r="R408"/>
    </row>
    <row r="409" spans="9:18" ht="11.75" customHeight="1" x14ac:dyDescent="0.35">
      <c r="I409"/>
      <c r="R409"/>
    </row>
    <row r="410" spans="9:18" ht="11.75" customHeight="1" x14ac:dyDescent="0.35">
      <c r="I410"/>
      <c r="R410"/>
    </row>
    <row r="411" spans="9:18" ht="11.75" customHeight="1" x14ac:dyDescent="0.35">
      <c r="I411"/>
      <c r="R411"/>
    </row>
    <row r="412" spans="9:18" ht="11.75" customHeight="1" x14ac:dyDescent="0.35">
      <c r="I412"/>
      <c r="R412"/>
    </row>
    <row r="413" spans="9:18" ht="11.75" customHeight="1" x14ac:dyDescent="0.35">
      <c r="I413"/>
      <c r="R413"/>
    </row>
    <row r="414" spans="9:18" ht="11.75" customHeight="1" x14ac:dyDescent="0.35">
      <c r="I414"/>
      <c r="R414"/>
    </row>
    <row r="415" spans="9:18" ht="11.75" customHeight="1" x14ac:dyDescent="0.35">
      <c r="I415"/>
      <c r="R415"/>
    </row>
    <row r="416" spans="9:18" ht="11.75" customHeight="1" x14ac:dyDescent="0.35">
      <c r="I416"/>
      <c r="R416"/>
    </row>
    <row r="417" spans="9:18" ht="11.75" customHeight="1" x14ac:dyDescent="0.35">
      <c r="I417"/>
      <c r="R417"/>
    </row>
    <row r="418" spans="9:18" ht="11.75" customHeight="1" x14ac:dyDescent="0.35">
      <c r="I418"/>
      <c r="R418"/>
    </row>
    <row r="419" spans="9:18" ht="11.75" customHeight="1" x14ac:dyDescent="0.35">
      <c r="I419"/>
      <c r="R419"/>
    </row>
    <row r="420" spans="9:18" ht="11.75" customHeight="1" x14ac:dyDescent="0.35">
      <c r="I420"/>
      <c r="R420"/>
    </row>
    <row r="421" spans="9:18" ht="11.75" customHeight="1" x14ac:dyDescent="0.35">
      <c r="I421"/>
      <c r="R421"/>
    </row>
    <row r="422" spans="9:18" ht="11.75" customHeight="1" x14ac:dyDescent="0.35">
      <c r="I422"/>
      <c r="R422"/>
    </row>
    <row r="423" spans="9:18" ht="11.75" customHeight="1" x14ac:dyDescent="0.35">
      <c r="I423"/>
      <c r="R423"/>
    </row>
    <row r="424" spans="9:18" ht="11.75" customHeight="1" x14ac:dyDescent="0.35">
      <c r="I424"/>
      <c r="R424"/>
    </row>
    <row r="425" spans="9:18" ht="11.75" customHeight="1" x14ac:dyDescent="0.35">
      <c r="I425"/>
      <c r="R425"/>
    </row>
    <row r="426" spans="9:18" ht="11.75" customHeight="1" x14ac:dyDescent="0.35">
      <c r="I426"/>
      <c r="R426"/>
    </row>
    <row r="427" spans="9:18" ht="11.75" customHeight="1" x14ac:dyDescent="0.35">
      <c r="I427"/>
      <c r="R427"/>
    </row>
    <row r="428" spans="9:18" ht="11.75" customHeight="1" x14ac:dyDescent="0.35">
      <c r="I428"/>
      <c r="R428"/>
    </row>
    <row r="429" spans="9:18" ht="11.75" customHeight="1" x14ac:dyDescent="0.35">
      <c r="I429"/>
      <c r="R429"/>
    </row>
    <row r="430" spans="9:18" ht="11.75" customHeight="1" x14ac:dyDescent="0.35">
      <c r="I430"/>
      <c r="R430"/>
    </row>
    <row r="431" spans="9:18" ht="11.75" customHeight="1" x14ac:dyDescent="0.35">
      <c r="I431"/>
      <c r="R431"/>
    </row>
    <row r="432" spans="9:18" ht="11.75" customHeight="1" x14ac:dyDescent="0.35">
      <c r="I432"/>
      <c r="R432"/>
    </row>
    <row r="433" spans="9:18" ht="11.75" customHeight="1" x14ac:dyDescent="0.35">
      <c r="I433"/>
      <c r="R433"/>
    </row>
    <row r="434" spans="9:18" ht="11.75" customHeight="1" x14ac:dyDescent="0.35">
      <c r="I434"/>
      <c r="R434"/>
    </row>
    <row r="435" spans="9:18" ht="11.75" customHeight="1" x14ac:dyDescent="0.35">
      <c r="I435"/>
      <c r="R435"/>
    </row>
    <row r="436" spans="9:18" ht="11.75" customHeight="1" x14ac:dyDescent="0.35">
      <c r="I436"/>
      <c r="R436"/>
    </row>
    <row r="437" spans="9:18" ht="11.75" customHeight="1" x14ac:dyDescent="0.35">
      <c r="I437"/>
      <c r="R437"/>
    </row>
    <row r="438" spans="9:18" ht="11.75" customHeight="1" x14ac:dyDescent="0.35">
      <c r="I438"/>
      <c r="R438"/>
    </row>
    <row r="439" spans="9:18" ht="11.75" customHeight="1" x14ac:dyDescent="0.35">
      <c r="I439"/>
      <c r="R439"/>
    </row>
    <row r="440" spans="9:18" ht="11.75" customHeight="1" x14ac:dyDescent="0.35">
      <c r="I440"/>
      <c r="R440"/>
    </row>
    <row r="441" spans="9:18" ht="11.75" customHeight="1" x14ac:dyDescent="0.35">
      <c r="I441"/>
      <c r="R441"/>
    </row>
    <row r="442" spans="9:18" ht="11.75" customHeight="1" x14ac:dyDescent="0.35">
      <c r="I442"/>
      <c r="R442"/>
    </row>
    <row r="443" spans="9:18" ht="11.75" customHeight="1" x14ac:dyDescent="0.35">
      <c r="I443"/>
      <c r="R443"/>
    </row>
    <row r="444" spans="9:18" ht="11.75" customHeight="1" x14ac:dyDescent="0.35">
      <c r="I444"/>
      <c r="R444"/>
    </row>
    <row r="445" spans="9:18" ht="11.75" customHeight="1" x14ac:dyDescent="0.35">
      <c r="I445"/>
      <c r="R445"/>
    </row>
    <row r="446" spans="9:18" ht="11.75" customHeight="1" x14ac:dyDescent="0.35">
      <c r="I446"/>
      <c r="R446"/>
    </row>
    <row r="447" spans="9:18" ht="11.75" customHeight="1" x14ac:dyDescent="0.35">
      <c r="I447"/>
      <c r="R447"/>
    </row>
    <row r="448" spans="9:18" ht="11.75" customHeight="1" x14ac:dyDescent="0.35">
      <c r="I448"/>
      <c r="R448"/>
    </row>
    <row r="449" spans="9:18" ht="11.75" customHeight="1" x14ac:dyDescent="0.35">
      <c r="I449"/>
      <c r="R449"/>
    </row>
    <row r="450" spans="9:18" ht="11.75" customHeight="1" x14ac:dyDescent="0.35">
      <c r="I450"/>
      <c r="R450"/>
    </row>
    <row r="451" spans="9:18" ht="11.75" customHeight="1" x14ac:dyDescent="0.35">
      <c r="I451"/>
      <c r="R451"/>
    </row>
    <row r="452" spans="9:18" ht="11.75" customHeight="1" x14ac:dyDescent="0.35">
      <c r="I452"/>
      <c r="R452"/>
    </row>
    <row r="453" spans="9:18" ht="11.75" customHeight="1" x14ac:dyDescent="0.35">
      <c r="I453"/>
      <c r="R453"/>
    </row>
    <row r="454" spans="9:18" ht="11.75" customHeight="1" x14ac:dyDescent="0.35">
      <c r="I454"/>
      <c r="R454"/>
    </row>
    <row r="455" spans="9:18" ht="11.75" customHeight="1" x14ac:dyDescent="0.35">
      <c r="I455"/>
      <c r="R455"/>
    </row>
    <row r="456" spans="9:18" ht="11.75" customHeight="1" x14ac:dyDescent="0.35">
      <c r="I456"/>
      <c r="R456"/>
    </row>
    <row r="457" spans="9:18" ht="11.75" customHeight="1" x14ac:dyDescent="0.35">
      <c r="I457"/>
      <c r="R457"/>
    </row>
    <row r="458" spans="9:18" ht="11.75" customHeight="1" x14ac:dyDescent="0.35">
      <c r="I458"/>
      <c r="R458"/>
    </row>
    <row r="459" spans="9:18" ht="11.75" customHeight="1" x14ac:dyDescent="0.35">
      <c r="I459"/>
      <c r="R459"/>
    </row>
    <row r="460" spans="9:18" ht="11.75" customHeight="1" x14ac:dyDescent="0.35">
      <c r="I460"/>
      <c r="R460"/>
    </row>
    <row r="461" spans="9:18" ht="11.75" customHeight="1" x14ac:dyDescent="0.35">
      <c r="I461"/>
      <c r="R461"/>
    </row>
    <row r="462" spans="9:18" ht="11.75" customHeight="1" x14ac:dyDescent="0.35">
      <c r="I462"/>
      <c r="R462"/>
    </row>
    <row r="463" spans="9:18" ht="11.75" customHeight="1" x14ac:dyDescent="0.35">
      <c r="I463"/>
      <c r="R463"/>
    </row>
    <row r="464" spans="9:18" ht="11.75" customHeight="1" x14ac:dyDescent="0.35">
      <c r="I464"/>
      <c r="R464"/>
    </row>
    <row r="465" spans="9:18" ht="11.75" customHeight="1" x14ac:dyDescent="0.35">
      <c r="I465"/>
      <c r="R465"/>
    </row>
    <row r="466" spans="9:18" ht="11.75" customHeight="1" x14ac:dyDescent="0.35">
      <c r="I466"/>
      <c r="R466"/>
    </row>
    <row r="467" spans="9:18" ht="11.75" customHeight="1" x14ac:dyDescent="0.35">
      <c r="I467"/>
      <c r="R467"/>
    </row>
    <row r="468" spans="9:18" ht="11.75" customHeight="1" x14ac:dyDescent="0.35">
      <c r="I468"/>
      <c r="R468"/>
    </row>
    <row r="469" spans="9:18" ht="11.75" customHeight="1" x14ac:dyDescent="0.35">
      <c r="I469"/>
      <c r="R469"/>
    </row>
    <row r="470" spans="9:18" ht="11.75" customHeight="1" x14ac:dyDescent="0.35">
      <c r="I470"/>
      <c r="R470"/>
    </row>
    <row r="471" spans="9:18" ht="11.75" customHeight="1" x14ac:dyDescent="0.35">
      <c r="I471"/>
      <c r="R471"/>
    </row>
    <row r="472" spans="9:18" ht="11.75" customHeight="1" x14ac:dyDescent="0.35">
      <c r="I472"/>
      <c r="R472"/>
    </row>
    <row r="473" spans="9:18" ht="11.75" customHeight="1" x14ac:dyDescent="0.35">
      <c r="I473"/>
      <c r="R473"/>
    </row>
    <row r="474" spans="9:18" ht="11.75" customHeight="1" x14ac:dyDescent="0.35">
      <c r="I474"/>
      <c r="R474"/>
    </row>
    <row r="475" spans="9:18" ht="11.75" customHeight="1" x14ac:dyDescent="0.35">
      <c r="I475"/>
      <c r="R475"/>
    </row>
    <row r="476" spans="9:18" ht="11.75" customHeight="1" x14ac:dyDescent="0.35">
      <c r="I476"/>
      <c r="R476"/>
    </row>
    <row r="477" spans="9:18" ht="11.75" customHeight="1" x14ac:dyDescent="0.35">
      <c r="I477"/>
      <c r="R477"/>
    </row>
    <row r="478" spans="9:18" ht="11.75" customHeight="1" x14ac:dyDescent="0.35">
      <c r="I478"/>
      <c r="R478"/>
    </row>
    <row r="479" spans="9:18" ht="11.75" customHeight="1" x14ac:dyDescent="0.35">
      <c r="I479"/>
      <c r="R479"/>
    </row>
    <row r="480" spans="9:18" ht="11.75" customHeight="1" x14ac:dyDescent="0.35">
      <c r="I480"/>
      <c r="R480"/>
    </row>
    <row r="481" spans="9:18" ht="11.75" customHeight="1" x14ac:dyDescent="0.35">
      <c r="I481"/>
      <c r="R481"/>
    </row>
    <row r="482" spans="9:18" ht="11.75" customHeight="1" x14ac:dyDescent="0.35">
      <c r="I482"/>
      <c r="R482"/>
    </row>
    <row r="483" spans="9:18" ht="11.75" customHeight="1" x14ac:dyDescent="0.35">
      <c r="I483"/>
      <c r="R483"/>
    </row>
    <row r="484" spans="9:18" ht="11.75" customHeight="1" x14ac:dyDescent="0.35">
      <c r="I484"/>
      <c r="R484"/>
    </row>
    <row r="485" spans="9:18" ht="11.75" customHeight="1" x14ac:dyDescent="0.35">
      <c r="I485"/>
      <c r="R485"/>
    </row>
    <row r="486" spans="9:18" ht="11.75" customHeight="1" x14ac:dyDescent="0.35">
      <c r="I486"/>
      <c r="R486"/>
    </row>
    <row r="487" spans="9:18" ht="11.75" customHeight="1" x14ac:dyDescent="0.35">
      <c r="I487"/>
      <c r="R487"/>
    </row>
    <row r="488" spans="9:18" ht="11.75" customHeight="1" x14ac:dyDescent="0.35">
      <c r="I488"/>
      <c r="R488"/>
    </row>
    <row r="489" spans="9:18" ht="11.75" customHeight="1" x14ac:dyDescent="0.35">
      <c r="I489"/>
      <c r="R489"/>
    </row>
    <row r="490" spans="9:18" ht="11.75" customHeight="1" x14ac:dyDescent="0.35">
      <c r="I490"/>
      <c r="R490"/>
    </row>
    <row r="491" spans="9:18" ht="11.75" customHeight="1" x14ac:dyDescent="0.35">
      <c r="I491"/>
      <c r="R491"/>
    </row>
    <row r="492" spans="9:18" ht="11.75" customHeight="1" x14ac:dyDescent="0.35">
      <c r="I492"/>
      <c r="R492"/>
    </row>
    <row r="493" spans="9:18" ht="11.75" customHeight="1" x14ac:dyDescent="0.35">
      <c r="I493"/>
      <c r="R493"/>
    </row>
    <row r="494" spans="9:18" ht="11.75" customHeight="1" x14ac:dyDescent="0.35">
      <c r="I494"/>
      <c r="R494"/>
    </row>
    <row r="495" spans="9:18" ht="11.75" customHeight="1" x14ac:dyDescent="0.35">
      <c r="I495"/>
      <c r="R495"/>
    </row>
    <row r="496" spans="9:18" ht="11.75" customHeight="1" x14ac:dyDescent="0.35">
      <c r="I496"/>
      <c r="R496"/>
    </row>
    <row r="497" spans="9:18" ht="11.75" customHeight="1" x14ac:dyDescent="0.35">
      <c r="I497"/>
      <c r="R497"/>
    </row>
    <row r="498" spans="9:18" ht="11.75" customHeight="1" x14ac:dyDescent="0.35">
      <c r="I498"/>
      <c r="R498"/>
    </row>
    <row r="499" spans="9:18" ht="11.75" customHeight="1" x14ac:dyDescent="0.35">
      <c r="I499"/>
      <c r="R499"/>
    </row>
    <row r="500" spans="9:18" ht="11.75" customHeight="1" x14ac:dyDescent="0.35">
      <c r="I500"/>
      <c r="R500"/>
    </row>
    <row r="501" spans="9:18" ht="11.75" customHeight="1" x14ac:dyDescent="0.35">
      <c r="I501"/>
      <c r="R501"/>
    </row>
    <row r="502" spans="9:18" ht="11.75" customHeight="1" x14ac:dyDescent="0.35">
      <c r="I502"/>
      <c r="R502"/>
    </row>
    <row r="503" spans="9:18" ht="11.75" customHeight="1" x14ac:dyDescent="0.35">
      <c r="I503"/>
      <c r="R503"/>
    </row>
    <row r="504" spans="9:18" ht="11.75" customHeight="1" x14ac:dyDescent="0.35">
      <c r="I504"/>
      <c r="R504"/>
    </row>
    <row r="505" spans="9:18" ht="11.75" customHeight="1" x14ac:dyDescent="0.35">
      <c r="I505"/>
      <c r="R505"/>
    </row>
    <row r="506" spans="9:18" ht="11.75" customHeight="1" x14ac:dyDescent="0.35">
      <c r="I506"/>
      <c r="R506"/>
    </row>
    <row r="507" spans="9:18" ht="11.75" customHeight="1" x14ac:dyDescent="0.35">
      <c r="I507"/>
      <c r="R507"/>
    </row>
    <row r="508" spans="9:18" ht="11.75" customHeight="1" x14ac:dyDescent="0.35">
      <c r="I508"/>
      <c r="R508"/>
    </row>
    <row r="509" spans="9:18" ht="11.75" customHeight="1" x14ac:dyDescent="0.35">
      <c r="I509"/>
      <c r="R509"/>
    </row>
    <row r="510" spans="9:18" ht="11.75" customHeight="1" x14ac:dyDescent="0.35">
      <c r="I510"/>
      <c r="R510"/>
    </row>
    <row r="511" spans="9:18" ht="11.75" customHeight="1" x14ac:dyDescent="0.35">
      <c r="I511"/>
      <c r="R511"/>
    </row>
    <row r="512" spans="9:18" ht="11.75" customHeight="1" x14ac:dyDescent="0.35">
      <c r="I512"/>
      <c r="R512"/>
    </row>
    <row r="513" spans="9:18" ht="11.75" customHeight="1" x14ac:dyDescent="0.35">
      <c r="I513"/>
      <c r="R513"/>
    </row>
    <row r="514" spans="9:18" ht="11.75" customHeight="1" x14ac:dyDescent="0.35">
      <c r="I514"/>
      <c r="R514"/>
    </row>
    <row r="515" spans="9:18" ht="11.75" customHeight="1" x14ac:dyDescent="0.35">
      <c r="I515"/>
      <c r="R515"/>
    </row>
    <row r="516" spans="9:18" ht="11.75" customHeight="1" x14ac:dyDescent="0.35">
      <c r="I516"/>
      <c r="R516"/>
    </row>
    <row r="517" spans="9:18" ht="11.75" customHeight="1" x14ac:dyDescent="0.35">
      <c r="I517"/>
      <c r="R517"/>
    </row>
    <row r="518" spans="9:18" ht="11.75" customHeight="1" x14ac:dyDescent="0.35">
      <c r="I518"/>
      <c r="R518"/>
    </row>
    <row r="519" spans="9:18" ht="11.75" customHeight="1" x14ac:dyDescent="0.35">
      <c r="I519"/>
      <c r="R519"/>
    </row>
    <row r="520" spans="9:18" ht="11.75" customHeight="1" x14ac:dyDescent="0.35">
      <c r="I520"/>
      <c r="R520"/>
    </row>
    <row r="521" spans="9:18" ht="11.75" customHeight="1" x14ac:dyDescent="0.35">
      <c r="I521"/>
      <c r="R521"/>
    </row>
    <row r="522" spans="9:18" ht="11.75" customHeight="1" x14ac:dyDescent="0.35">
      <c r="I522"/>
      <c r="R522"/>
    </row>
    <row r="523" spans="9:18" ht="11.75" customHeight="1" x14ac:dyDescent="0.35">
      <c r="I523"/>
      <c r="R523"/>
    </row>
    <row r="524" spans="9:18" ht="11.75" customHeight="1" x14ac:dyDescent="0.35">
      <c r="I524"/>
      <c r="R524"/>
    </row>
    <row r="525" spans="9:18" ht="11.75" customHeight="1" x14ac:dyDescent="0.35">
      <c r="I525"/>
      <c r="R525"/>
    </row>
    <row r="526" spans="9:18" ht="11.75" customHeight="1" x14ac:dyDescent="0.35">
      <c r="I526"/>
      <c r="R526"/>
    </row>
    <row r="527" spans="9:18" ht="11.75" customHeight="1" x14ac:dyDescent="0.35">
      <c r="I527"/>
      <c r="R527"/>
    </row>
    <row r="528" spans="9:18" ht="11.75" customHeight="1" x14ac:dyDescent="0.35">
      <c r="I528"/>
      <c r="R528"/>
    </row>
    <row r="529" spans="9:18" ht="11.75" customHeight="1" x14ac:dyDescent="0.35">
      <c r="I529"/>
      <c r="R529"/>
    </row>
    <row r="530" spans="9:18" ht="11.75" customHeight="1" x14ac:dyDescent="0.35">
      <c r="I530"/>
      <c r="R530"/>
    </row>
    <row r="531" spans="9:18" ht="11.75" customHeight="1" x14ac:dyDescent="0.35">
      <c r="I531"/>
      <c r="R531"/>
    </row>
    <row r="532" spans="9:18" ht="11.75" customHeight="1" x14ac:dyDescent="0.35">
      <c r="I532"/>
      <c r="R532"/>
    </row>
    <row r="533" spans="9:18" ht="11.75" customHeight="1" x14ac:dyDescent="0.35">
      <c r="I533"/>
      <c r="R533"/>
    </row>
    <row r="534" spans="9:18" ht="11.75" customHeight="1" x14ac:dyDescent="0.35">
      <c r="I534"/>
      <c r="R534"/>
    </row>
    <row r="535" spans="9:18" ht="11.75" customHeight="1" x14ac:dyDescent="0.35">
      <c r="I535"/>
      <c r="R535"/>
    </row>
    <row r="536" spans="9:18" ht="11.75" customHeight="1" x14ac:dyDescent="0.35">
      <c r="I536"/>
      <c r="R536"/>
    </row>
    <row r="537" spans="9:18" ht="11.75" customHeight="1" x14ac:dyDescent="0.35">
      <c r="I537"/>
      <c r="R537"/>
    </row>
    <row r="538" spans="9:18" ht="11.75" customHeight="1" x14ac:dyDescent="0.35">
      <c r="I538"/>
      <c r="R538"/>
    </row>
    <row r="539" spans="9:18" ht="11.75" customHeight="1" x14ac:dyDescent="0.35">
      <c r="I539"/>
      <c r="R539"/>
    </row>
    <row r="540" spans="9:18" ht="11.75" customHeight="1" x14ac:dyDescent="0.35">
      <c r="I540"/>
      <c r="R540"/>
    </row>
    <row r="541" spans="9:18" ht="11.75" customHeight="1" x14ac:dyDescent="0.35">
      <c r="I541"/>
      <c r="R541"/>
    </row>
    <row r="542" spans="9:18" ht="11.75" customHeight="1" x14ac:dyDescent="0.35">
      <c r="I542"/>
      <c r="R542"/>
    </row>
    <row r="543" spans="9:18" ht="11.75" customHeight="1" x14ac:dyDescent="0.35">
      <c r="I543"/>
      <c r="R543"/>
    </row>
    <row r="544" spans="9:18" ht="11.75" customHeight="1" x14ac:dyDescent="0.35">
      <c r="I544"/>
      <c r="R544"/>
    </row>
    <row r="545" spans="9:18" ht="11.75" customHeight="1" x14ac:dyDescent="0.35">
      <c r="I545"/>
      <c r="R545"/>
    </row>
    <row r="546" spans="9:18" ht="11.75" customHeight="1" x14ac:dyDescent="0.35">
      <c r="I546"/>
      <c r="R546"/>
    </row>
    <row r="547" spans="9:18" ht="11.75" customHeight="1" x14ac:dyDescent="0.35">
      <c r="I547"/>
      <c r="R547"/>
    </row>
    <row r="548" spans="9:18" ht="11.75" customHeight="1" x14ac:dyDescent="0.35">
      <c r="I548"/>
      <c r="R548"/>
    </row>
    <row r="549" spans="9:18" ht="11.75" customHeight="1" x14ac:dyDescent="0.35">
      <c r="I549"/>
      <c r="R549"/>
    </row>
    <row r="550" spans="9:18" ht="11.75" customHeight="1" x14ac:dyDescent="0.35">
      <c r="I550"/>
      <c r="R550"/>
    </row>
    <row r="551" spans="9:18" ht="11.75" customHeight="1" x14ac:dyDescent="0.35">
      <c r="I551"/>
      <c r="R551"/>
    </row>
    <row r="552" spans="9:18" ht="11.75" customHeight="1" x14ac:dyDescent="0.35">
      <c r="I552"/>
      <c r="R552"/>
    </row>
    <row r="553" spans="9:18" ht="11.75" customHeight="1" x14ac:dyDescent="0.35">
      <c r="I553"/>
      <c r="R553"/>
    </row>
    <row r="554" spans="9:18" ht="11.75" customHeight="1" x14ac:dyDescent="0.35">
      <c r="I554"/>
      <c r="R554"/>
    </row>
    <row r="555" spans="9:18" ht="11.75" customHeight="1" x14ac:dyDescent="0.35">
      <c r="I555"/>
      <c r="R555"/>
    </row>
    <row r="556" spans="9:18" ht="11.75" customHeight="1" x14ac:dyDescent="0.35">
      <c r="I556"/>
      <c r="R556"/>
    </row>
    <row r="557" spans="9:18" ht="11.75" customHeight="1" x14ac:dyDescent="0.35">
      <c r="I557"/>
      <c r="R557"/>
    </row>
    <row r="558" spans="9:18" ht="11.75" customHeight="1" x14ac:dyDescent="0.35">
      <c r="I558"/>
      <c r="R558"/>
    </row>
    <row r="559" spans="9:18" ht="11.75" customHeight="1" x14ac:dyDescent="0.35">
      <c r="I559"/>
      <c r="R559"/>
    </row>
    <row r="560" spans="9:18" ht="11.75" customHeight="1" x14ac:dyDescent="0.35">
      <c r="I560"/>
      <c r="R560"/>
    </row>
    <row r="561" spans="9:18" ht="11.75" customHeight="1" x14ac:dyDescent="0.35">
      <c r="I561"/>
      <c r="R561"/>
    </row>
    <row r="562" spans="9:18" ht="11.75" customHeight="1" x14ac:dyDescent="0.35">
      <c r="I562"/>
      <c r="R562"/>
    </row>
    <row r="563" spans="9:18" ht="11.75" customHeight="1" x14ac:dyDescent="0.35">
      <c r="I563"/>
      <c r="R563"/>
    </row>
    <row r="564" spans="9:18" ht="11.75" customHeight="1" x14ac:dyDescent="0.35">
      <c r="I564"/>
      <c r="R564"/>
    </row>
    <row r="565" spans="9:18" ht="11.75" customHeight="1" x14ac:dyDescent="0.35">
      <c r="I565"/>
      <c r="R565"/>
    </row>
    <row r="566" spans="9:18" ht="11.75" customHeight="1" x14ac:dyDescent="0.35">
      <c r="I566"/>
      <c r="R566"/>
    </row>
    <row r="567" spans="9:18" ht="11.75" customHeight="1" x14ac:dyDescent="0.35">
      <c r="I567"/>
      <c r="R567"/>
    </row>
    <row r="568" spans="9:18" ht="11.75" customHeight="1" x14ac:dyDescent="0.35">
      <c r="I568"/>
      <c r="R568"/>
    </row>
    <row r="569" spans="9:18" ht="11.75" customHeight="1" x14ac:dyDescent="0.35">
      <c r="I569"/>
      <c r="R569"/>
    </row>
    <row r="570" spans="9:18" ht="11.75" customHeight="1" x14ac:dyDescent="0.35">
      <c r="I570"/>
      <c r="R570"/>
    </row>
    <row r="571" spans="9:18" ht="11.75" customHeight="1" x14ac:dyDescent="0.35">
      <c r="I571"/>
      <c r="R571"/>
    </row>
    <row r="572" spans="9:18" ht="11.75" customHeight="1" x14ac:dyDescent="0.35">
      <c r="I572"/>
      <c r="R572"/>
    </row>
    <row r="573" spans="9:18" ht="11.75" customHeight="1" x14ac:dyDescent="0.35">
      <c r="I573"/>
      <c r="R573"/>
    </row>
    <row r="574" spans="9:18" ht="11.75" customHeight="1" x14ac:dyDescent="0.35">
      <c r="I574"/>
      <c r="R574"/>
    </row>
    <row r="575" spans="9:18" ht="11.75" customHeight="1" x14ac:dyDescent="0.35">
      <c r="I575"/>
      <c r="R575"/>
    </row>
    <row r="576" spans="9:18" ht="11.75" customHeight="1" x14ac:dyDescent="0.35">
      <c r="I576"/>
      <c r="R576"/>
    </row>
    <row r="577" spans="9:18" ht="11.75" customHeight="1" x14ac:dyDescent="0.35">
      <c r="I577"/>
      <c r="R577"/>
    </row>
    <row r="578" spans="9:18" ht="11.75" customHeight="1" x14ac:dyDescent="0.35">
      <c r="I578"/>
      <c r="R578"/>
    </row>
    <row r="579" spans="9:18" ht="11.75" customHeight="1" x14ac:dyDescent="0.35">
      <c r="I579"/>
      <c r="R579"/>
    </row>
    <row r="580" spans="9:18" ht="11.75" customHeight="1" x14ac:dyDescent="0.35">
      <c r="I580"/>
      <c r="R580"/>
    </row>
    <row r="581" spans="9:18" ht="11.75" customHeight="1" x14ac:dyDescent="0.35">
      <c r="I581"/>
      <c r="R581"/>
    </row>
    <row r="582" spans="9:18" ht="11.75" customHeight="1" x14ac:dyDescent="0.35">
      <c r="I582"/>
      <c r="R582"/>
    </row>
    <row r="583" spans="9:18" ht="11.75" customHeight="1" x14ac:dyDescent="0.35">
      <c r="I583"/>
      <c r="R583"/>
    </row>
    <row r="584" spans="9:18" ht="11.75" customHeight="1" x14ac:dyDescent="0.35">
      <c r="I584"/>
      <c r="R584"/>
    </row>
    <row r="585" spans="9:18" ht="11.75" customHeight="1" x14ac:dyDescent="0.35">
      <c r="I585"/>
      <c r="R585"/>
    </row>
    <row r="586" spans="9:18" ht="11.75" customHeight="1" x14ac:dyDescent="0.35">
      <c r="I586"/>
      <c r="R586"/>
    </row>
    <row r="587" spans="9:18" ht="11.75" customHeight="1" x14ac:dyDescent="0.35">
      <c r="I587"/>
      <c r="R587"/>
    </row>
    <row r="588" spans="9:18" ht="11.75" customHeight="1" x14ac:dyDescent="0.35">
      <c r="I588"/>
      <c r="R588"/>
    </row>
    <row r="589" spans="9:18" ht="11.75" customHeight="1" x14ac:dyDescent="0.35">
      <c r="I589"/>
      <c r="R589"/>
    </row>
    <row r="590" spans="9:18" ht="11.75" customHeight="1" x14ac:dyDescent="0.35">
      <c r="I590"/>
      <c r="R590"/>
    </row>
    <row r="591" spans="9:18" ht="11.75" customHeight="1" x14ac:dyDescent="0.35">
      <c r="I591"/>
      <c r="R591"/>
    </row>
    <row r="592" spans="9:18" ht="11.75" customHeight="1" x14ac:dyDescent="0.35">
      <c r="I592"/>
      <c r="R592"/>
    </row>
    <row r="593" spans="9:18" ht="11.75" customHeight="1" x14ac:dyDescent="0.35">
      <c r="I593"/>
      <c r="R593"/>
    </row>
    <row r="594" spans="9:18" ht="11.75" customHeight="1" x14ac:dyDescent="0.35">
      <c r="I594"/>
      <c r="R594"/>
    </row>
    <row r="595" spans="9:18" ht="11.75" customHeight="1" x14ac:dyDescent="0.35">
      <c r="I595"/>
      <c r="R595"/>
    </row>
    <row r="596" spans="9:18" ht="11.75" customHeight="1" x14ac:dyDescent="0.35">
      <c r="I596"/>
      <c r="R596"/>
    </row>
    <row r="597" spans="9:18" ht="11.75" customHeight="1" x14ac:dyDescent="0.35">
      <c r="I597"/>
      <c r="R597"/>
    </row>
    <row r="598" spans="9:18" ht="11.75" customHeight="1" x14ac:dyDescent="0.35">
      <c r="I598"/>
      <c r="R598"/>
    </row>
    <row r="599" spans="9:18" ht="11.75" customHeight="1" x14ac:dyDescent="0.35">
      <c r="I599"/>
      <c r="R599"/>
    </row>
    <row r="600" spans="9:18" ht="11.75" customHeight="1" x14ac:dyDescent="0.35">
      <c r="I600"/>
      <c r="R600"/>
    </row>
    <row r="601" spans="9:18" ht="11.75" customHeight="1" x14ac:dyDescent="0.35">
      <c r="I601"/>
      <c r="R601"/>
    </row>
    <row r="602" spans="9:18" ht="11.75" customHeight="1" x14ac:dyDescent="0.35">
      <c r="I602"/>
      <c r="R602"/>
    </row>
    <row r="603" spans="9:18" ht="11.75" customHeight="1" x14ac:dyDescent="0.35">
      <c r="I603"/>
      <c r="R603"/>
    </row>
    <row r="604" spans="9:18" ht="11.75" customHeight="1" x14ac:dyDescent="0.35">
      <c r="I604"/>
      <c r="R604"/>
    </row>
    <row r="605" spans="9:18" ht="11.75" customHeight="1" x14ac:dyDescent="0.35">
      <c r="I605"/>
      <c r="R605"/>
    </row>
    <row r="606" spans="9:18" ht="11.75" customHeight="1" x14ac:dyDescent="0.35">
      <c r="I606"/>
      <c r="R606"/>
    </row>
    <row r="607" spans="9:18" ht="11.75" customHeight="1" x14ac:dyDescent="0.35">
      <c r="I607"/>
      <c r="R607"/>
    </row>
    <row r="608" spans="9:18" ht="11.75" customHeight="1" x14ac:dyDescent="0.35">
      <c r="I608"/>
      <c r="R608"/>
    </row>
    <row r="609" spans="9:18" ht="11.75" customHeight="1" x14ac:dyDescent="0.35">
      <c r="I609"/>
      <c r="R609"/>
    </row>
    <row r="610" spans="9:18" ht="11.75" customHeight="1" x14ac:dyDescent="0.35">
      <c r="I610"/>
      <c r="R610"/>
    </row>
    <row r="611" spans="9:18" ht="11.75" customHeight="1" x14ac:dyDescent="0.35">
      <c r="I611"/>
      <c r="R611"/>
    </row>
    <row r="612" spans="9:18" ht="11.75" customHeight="1" x14ac:dyDescent="0.35">
      <c r="I612"/>
      <c r="R612"/>
    </row>
    <row r="613" spans="9:18" ht="11.75" customHeight="1" x14ac:dyDescent="0.35">
      <c r="I613"/>
      <c r="R613"/>
    </row>
    <row r="614" spans="9:18" ht="11.75" customHeight="1" x14ac:dyDescent="0.35">
      <c r="I614"/>
      <c r="R614"/>
    </row>
    <row r="615" spans="9:18" ht="11.75" customHeight="1" x14ac:dyDescent="0.35">
      <c r="I615"/>
      <c r="R615"/>
    </row>
    <row r="616" spans="9:18" ht="11.75" customHeight="1" x14ac:dyDescent="0.35">
      <c r="I616"/>
      <c r="R616"/>
    </row>
    <row r="617" spans="9:18" ht="11.75" customHeight="1" x14ac:dyDescent="0.35">
      <c r="I617"/>
      <c r="R617"/>
    </row>
    <row r="618" spans="9:18" ht="11.75" customHeight="1" x14ac:dyDescent="0.35">
      <c r="I618"/>
      <c r="R618"/>
    </row>
    <row r="619" spans="9:18" ht="11.75" customHeight="1" x14ac:dyDescent="0.35">
      <c r="I619"/>
      <c r="R619"/>
    </row>
    <row r="620" spans="9:18" ht="11.75" customHeight="1" x14ac:dyDescent="0.35">
      <c r="I620"/>
      <c r="R620"/>
    </row>
    <row r="621" spans="9:18" ht="11.75" customHeight="1" x14ac:dyDescent="0.35">
      <c r="I621"/>
      <c r="R621"/>
    </row>
    <row r="622" spans="9:18" ht="11.75" customHeight="1" x14ac:dyDescent="0.35">
      <c r="I622"/>
      <c r="R622"/>
    </row>
    <row r="623" spans="9:18" ht="11.75" customHeight="1" x14ac:dyDescent="0.35">
      <c r="I623"/>
      <c r="R623"/>
    </row>
    <row r="624" spans="9:18" ht="11.75" customHeight="1" x14ac:dyDescent="0.35">
      <c r="I624"/>
      <c r="R624"/>
    </row>
    <row r="625" spans="9:18" ht="11.75" customHeight="1" x14ac:dyDescent="0.35">
      <c r="I625"/>
      <c r="R625"/>
    </row>
    <row r="626" spans="9:18" ht="11.75" customHeight="1" x14ac:dyDescent="0.35">
      <c r="I626"/>
      <c r="R626"/>
    </row>
    <row r="627" spans="9:18" ht="11.75" customHeight="1" x14ac:dyDescent="0.35">
      <c r="I627"/>
      <c r="R627"/>
    </row>
    <row r="628" spans="9:18" ht="11.75" customHeight="1" x14ac:dyDescent="0.35">
      <c r="I628"/>
      <c r="R628"/>
    </row>
    <row r="629" spans="9:18" ht="11.75" customHeight="1" x14ac:dyDescent="0.35">
      <c r="I629"/>
      <c r="R629"/>
    </row>
    <row r="630" spans="9:18" ht="11.75" customHeight="1" x14ac:dyDescent="0.35">
      <c r="I630"/>
      <c r="R630"/>
    </row>
    <row r="631" spans="9:18" ht="11.75" customHeight="1" x14ac:dyDescent="0.35">
      <c r="I631"/>
      <c r="R631"/>
    </row>
    <row r="632" spans="9:18" ht="11.75" customHeight="1" x14ac:dyDescent="0.35">
      <c r="I632" s="14"/>
      <c r="R632"/>
    </row>
    <row r="633" spans="9:18" ht="11.75" customHeight="1" x14ac:dyDescent="0.35">
      <c r="I633" s="14"/>
      <c r="R633" s="4"/>
    </row>
    <row r="634" spans="9:18" ht="11.75" customHeight="1" x14ac:dyDescent="0.35">
      <c r="I634" s="14"/>
      <c r="R634" s="4"/>
    </row>
    <row r="635" spans="9:18" ht="11.75" customHeight="1" x14ac:dyDescent="0.35">
      <c r="I635" s="14"/>
      <c r="R635" s="4"/>
    </row>
    <row r="636" spans="9:18" ht="11.75" customHeight="1" x14ac:dyDescent="0.35">
      <c r="I636" s="14"/>
      <c r="R636" s="4"/>
    </row>
    <row r="637" spans="9:18" ht="11.75" customHeight="1" x14ac:dyDescent="0.35">
      <c r="I637" s="14"/>
      <c r="R637" s="4"/>
    </row>
    <row r="638" spans="9:18" ht="11.75" customHeight="1" x14ac:dyDescent="0.35">
      <c r="I638" s="14"/>
      <c r="R638" s="4"/>
    </row>
    <row r="639" spans="9:18" ht="11.75" customHeight="1" x14ac:dyDescent="0.35">
      <c r="I639" s="14"/>
      <c r="R639" s="4"/>
    </row>
    <row r="640" spans="9:18" ht="11.75" customHeight="1" x14ac:dyDescent="0.35">
      <c r="I640" s="14"/>
      <c r="R640" s="4"/>
    </row>
    <row r="641" spans="9:18" ht="11.75" customHeight="1" x14ac:dyDescent="0.35">
      <c r="I641" s="14"/>
      <c r="R641" s="4"/>
    </row>
    <row r="642" spans="9:18" ht="11.75" customHeight="1" x14ac:dyDescent="0.35">
      <c r="I642" s="14"/>
      <c r="R642" s="4"/>
    </row>
    <row r="643" spans="9:18" ht="11.75" customHeight="1" x14ac:dyDescent="0.35">
      <c r="I643" s="14"/>
      <c r="R643" s="4"/>
    </row>
    <row r="644" spans="9:18" ht="11.75" customHeight="1" x14ac:dyDescent="0.35">
      <c r="I644" s="14"/>
      <c r="R644" s="4"/>
    </row>
    <row r="645" spans="9:18" ht="11.75" customHeight="1" x14ac:dyDescent="0.35">
      <c r="I645" s="14"/>
      <c r="R645" s="4"/>
    </row>
    <row r="646" spans="9:18" ht="11.75" customHeight="1" x14ac:dyDescent="0.35">
      <c r="I646" s="14"/>
      <c r="R646" s="4"/>
    </row>
    <row r="647" spans="9:18" ht="11.75" customHeight="1" x14ac:dyDescent="0.35">
      <c r="I647" s="14"/>
      <c r="R647" s="4"/>
    </row>
    <row r="648" spans="9:18" ht="11.75" customHeight="1" x14ac:dyDescent="0.25">
      <c r="I648" s="4"/>
      <c r="R648" s="4"/>
    </row>
    <row r="649" spans="9:18" ht="11.75" customHeight="1" x14ac:dyDescent="0.25">
      <c r="I649" s="4"/>
      <c r="R649" s="4"/>
    </row>
    <row r="650" spans="9:18" ht="11.75" customHeight="1" x14ac:dyDescent="0.25">
      <c r="I650" s="4"/>
      <c r="R650" s="4"/>
    </row>
    <row r="651" spans="9:18" ht="11.75" customHeight="1" x14ac:dyDescent="0.25">
      <c r="I651" s="4"/>
      <c r="R651" s="4"/>
    </row>
    <row r="652" spans="9:18" ht="11.75" customHeight="1" x14ac:dyDescent="0.25">
      <c r="I652" s="4"/>
      <c r="R652" s="4"/>
    </row>
    <row r="653" spans="9:18" ht="11.75" customHeight="1" x14ac:dyDescent="0.25">
      <c r="I653" s="4"/>
      <c r="R653" s="4"/>
    </row>
    <row r="654" spans="9:18" ht="11.75" customHeight="1" x14ac:dyDescent="0.25">
      <c r="I654" s="4"/>
      <c r="R654" s="4"/>
    </row>
    <row r="655" spans="9:18" ht="11.75" customHeight="1" x14ac:dyDescent="0.25">
      <c r="I655" s="4"/>
      <c r="R655" s="4"/>
    </row>
    <row r="656" spans="9:18" ht="11.75" customHeight="1" x14ac:dyDescent="0.25">
      <c r="I656" s="4"/>
      <c r="R656" s="4"/>
    </row>
    <row r="657" spans="9:18" ht="11.75" customHeight="1" x14ac:dyDescent="0.25">
      <c r="I657" s="4"/>
      <c r="R657" s="4"/>
    </row>
    <row r="658" spans="9:18" ht="11.75" customHeight="1" x14ac:dyDescent="0.25">
      <c r="I658" s="4"/>
      <c r="R658" s="4"/>
    </row>
    <row r="659" spans="9:18" ht="11.75" customHeight="1" x14ac:dyDescent="0.25">
      <c r="I659" s="4"/>
      <c r="R659" s="4"/>
    </row>
    <row r="660" spans="9:18" ht="11.75" customHeight="1" x14ac:dyDescent="0.25">
      <c r="I660" s="4"/>
      <c r="R660" s="4"/>
    </row>
    <row r="661" spans="9:18" ht="11.75" customHeight="1" x14ac:dyDescent="0.25">
      <c r="I661" s="4"/>
      <c r="R661" s="4"/>
    </row>
    <row r="662" spans="9:18" ht="11.75" customHeight="1" x14ac:dyDescent="0.25">
      <c r="I662" s="4"/>
      <c r="R662" s="4"/>
    </row>
    <row r="663" spans="9:18" ht="11.75" customHeight="1" x14ac:dyDescent="0.25">
      <c r="I663" s="4"/>
      <c r="R663" s="4"/>
    </row>
    <row r="664" spans="9:18" ht="11.75" customHeight="1" x14ac:dyDescent="0.25">
      <c r="I664" s="4"/>
      <c r="R664" s="4"/>
    </row>
    <row r="665" spans="9:18" ht="11.75" customHeight="1" x14ac:dyDescent="0.25">
      <c r="I665" s="4"/>
      <c r="R665" s="4"/>
    </row>
    <row r="666" spans="9:18" ht="11.75" customHeight="1" x14ac:dyDescent="0.25">
      <c r="I666" s="4"/>
      <c r="R666" s="4"/>
    </row>
    <row r="667" spans="9:18" ht="11.75" customHeight="1" x14ac:dyDescent="0.25">
      <c r="I667" s="4"/>
      <c r="R667" s="4"/>
    </row>
    <row r="668" spans="9:18" ht="11.75" customHeight="1" x14ac:dyDescent="0.25">
      <c r="I668" s="4"/>
      <c r="R668" s="4"/>
    </row>
    <row r="669" spans="9:18" ht="11.75" customHeight="1" x14ac:dyDescent="0.25">
      <c r="I669" s="4"/>
      <c r="R669" s="4"/>
    </row>
    <row r="670" spans="9:18" ht="11.75" customHeight="1" x14ac:dyDescent="0.25">
      <c r="I670" s="4"/>
      <c r="R670" s="4"/>
    </row>
    <row r="671" spans="9:18" ht="11.75" customHeight="1" x14ac:dyDescent="0.25">
      <c r="I671" s="4"/>
      <c r="R671" s="4"/>
    </row>
    <row r="672" spans="9:18" ht="11.75" customHeight="1" x14ac:dyDescent="0.25">
      <c r="I672" s="4"/>
      <c r="R672" s="4"/>
    </row>
    <row r="673" spans="9:18" ht="11.75" customHeight="1" x14ac:dyDescent="0.25">
      <c r="I673" s="4"/>
      <c r="R673" s="4"/>
    </row>
    <row r="674" spans="9:18" ht="11.75" customHeight="1" x14ac:dyDescent="0.25">
      <c r="I674" s="4"/>
      <c r="R674" s="4"/>
    </row>
    <row r="675" spans="9:18" ht="11.75" customHeight="1" x14ac:dyDescent="0.25">
      <c r="I675" s="4"/>
      <c r="R675" s="4"/>
    </row>
    <row r="676" spans="9:18" ht="11.75" customHeight="1" x14ac:dyDescent="0.25">
      <c r="I676" s="4"/>
      <c r="R676" s="4"/>
    </row>
    <row r="677" spans="9:18" ht="11.75" customHeight="1" x14ac:dyDescent="0.25">
      <c r="I677" s="4"/>
      <c r="R677" s="4"/>
    </row>
    <row r="678" spans="9:18" ht="11.75" customHeight="1" x14ac:dyDescent="0.25">
      <c r="I678" s="4"/>
      <c r="R678" s="4"/>
    </row>
    <row r="679" spans="9:18" ht="11.75" customHeight="1" x14ac:dyDescent="0.25">
      <c r="I679" s="4"/>
      <c r="R679" s="4"/>
    </row>
    <row r="680" spans="9:18" ht="11.75" customHeight="1" x14ac:dyDescent="0.25">
      <c r="I680" s="4"/>
      <c r="R680" s="4"/>
    </row>
    <row r="681" spans="9:18" ht="11.75" customHeight="1" x14ac:dyDescent="0.25">
      <c r="I681" s="4"/>
      <c r="R681" s="4"/>
    </row>
    <row r="682" spans="9:18" ht="11.75" customHeight="1" x14ac:dyDescent="0.25">
      <c r="I682" s="4"/>
      <c r="R682" s="4"/>
    </row>
    <row r="683" spans="9:18" ht="11.75" customHeight="1" x14ac:dyDescent="0.25">
      <c r="I683" s="4"/>
      <c r="R683" s="4"/>
    </row>
    <row r="684" spans="9:18" ht="11.75" customHeight="1" x14ac:dyDescent="0.25">
      <c r="I684" s="4"/>
      <c r="R684" s="4"/>
    </row>
    <row r="685" spans="9:18" ht="11.75" customHeight="1" x14ac:dyDescent="0.25">
      <c r="I685" s="4"/>
      <c r="R685" s="4"/>
    </row>
    <row r="686" spans="9:18" ht="11.75" customHeight="1" x14ac:dyDescent="0.25">
      <c r="I686" s="4"/>
      <c r="R686" s="4"/>
    </row>
    <row r="687" spans="9:18" ht="11.75" customHeight="1" x14ac:dyDescent="0.25">
      <c r="I687" s="4"/>
      <c r="R687" s="4"/>
    </row>
    <row r="688" spans="9:18" ht="11.75" customHeight="1" x14ac:dyDescent="0.25">
      <c r="I688" s="4"/>
      <c r="R688" s="4"/>
    </row>
    <row r="689" spans="9:18" ht="11.75" customHeight="1" x14ac:dyDescent="0.25">
      <c r="I689" s="4"/>
      <c r="R689" s="4"/>
    </row>
    <row r="690" spans="9:18" ht="11.75" customHeight="1" x14ac:dyDescent="0.25">
      <c r="I690" s="4"/>
      <c r="R690" s="4"/>
    </row>
    <row r="691" spans="9:18" ht="11.75" customHeight="1" x14ac:dyDescent="0.25">
      <c r="I691" s="4"/>
      <c r="R691" s="4"/>
    </row>
    <row r="692" spans="9:18" ht="11.75" customHeight="1" x14ac:dyDescent="0.25">
      <c r="I692" s="4"/>
      <c r="R692" s="4"/>
    </row>
    <row r="693" spans="9:18" ht="11.75" customHeight="1" x14ac:dyDescent="0.25">
      <c r="I693" s="4"/>
      <c r="R693" s="4"/>
    </row>
    <row r="694" spans="9:18" ht="11.75" customHeight="1" x14ac:dyDescent="0.25">
      <c r="I694" s="4"/>
      <c r="R694" s="4"/>
    </row>
    <row r="695" spans="9:18" ht="11.75" customHeight="1" x14ac:dyDescent="0.25">
      <c r="I695" s="4"/>
      <c r="R695" s="4"/>
    </row>
    <row r="696" spans="9:18" ht="11.75" customHeight="1" x14ac:dyDescent="0.25">
      <c r="I696" s="4"/>
      <c r="R696" s="4"/>
    </row>
    <row r="697" spans="9:18" ht="11.75" customHeight="1" x14ac:dyDescent="0.25">
      <c r="I697" s="4"/>
      <c r="R697" s="4"/>
    </row>
    <row r="698" spans="9:18" ht="11.75" customHeight="1" x14ac:dyDescent="0.25">
      <c r="I698" s="4"/>
      <c r="R698" s="4"/>
    </row>
    <row r="699" spans="9:18" ht="11.75" customHeight="1" x14ac:dyDescent="0.25">
      <c r="I699" s="4"/>
      <c r="R699" s="4"/>
    </row>
    <row r="700" spans="9:18" ht="11.75" customHeight="1" x14ac:dyDescent="0.25">
      <c r="I700" s="4"/>
      <c r="R700" s="4"/>
    </row>
    <row r="701" spans="9:18" ht="11.75" customHeight="1" x14ac:dyDescent="0.25">
      <c r="I701" s="4"/>
      <c r="R701" s="4"/>
    </row>
    <row r="702" spans="9:18" ht="11.75" customHeight="1" x14ac:dyDescent="0.25">
      <c r="I702" s="4"/>
      <c r="R702" s="4"/>
    </row>
    <row r="703" spans="9:18" ht="11.75" customHeight="1" x14ac:dyDescent="0.25">
      <c r="I703" s="4"/>
      <c r="R703" s="4"/>
    </row>
    <row r="704" spans="9:18" ht="11.75" customHeight="1" x14ac:dyDescent="0.25">
      <c r="I704" s="4"/>
      <c r="R704" s="4"/>
    </row>
    <row r="705" spans="9:18" ht="11.75" customHeight="1" x14ac:dyDescent="0.25">
      <c r="I705" s="4"/>
      <c r="R705" s="4"/>
    </row>
    <row r="706" spans="9:18" ht="11.75" customHeight="1" x14ac:dyDescent="0.25">
      <c r="I706" s="4"/>
      <c r="R706" s="4"/>
    </row>
    <row r="707" spans="9:18" ht="11.75" customHeight="1" x14ac:dyDescent="0.25">
      <c r="I707" s="4"/>
      <c r="R707" s="4"/>
    </row>
    <row r="708" spans="9:18" ht="11.75" customHeight="1" x14ac:dyDescent="0.25">
      <c r="I708" s="4"/>
      <c r="R708" s="4"/>
    </row>
    <row r="709" spans="9:18" ht="11.75" customHeight="1" x14ac:dyDescent="0.25">
      <c r="I709" s="4"/>
      <c r="R709" s="4"/>
    </row>
    <row r="710" spans="9:18" ht="11.75" customHeight="1" x14ac:dyDescent="0.25">
      <c r="I710" s="4"/>
      <c r="R710" s="4"/>
    </row>
    <row r="711" spans="9:18" ht="11.75" customHeight="1" x14ac:dyDescent="0.25">
      <c r="I711" s="4"/>
      <c r="R711" s="4"/>
    </row>
    <row r="712" spans="9:18" ht="11.75" customHeight="1" x14ac:dyDescent="0.25">
      <c r="I712" s="4"/>
      <c r="R712" s="4"/>
    </row>
    <row r="713" spans="9:18" ht="11.75" customHeight="1" x14ac:dyDescent="0.25">
      <c r="I713" s="4"/>
      <c r="R713" s="4"/>
    </row>
    <row r="714" spans="9:18" ht="11.75" customHeight="1" x14ac:dyDescent="0.25">
      <c r="I714" s="4"/>
      <c r="R714" s="4"/>
    </row>
    <row r="715" spans="9:18" ht="11.75" customHeight="1" x14ac:dyDescent="0.25">
      <c r="I715" s="4"/>
      <c r="R715" s="4"/>
    </row>
    <row r="716" spans="9:18" ht="11.75" customHeight="1" x14ac:dyDescent="0.25">
      <c r="I716" s="4"/>
      <c r="R716" s="4"/>
    </row>
    <row r="717" spans="9:18" ht="11.75" customHeight="1" x14ac:dyDescent="0.25">
      <c r="I717" s="4"/>
      <c r="R717" s="4"/>
    </row>
    <row r="718" spans="9:18" ht="11.75" customHeight="1" x14ac:dyDescent="0.25">
      <c r="I718" s="4"/>
      <c r="R718" s="4"/>
    </row>
    <row r="719" spans="9:18" ht="11.75" customHeight="1" x14ac:dyDescent="0.25">
      <c r="I719" s="4"/>
      <c r="R719" s="4"/>
    </row>
    <row r="720" spans="9:18" ht="11.75" customHeight="1" x14ac:dyDescent="0.25">
      <c r="I720" s="4"/>
      <c r="R720" s="4"/>
    </row>
    <row r="721" spans="9:18" ht="11.75" customHeight="1" x14ac:dyDescent="0.25">
      <c r="I721" s="4"/>
      <c r="R721" s="4"/>
    </row>
    <row r="722" spans="9:18" ht="11.75" customHeight="1" x14ac:dyDescent="0.25">
      <c r="I722" s="4"/>
      <c r="R722" s="4"/>
    </row>
    <row r="723" spans="9:18" ht="11.75" customHeight="1" x14ac:dyDescent="0.25">
      <c r="I723" s="4"/>
      <c r="R723" s="4"/>
    </row>
    <row r="724" spans="9:18" ht="11.75" customHeight="1" x14ac:dyDescent="0.25">
      <c r="I724" s="4"/>
      <c r="R724" s="4"/>
    </row>
    <row r="725" spans="9:18" ht="11.75" customHeight="1" x14ac:dyDescent="0.25">
      <c r="I725" s="4"/>
      <c r="R725" s="4"/>
    </row>
    <row r="726" spans="9:18" ht="11.75" customHeight="1" x14ac:dyDescent="0.25">
      <c r="I726" s="4"/>
      <c r="R726" s="4"/>
    </row>
    <row r="727" spans="9:18" ht="11.75" customHeight="1" x14ac:dyDescent="0.25">
      <c r="I727" s="4"/>
      <c r="R727" s="4"/>
    </row>
    <row r="728" spans="9:18" ht="11.75" customHeight="1" x14ac:dyDescent="0.25">
      <c r="I728" s="4"/>
      <c r="R728" s="4"/>
    </row>
    <row r="729" spans="9:18" ht="11.75" customHeight="1" x14ac:dyDescent="0.25">
      <c r="I729" s="4"/>
      <c r="R729" s="4"/>
    </row>
    <row r="730" spans="9:18" ht="11.75" customHeight="1" x14ac:dyDescent="0.25">
      <c r="I730" s="4"/>
      <c r="R730" s="4"/>
    </row>
    <row r="731" spans="9:18" ht="11.75" customHeight="1" x14ac:dyDescent="0.25">
      <c r="I731" s="4"/>
      <c r="R731" s="4"/>
    </row>
    <row r="732" spans="9:18" ht="11.75" customHeight="1" x14ac:dyDescent="0.25">
      <c r="I732" s="4"/>
      <c r="R732" s="4"/>
    </row>
    <row r="733" spans="9:18" ht="11.75" customHeight="1" x14ac:dyDescent="0.25">
      <c r="I733" s="4"/>
      <c r="R733" s="4"/>
    </row>
    <row r="734" spans="9:18" ht="11.75" customHeight="1" x14ac:dyDescent="0.25">
      <c r="I734" s="4"/>
      <c r="R734" s="4"/>
    </row>
    <row r="735" spans="9:18" ht="11.75" customHeight="1" x14ac:dyDescent="0.25">
      <c r="I735" s="4"/>
      <c r="R735" s="4"/>
    </row>
    <row r="736" spans="9:18" ht="11.75" customHeight="1" x14ac:dyDescent="0.25">
      <c r="I736" s="4"/>
      <c r="R736" s="4"/>
    </row>
    <row r="737" spans="9:18" ht="11.75" customHeight="1" x14ac:dyDescent="0.25">
      <c r="I737" s="4"/>
      <c r="R737" s="4"/>
    </row>
    <row r="738" spans="9:18" ht="11.75" customHeight="1" x14ac:dyDescent="0.25">
      <c r="I738" s="4"/>
      <c r="R738" s="4"/>
    </row>
    <row r="739" spans="9:18" ht="11.75" customHeight="1" x14ac:dyDescent="0.25">
      <c r="I739" s="4"/>
      <c r="R739" s="4"/>
    </row>
    <row r="740" spans="9:18" ht="11.75" customHeight="1" x14ac:dyDescent="0.25">
      <c r="I740" s="4"/>
      <c r="R740" s="4"/>
    </row>
    <row r="741" spans="9:18" ht="11.75" customHeight="1" x14ac:dyDescent="0.25">
      <c r="I741" s="4"/>
      <c r="R741" s="4"/>
    </row>
    <row r="742" spans="9:18" ht="11.75" customHeight="1" x14ac:dyDescent="0.25">
      <c r="I742" s="4"/>
      <c r="R742" s="4"/>
    </row>
    <row r="743" spans="9:18" ht="11.75" customHeight="1" x14ac:dyDescent="0.25">
      <c r="I743" s="4"/>
      <c r="R743" s="4"/>
    </row>
    <row r="744" spans="9:18" ht="11.75" customHeight="1" x14ac:dyDescent="0.25">
      <c r="I744" s="4"/>
      <c r="R744" s="4"/>
    </row>
    <row r="745" spans="9:18" ht="11.75" customHeight="1" x14ac:dyDescent="0.25">
      <c r="I745" s="4"/>
      <c r="R745" s="4"/>
    </row>
    <row r="746" spans="9:18" ht="11.75" customHeight="1" x14ac:dyDescent="0.25">
      <c r="I746" s="4"/>
      <c r="R746" s="4"/>
    </row>
    <row r="747" spans="9:18" ht="11.75" customHeight="1" x14ac:dyDescent="0.25">
      <c r="I747" s="4"/>
      <c r="R747" s="4"/>
    </row>
    <row r="748" spans="9:18" ht="11.75" customHeight="1" x14ac:dyDescent="0.25">
      <c r="I748" s="4"/>
      <c r="R748" s="4"/>
    </row>
    <row r="749" spans="9:18" ht="11.75" customHeight="1" x14ac:dyDescent="0.25">
      <c r="I749" s="4"/>
      <c r="R749" s="4"/>
    </row>
    <row r="750" spans="9:18" ht="11.75" customHeight="1" x14ac:dyDescent="0.25">
      <c r="I750" s="4"/>
      <c r="R750" s="4"/>
    </row>
    <row r="751" spans="9:18" ht="11.75" customHeight="1" x14ac:dyDescent="0.25">
      <c r="I751" s="4"/>
      <c r="R751" s="4"/>
    </row>
    <row r="752" spans="9:18" ht="11.75" customHeight="1" x14ac:dyDescent="0.25">
      <c r="I752" s="4"/>
      <c r="R752" s="4"/>
    </row>
    <row r="753" spans="9:18" ht="11.75" customHeight="1" x14ac:dyDescent="0.25">
      <c r="I753" s="4"/>
      <c r="R753" s="4"/>
    </row>
    <row r="754" spans="9:18" ht="11.75" customHeight="1" x14ac:dyDescent="0.25">
      <c r="I754" s="4"/>
      <c r="R754" s="4"/>
    </row>
    <row r="755" spans="9:18" ht="11.75" customHeight="1" x14ac:dyDescent="0.25">
      <c r="I755" s="4"/>
      <c r="R755" s="4"/>
    </row>
    <row r="756" spans="9:18" ht="11.75" customHeight="1" x14ac:dyDescent="0.25">
      <c r="I756" s="4"/>
      <c r="R756" s="4"/>
    </row>
    <row r="757" spans="9:18" ht="11.75" customHeight="1" x14ac:dyDescent="0.25">
      <c r="I757" s="4"/>
      <c r="R757" s="4"/>
    </row>
    <row r="758" spans="9:18" ht="11.75" customHeight="1" x14ac:dyDescent="0.25">
      <c r="I758" s="4"/>
      <c r="R758" s="4"/>
    </row>
    <row r="759" spans="9:18" ht="11.75" customHeight="1" x14ac:dyDescent="0.25">
      <c r="I759" s="4"/>
      <c r="R759" s="4"/>
    </row>
    <row r="760" spans="9:18" ht="11.75" customHeight="1" x14ac:dyDescent="0.25">
      <c r="I760" s="4"/>
      <c r="R760" s="4"/>
    </row>
    <row r="761" spans="9:18" ht="11.75" customHeight="1" x14ac:dyDescent="0.25">
      <c r="I761" s="4"/>
      <c r="R761" s="4"/>
    </row>
    <row r="762" spans="9:18" ht="11.75" customHeight="1" x14ac:dyDescent="0.25">
      <c r="I762" s="4"/>
      <c r="R762" s="4"/>
    </row>
    <row r="763" spans="9:18" ht="11.75" customHeight="1" x14ac:dyDescent="0.25">
      <c r="I763" s="4"/>
      <c r="R763" s="4"/>
    </row>
    <row r="764" spans="9:18" ht="11.75" customHeight="1" x14ac:dyDescent="0.25">
      <c r="I764" s="4"/>
      <c r="R764" s="4"/>
    </row>
    <row r="765" spans="9:18" ht="11.75" customHeight="1" x14ac:dyDescent="0.25">
      <c r="I765" s="4"/>
      <c r="R765" s="4"/>
    </row>
    <row r="766" spans="9:18" ht="11.75" customHeight="1" x14ac:dyDescent="0.25">
      <c r="I766" s="4"/>
      <c r="R766" s="4"/>
    </row>
    <row r="767" spans="9:18" ht="11.75" customHeight="1" x14ac:dyDescent="0.25">
      <c r="I767" s="4"/>
      <c r="R767" s="4"/>
    </row>
    <row r="768" spans="9:18" ht="11.75" customHeight="1" x14ac:dyDescent="0.25">
      <c r="I768" s="4"/>
      <c r="R768" s="4"/>
    </row>
    <row r="769" spans="9:18" ht="11.75" customHeight="1" x14ac:dyDescent="0.25">
      <c r="I769" s="4"/>
      <c r="R769" s="4"/>
    </row>
    <row r="770" spans="9:18" ht="11.75" customHeight="1" x14ac:dyDescent="0.25">
      <c r="I770" s="4"/>
      <c r="R770" s="4"/>
    </row>
    <row r="771" spans="9:18" ht="11.75" customHeight="1" x14ac:dyDescent="0.25">
      <c r="I771" s="4"/>
      <c r="R771" s="4"/>
    </row>
    <row r="772" spans="9:18" ht="11.75" customHeight="1" x14ac:dyDescent="0.25">
      <c r="I772" s="4"/>
      <c r="R772" s="4"/>
    </row>
    <row r="773" spans="9:18" ht="11.75" customHeight="1" x14ac:dyDescent="0.25">
      <c r="I773" s="4"/>
      <c r="R773" s="4"/>
    </row>
    <row r="774" spans="9:18" ht="11.75" customHeight="1" x14ac:dyDescent="0.25">
      <c r="I774" s="4"/>
      <c r="R774" s="4"/>
    </row>
    <row r="775" spans="9:18" ht="11.75" customHeight="1" x14ac:dyDescent="0.25">
      <c r="I775" s="4"/>
      <c r="R775" s="4"/>
    </row>
    <row r="776" spans="9:18" ht="11.75" customHeight="1" x14ac:dyDescent="0.25">
      <c r="I776" s="4"/>
      <c r="R776" s="4"/>
    </row>
    <row r="777" spans="9:18" ht="11.75" customHeight="1" x14ac:dyDescent="0.25">
      <c r="I777" s="4"/>
      <c r="R777" s="4"/>
    </row>
    <row r="778" spans="9:18" ht="11.75" customHeight="1" x14ac:dyDescent="0.25">
      <c r="I778" s="4"/>
      <c r="R778" s="4"/>
    </row>
    <row r="779" spans="9:18" ht="11.75" customHeight="1" x14ac:dyDescent="0.25">
      <c r="I779" s="4"/>
      <c r="R779" s="4"/>
    </row>
    <row r="780" spans="9:18" ht="11.75" customHeight="1" x14ac:dyDescent="0.25">
      <c r="I780" s="4"/>
      <c r="R780" s="4"/>
    </row>
    <row r="781" spans="9:18" ht="11.75" customHeight="1" x14ac:dyDescent="0.25">
      <c r="I781" s="4"/>
      <c r="R781" s="4"/>
    </row>
    <row r="782" spans="9:18" ht="11.75" customHeight="1" x14ac:dyDescent="0.25">
      <c r="I782" s="4"/>
      <c r="R782" s="4"/>
    </row>
    <row r="783" spans="9:18" ht="11.75" customHeight="1" x14ac:dyDescent="0.25">
      <c r="I783" s="4"/>
      <c r="R783" s="4"/>
    </row>
    <row r="784" spans="9:18" ht="11.75" customHeight="1" x14ac:dyDescent="0.25">
      <c r="I784" s="4"/>
      <c r="R784" s="4"/>
    </row>
    <row r="785" spans="9:18" ht="11.75" customHeight="1" x14ac:dyDescent="0.25">
      <c r="I785" s="4"/>
      <c r="R785" s="4"/>
    </row>
    <row r="786" spans="9:18" ht="11.75" customHeight="1" x14ac:dyDescent="0.25">
      <c r="I786" s="4"/>
      <c r="R786" s="4"/>
    </row>
    <row r="787" spans="9:18" ht="11.75" customHeight="1" x14ac:dyDescent="0.25">
      <c r="I787" s="4"/>
      <c r="R787" s="4"/>
    </row>
    <row r="788" spans="9:18" ht="11.75" customHeight="1" x14ac:dyDescent="0.25">
      <c r="I788" s="4"/>
      <c r="R788" s="4"/>
    </row>
    <row r="789" spans="9:18" ht="11.75" customHeight="1" x14ac:dyDescent="0.25">
      <c r="I789" s="4"/>
      <c r="R789" s="4"/>
    </row>
    <row r="790" spans="9:18" ht="11.75" customHeight="1" x14ac:dyDescent="0.25">
      <c r="I790" s="4"/>
      <c r="R790" s="4"/>
    </row>
    <row r="791" spans="9:18" ht="11.75" customHeight="1" x14ac:dyDescent="0.25">
      <c r="I791" s="4"/>
      <c r="R791" s="4"/>
    </row>
    <row r="792" spans="9:18" ht="11.75" customHeight="1" x14ac:dyDescent="0.25">
      <c r="I792" s="4"/>
      <c r="R792" s="4"/>
    </row>
    <row r="793" spans="9:18" ht="11.75" customHeight="1" x14ac:dyDescent="0.25">
      <c r="I793" s="4"/>
      <c r="R793" s="4"/>
    </row>
    <row r="794" spans="9:18" ht="11.75" customHeight="1" x14ac:dyDescent="0.25">
      <c r="I794" s="4"/>
      <c r="R794" s="4"/>
    </row>
    <row r="795" spans="9:18" ht="11.75" customHeight="1" x14ac:dyDescent="0.25">
      <c r="I795" s="4"/>
      <c r="R795" s="4"/>
    </row>
    <row r="796" spans="9:18" ht="11.75" customHeight="1" x14ac:dyDescent="0.25">
      <c r="I796" s="4"/>
      <c r="R796" s="4"/>
    </row>
    <row r="797" spans="9:18" ht="11.75" customHeight="1" x14ac:dyDescent="0.25">
      <c r="I797" s="4"/>
      <c r="R797" s="4"/>
    </row>
    <row r="798" spans="9:18" ht="11.75" customHeight="1" x14ac:dyDescent="0.25">
      <c r="I798" s="4"/>
      <c r="R798" s="4"/>
    </row>
    <row r="799" spans="9:18" ht="11.75" customHeight="1" x14ac:dyDescent="0.25">
      <c r="I799" s="4"/>
      <c r="R799" s="4"/>
    </row>
    <row r="800" spans="9:18" ht="11.75" customHeight="1" x14ac:dyDescent="0.25">
      <c r="I800" s="4"/>
      <c r="R800" s="4"/>
    </row>
    <row r="801" spans="9:18" ht="11.75" customHeight="1" x14ac:dyDescent="0.25">
      <c r="I801" s="4"/>
      <c r="R801" s="4"/>
    </row>
    <row r="802" spans="9:18" ht="11.75" customHeight="1" x14ac:dyDescent="0.25">
      <c r="I802" s="4"/>
      <c r="R802" s="4"/>
    </row>
    <row r="803" spans="9:18" ht="11.75" customHeight="1" x14ac:dyDescent="0.25">
      <c r="I803" s="4"/>
      <c r="R803" s="4"/>
    </row>
    <row r="804" spans="9:18" ht="11.75" customHeight="1" x14ac:dyDescent="0.25">
      <c r="I804" s="4"/>
      <c r="R804" s="4"/>
    </row>
    <row r="805" spans="9:18" ht="11.75" customHeight="1" x14ac:dyDescent="0.25">
      <c r="I805" s="4"/>
      <c r="R805" s="4"/>
    </row>
    <row r="806" spans="9:18" ht="11.75" customHeight="1" x14ac:dyDescent="0.25">
      <c r="I806" s="4"/>
      <c r="R806" s="4"/>
    </row>
    <row r="807" spans="9:18" ht="11.75" customHeight="1" x14ac:dyDescent="0.25">
      <c r="I807" s="4"/>
      <c r="R807" s="4"/>
    </row>
    <row r="808" spans="9:18" ht="11.75" customHeight="1" x14ac:dyDescent="0.25">
      <c r="I808" s="4"/>
      <c r="R808" s="4"/>
    </row>
    <row r="809" spans="9:18" ht="11.75" customHeight="1" x14ac:dyDescent="0.25">
      <c r="I809" s="4"/>
      <c r="R809" s="4"/>
    </row>
    <row r="810" spans="9:18" ht="11.75" customHeight="1" x14ac:dyDescent="0.25">
      <c r="I810" s="4"/>
      <c r="R810" s="4"/>
    </row>
    <row r="811" spans="9:18" ht="11.75" customHeight="1" x14ac:dyDescent="0.25">
      <c r="I811" s="4"/>
      <c r="R811" s="4"/>
    </row>
    <row r="812" spans="9:18" ht="11.75" customHeight="1" x14ac:dyDescent="0.25">
      <c r="I812" s="4"/>
      <c r="R812" s="4"/>
    </row>
    <row r="813" spans="9:18" ht="11.75" customHeight="1" x14ac:dyDescent="0.25">
      <c r="I813" s="4"/>
      <c r="R813" s="4"/>
    </row>
    <row r="814" spans="9:18" ht="11.75" customHeight="1" x14ac:dyDescent="0.25">
      <c r="I814" s="4"/>
      <c r="R814" s="4"/>
    </row>
    <row r="815" spans="9:18" ht="11.75" customHeight="1" x14ac:dyDescent="0.25">
      <c r="I815" s="4"/>
      <c r="R815" s="4"/>
    </row>
    <row r="816" spans="9:18" ht="11.75" customHeight="1" x14ac:dyDescent="0.25">
      <c r="I816" s="4"/>
      <c r="R816" s="4"/>
    </row>
    <row r="817" spans="9:18" ht="11.75" customHeight="1" x14ac:dyDescent="0.25">
      <c r="I817" s="4"/>
      <c r="R817" s="4"/>
    </row>
    <row r="818" spans="9:18" ht="11.75" customHeight="1" x14ac:dyDescent="0.25">
      <c r="R818" s="4"/>
    </row>
  </sheetData>
  <sortState xmlns:xlrd2="http://schemas.microsoft.com/office/spreadsheetml/2017/richdata2" ref="R5:R185">
    <sortCondition ref="R5:R185"/>
  </sortState>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E5D98-248B-48AE-8E57-967C75ACAE1B}">
  <dimension ref="C3:G201"/>
  <sheetViews>
    <sheetView workbookViewId="0">
      <selection activeCell="A4" sqref="A4"/>
    </sheetView>
  </sheetViews>
  <sheetFormatPr defaultRowHeight="14.5" x14ac:dyDescent="0.35"/>
  <cols>
    <col min="3" max="7" width="21.36328125" customWidth="1"/>
  </cols>
  <sheetData>
    <row r="3" spans="3:7" x14ac:dyDescent="0.35">
      <c r="C3" s="89" t="s">
        <v>398</v>
      </c>
      <c r="D3" s="89"/>
      <c r="E3" s="90" t="s">
        <v>2</v>
      </c>
      <c r="F3" s="90"/>
      <c r="G3" s="90"/>
    </row>
    <row r="4" spans="3:7" x14ac:dyDescent="0.35">
      <c r="C4" s="31"/>
      <c r="D4" s="31"/>
      <c r="E4" s="31"/>
      <c r="F4" s="31"/>
      <c r="G4" s="31"/>
    </row>
    <row r="5" spans="3:7" x14ac:dyDescent="0.35">
      <c r="C5" s="54" t="s">
        <v>393</v>
      </c>
      <c r="D5" s="54" t="s">
        <v>394</v>
      </c>
      <c r="E5" s="54" t="s">
        <v>395</v>
      </c>
      <c r="F5" s="54" t="s">
        <v>396</v>
      </c>
      <c r="G5" s="54" t="s">
        <v>397</v>
      </c>
    </row>
    <row r="6" spans="3:7" x14ac:dyDescent="0.35">
      <c r="C6" s="55">
        <v>0</v>
      </c>
      <c r="D6" s="56">
        <v>404.74</v>
      </c>
      <c r="E6" s="56">
        <v>412.12</v>
      </c>
      <c r="F6" s="56">
        <v>419.64</v>
      </c>
      <c r="G6" s="56">
        <v>427.29</v>
      </c>
    </row>
    <row r="7" spans="3:7" x14ac:dyDescent="0.35">
      <c r="C7" s="55">
        <v>1</v>
      </c>
      <c r="D7" s="56">
        <v>404.74</v>
      </c>
      <c r="E7" s="56">
        <v>412.12</v>
      </c>
      <c r="F7" s="56">
        <v>419.64</v>
      </c>
      <c r="G7" s="56">
        <v>427.29</v>
      </c>
    </row>
    <row r="8" spans="3:7" x14ac:dyDescent="0.35">
      <c r="C8" s="55">
        <v>2</v>
      </c>
      <c r="D8" s="56">
        <v>404.74</v>
      </c>
      <c r="E8" s="56">
        <v>412.12</v>
      </c>
      <c r="F8" s="56">
        <v>419.64</v>
      </c>
      <c r="G8" s="56">
        <v>427.29</v>
      </c>
    </row>
    <row r="9" spans="3:7" x14ac:dyDescent="0.35">
      <c r="C9" s="55">
        <v>3</v>
      </c>
      <c r="D9" s="56">
        <v>404.74</v>
      </c>
      <c r="E9" s="56">
        <v>412.12</v>
      </c>
      <c r="F9" s="56">
        <v>419.64</v>
      </c>
      <c r="G9" s="56">
        <v>427.29</v>
      </c>
    </row>
    <row r="10" spans="3:7" x14ac:dyDescent="0.35">
      <c r="C10" s="55">
        <v>4</v>
      </c>
      <c r="D10" s="56">
        <v>404.74</v>
      </c>
      <c r="E10" s="56">
        <v>412.12</v>
      </c>
      <c r="F10" s="56">
        <v>419.64</v>
      </c>
      <c r="G10" s="56">
        <v>427.29</v>
      </c>
    </row>
    <row r="11" spans="3:7" x14ac:dyDescent="0.35">
      <c r="C11" s="55">
        <v>5</v>
      </c>
      <c r="D11" s="56">
        <v>404.74</v>
      </c>
      <c r="E11" s="56">
        <v>412.12</v>
      </c>
      <c r="F11" s="56">
        <v>419.64</v>
      </c>
      <c r="G11" s="56">
        <v>427.29</v>
      </c>
    </row>
    <row r="12" spans="3:7" x14ac:dyDescent="0.35">
      <c r="C12" s="55">
        <v>6</v>
      </c>
      <c r="D12" s="56">
        <v>404.74</v>
      </c>
      <c r="E12" s="56">
        <v>412.12</v>
      </c>
      <c r="F12" s="56">
        <v>419.64</v>
      </c>
      <c r="G12" s="56">
        <v>427.29</v>
      </c>
    </row>
    <row r="13" spans="3:7" x14ac:dyDescent="0.35">
      <c r="C13" s="55">
        <v>7</v>
      </c>
      <c r="D13" s="56">
        <v>404.74</v>
      </c>
      <c r="E13" s="56">
        <v>412.12</v>
      </c>
      <c r="F13" s="56">
        <v>419.64</v>
      </c>
      <c r="G13" s="56">
        <v>427.29</v>
      </c>
    </row>
    <row r="14" spans="3:7" x14ac:dyDescent="0.35">
      <c r="C14" s="55">
        <v>8</v>
      </c>
      <c r="D14" s="56">
        <v>404.74</v>
      </c>
      <c r="E14" s="56">
        <v>412.12</v>
      </c>
      <c r="F14" s="56">
        <v>419.64</v>
      </c>
      <c r="G14" s="56">
        <v>427.29</v>
      </c>
    </row>
    <row r="15" spans="3:7" x14ac:dyDescent="0.35">
      <c r="C15" s="55">
        <v>9</v>
      </c>
      <c r="D15" s="56">
        <v>404.74</v>
      </c>
      <c r="E15" s="56">
        <v>412.12</v>
      </c>
      <c r="F15" s="56">
        <v>419.64</v>
      </c>
      <c r="G15" s="56">
        <v>427.29</v>
      </c>
    </row>
    <row r="16" spans="3:7" x14ac:dyDescent="0.35">
      <c r="C16" s="55">
        <v>10</v>
      </c>
      <c r="D16" s="56">
        <v>404.74</v>
      </c>
      <c r="E16" s="56">
        <v>412.12</v>
      </c>
      <c r="F16" s="56">
        <v>419.64</v>
      </c>
      <c r="G16" s="56">
        <v>427.29</v>
      </c>
    </row>
    <row r="17" spans="3:7" x14ac:dyDescent="0.35">
      <c r="C17" s="55">
        <v>11</v>
      </c>
      <c r="D17" s="56">
        <v>404.74</v>
      </c>
      <c r="E17" s="56">
        <v>412.12</v>
      </c>
      <c r="F17" s="56">
        <v>419.64</v>
      </c>
      <c r="G17" s="56">
        <v>427.29</v>
      </c>
    </row>
    <row r="18" spans="3:7" x14ac:dyDescent="0.35">
      <c r="C18" s="55">
        <v>12</v>
      </c>
      <c r="D18" s="56">
        <v>404.74</v>
      </c>
      <c r="E18" s="56">
        <v>412.12</v>
      </c>
      <c r="F18" s="56">
        <v>419.64</v>
      </c>
      <c r="G18" s="56">
        <v>427.29</v>
      </c>
    </row>
    <row r="19" spans="3:7" x14ac:dyDescent="0.35">
      <c r="C19" s="55">
        <v>13</v>
      </c>
      <c r="D19" s="56">
        <v>404.74</v>
      </c>
      <c r="E19" s="56">
        <v>412.12</v>
      </c>
      <c r="F19" s="56">
        <v>419.64</v>
      </c>
      <c r="G19" s="56">
        <v>427.29</v>
      </c>
    </row>
    <row r="20" spans="3:7" x14ac:dyDescent="0.35">
      <c r="C20" s="55">
        <v>14</v>
      </c>
      <c r="D20" s="56">
        <v>404.74</v>
      </c>
      <c r="E20" s="56">
        <v>412.12</v>
      </c>
      <c r="F20" s="56">
        <v>419.64</v>
      </c>
      <c r="G20" s="56">
        <v>427.29</v>
      </c>
    </row>
    <row r="21" spans="3:7" x14ac:dyDescent="0.35">
      <c r="C21" s="55">
        <v>15</v>
      </c>
      <c r="D21" s="56">
        <v>404.74</v>
      </c>
      <c r="E21" s="56">
        <v>412.12</v>
      </c>
      <c r="F21" s="56">
        <v>419.64</v>
      </c>
      <c r="G21" s="56">
        <v>427.29</v>
      </c>
    </row>
    <row r="22" spans="3:7" x14ac:dyDescent="0.35">
      <c r="C22" s="55">
        <v>16</v>
      </c>
      <c r="D22" s="56">
        <v>404.74</v>
      </c>
      <c r="E22" s="56">
        <v>412.12</v>
      </c>
      <c r="F22" s="56">
        <v>419.64</v>
      </c>
      <c r="G22" s="56">
        <v>427.29</v>
      </c>
    </row>
    <row r="23" spans="3:7" x14ac:dyDescent="0.35">
      <c r="C23" s="55">
        <v>17</v>
      </c>
      <c r="D23" s="56">
        <v>404.74</v>
      </c>
      <c r="E23" s="56">
        <v>412.12</v>
      </c>
      <c r="F23" s="56">
        <v>419.64</v>
      </c>
      <c r="G23" s="56">
        <v>427.29</v>
      </c>
    </row>
    <row r="24" spans="3:7" x14ac:dyDescent="0.35">
      <c r="C24" s="55">
        <v>18</v>
      </c>
      <c r="D24" s="56">
        <v>404.74</v>
      </c>
      <c r="E24" s="56">
        <v>412.12</v>
      </c>
      <c r="F24" s="56">
        <v>419.64</v>
      </c>
      <c r="G24" s="56">
        <v>427.29</v>
      </c>
    </row>
    <row r="25" spans="3:7" x14ac:dyDescent="0.35">
      <c r="C25" s="55">
        <v>19</v>
      </c>
      <c r="D25" s="56">
        <v>404.74</v>
      </c>
      <c r="E25" s="56">
        <v>412.12</v>
      </c>
      <c r="F25" s="56">
        <v>419.64</v>
      </c>
      <c r="G25" s="56">
        <v>427.29</v>
      </c>
    </row>
    <row r="26" spans="3:7" x14ac:dyDescent="0.35">
      <c r="C26" s="55">
        <v>20</v>
      </c>
      <c r="D26" s="56">
        <v>404.74</v>
      </c>
      <c r="E26" s="56">
        <v>412.12</v>
      </c>
      <c r="F26" s="56">
        <v>419.64</v>
      </c>
      <c r="G26" s="56">
        <v>427.29</v>
      </c>
    </row>
    <row r="27" spans="3:7" x14ac:dyDescent="0.35">
      <c r="C27" s="55">
        <v>21</v>
      </c>
      <c r="D27" s="56">
        <v>449.92</v>
      </c>
      <c r="E27" s="56">
        <v>458.12</v>
      </c>
      <c r="F27" s="56">
        <v>466.48</v>
      </c>
      <c r="G27" s="56">
        <v>474.99</v>
      </c>
    </row>
    <row r="28" spans="3:7" x14ac:dyDescent="0.35">
      <c r="C28" s="55">
        <v>22</v>
      </c>
      <c r="D28" s="56">
        <v>449.92</v>
      </c>
      <c r="E28" s="56">
        <v>458.12</v>
      </c>
      <c r="F28" s="56">
        <v>466.48</v>
      </c>
      <c r="G28" s="56">
        <v>474.99</v>
      </c>
    </row>
    <row r="29" spans="3:7" x14ac:dyDescent="0.35">
      <c r="C29" s="55">
        <v>23</v>
      </c>
      <c r="D29" s="56">
        <v>449.92</v>
      </c>
      <c r="E29" s="56">
        <v>458.12</v>
      </c>
      <c r="F29" s="56">
        <v>466.48</v>
      </c>
      <c r="G29" s="56">
        <v>474.99</v>
      </c>
    </row>
    <row r="30" spans="3:7" x14ac:dyDescent="0.35">
      <c r="C30" s="55">
        <v>24</v>
      </c>
      <c r="D30" s="56">
        <v>449.92</v>
      </c>
      <c r="E30" s="56">
        <v>458.12</v>
      </c>
      <c r="F30" s="56">
        <v>466.48</v>
      </c>
      <c r="G30" s="56">
        <v>474.99</v>
      </c>
    </row>
    <row r="31" spans="3:7" x14ac:dyDescent="0.35">
      <c r="C31" s="55">
        <v>25</v>
      </c>
      <c r="D31" s="56">
        <v>449.92</v>
      </c>
      <c r="E31" s="56">
        <v>458.12</v>
      </c>
      <c r="F31" s="56">
        <v>466.48</v>
      </c>
      <c r="G31" s="56">
        <v>474.99</v>
      </c>
    </row>
    <row r="32" spans="3:7" x14ac:dyDescent="0.35">
      <c r="C32" s="55">
        <v>26</v>
      </c>
      <c r="D32" s="56">
        <v>449.92</v>
      </c>
      <c r="E32" s="56">
        <v>458.12</v>
      </c>
      <c r="F32" s="56">
        <v>466.48</v>
      </c>
      <c r="G32" s="56">
        <v>474.99</v>
      </c>
    </row>
    <row r="33" spans="3:7" x14ac:dyDescent="0.35">
      <c r="C33" s="55">
        <v>27</v>
      </c>
      <c r="D33" s="56">
        <v>449.92</v>
      </c>
      <c r="E33" s="56">
        <v>458.12</v>
      </c>
      <c r="F33" s="56">
        <v>466.48</v>
      </c>
      <c r="G33" s="56">
        <v>474.99</v>
      </c>
    </row>
    <row r="34" spans="3:7" x14ac:dyDescent="0.35">
      <c r="C34" s="55">
        <v>28</v>
      </c>
      <c r="D34" s="56">
        <v>460.44</v>
      </c>
      <c r="E34" s="56">
        <v>468.83</v>
      </c>
      <c r="F34" s="56">
        <v>477.39</v>
      </c>
      <c r="G34" s="56">
        <v>486.1</v>
      </c>
    </row>
    <row r="35" spans="3:7" x14ac:dyDescent="0.35">
      <c r="C35" s="55">
        <v>29</v>
      </c>
      <c r="D35" s="56">
        <v>470.34</v>
      </c>
      <c r="E35" s="56">
        <v>478.91</v>
      </c>
      <c r="F35" s="56">
        <v>487.65</v>
      </c>
      <c r="G35" s="56">
        <v>496.55</v>
      </c>
    </row>
    <row r="36" spans="3:7" x14ac:dyDescent="0.35">
      <c r="C36" s="55">
        <v>30</v>
      </c>
      <c r="D36" s="56">
        <v>482.1</v>
      </c>
      <c r="E36" s="56">
        <v>490.89</v>
      </c>
      <c r="F36" s="56">
        <v>499.85</v>
      </c>
      <c r="G36" s="56">
        <v>508.96</v>
      </c>
    </row>
    <row r="37" spans="3:7" x14ac:dyDescent="0.35">
      <c r="C37" s="55">
        <v>31</v>
      </c>
      <c r="D37" s="56">
        <v>494.48</v>
      </c>
      <c r="E37" s="56">
        <v>503.49</v>
      </c>
      <c r="F37" s="56">
        <v>512.67999999999995</v>
      </c>
      <c r="G37" s="56">
        <v>522.03</v>
      </c>
    </row>
    <row r="38" spans="3:7" x14ac:dyDescent="0.35">
      <c r="C38" s="55">
        <v>32</v>
      </c>
      <c r="D38" s="56">
        <v>505.62</v>
      </c>
      <c r="E38" s="56">
        <v>514.83000000000004</v>
      </c>
      <c r="F38" s="56">
        <v>524.23</v>
      </c>
      <c r="G38" s="56">
        <v>533.79</v>
      </c>
    </row>
    <row r="39" spans="3:7" x14ac:dyDescent="0.35">
      <c r="C39" s="55">
        <v>33</v>
      </c>
      <c r="D39" s="56">
        <v>517.38</v>
      </c>
      <c r="E39" s="56">
        <v>526.80999999999995</v>
      </c>
      <c r="F39" s="56">
        <v>536.41999999999996</v>
      </c>
      <c r="G39" s="56">
        <v>546.21</v>
      </c>
    </row>
    <row r="40" spans="3:7" x14ac:dyDescent="0.35">
      <c r="C40" s="55">
        <v>34</v>
      </c>
      <c r="D40" s="56">
        <v>529.75</v>
      </c>
      <c r="E40" s="56">
        <v>539.41</v>
      </c>
      <c r="F40" s="56">
        <v>549.25</v>
      </c>
      <c r="G40" s="56">
        <v>559.27</v>
      </c>
    </row>
    <row r="41" spans="3:7" x14ac:dyDescent="0.35">
      <c r="C41" s="55">
        <v>35</v>
      </c>
      <c r="D41" s="56">
        <v>542.13</v>
      </c>
      <c r="E41" s="56">
        <v>552.01</v>
      </c>
      <c r="F41" s="56">
        <v>562.09</v>
      </c>
      <c r="G41" s="56">
        <v>572.34</v>
      </c>
    </row>
    <row r="42" spans="3:7" x14ac:dyDescent="0.35">
      <c r="C42" s="55">
        <v>36</v>
      </c>
      <c r="D42" s="56">
        <v>554.51</v>
      </c>
      <c r="E42" s="56">
        <v>564.62</v>
      </c>
      <c r="F42" s="56">
        <v>574.91999999999996</v>
      </c>
      <c r="G42" s="56">
        <v>585.41</v>
      </c>
    </row>
    <row r="43" spans="3:7" x14ac:dyDescent="0.35">
      <c r="C43" s="55">
        <v>37</v>
      </c>
      <c r="D43" s="56">
        <v>566.89</v>
      </c>
      <c r="E43" s="56">
        <v>577.22</v>
      </c>
      <c r="F43" s="56">
        <v>587.75</v>
      </c>
      <c r="G43" s="56">
        <v>598.47</v>
      </c>
    </row>
    <row r="44" spans="3:7" x14ac:dyDescent="0.35">
      <c r="C44" s="55">
        <v>38</v>
      </c>
      <c r="D44" s="56">
        <v>573.69000000000005</v>
      </c>
      <c r="E44" s="56">
        <v>584.15</v>
      </c>
      <c r="F44" s="56">
        <v>594.80999999999995</v>
      </c>
      <c r="G44" s="56">
        <v>605.66</v>
      </c>
    </row>
    <row r="45" spans="3:7" x14ac:dyDescent="0.35">
      <c r="C45" s="55">
        <v>39</v>
      </c>
      <c r="D45" s="56">
        <v>580.5</v>
      </c>
      <c r="E45" s="56">
        <v>591.08000000000004</v>
      </c>
      <c r="F45" s="56">
        <v>601.87</v>
      </c>
      <c r="G45" s="56">
        <v>612.85</v>
      </c>
    </row>
    <row r="46" spans="3:7" x14ac:dyDescent="0.35">
      <c r="C46" s="55">
        <v>40</v>
      </c>
      <c r="D46" s="56">
        <v>603.4</v>
      </c>
      <c r="E46" s="56">
        <v>614.4</v>
      </c>
      <c r="F46" s="56">
        <v>625.61</v>
      </c>
      <c r="G46" s="56">
        <v>637.02</v>
      </c>
    </row>
    <row r="47" spans="3:7" x14ac:dyDescent="0.35">
      <c r="C47" s="55">
        <v>41</v>
      </c>
      <c r="D47" s="56">
        <v>626.91999999999996</v>
      </c>
      <c r="E47" s="56">
        <v>638.34</v>
      </c>
      <c r="F47" s="56">
        <v>649.99</v>
      </c>
      <c r="G47" s="56">
        <v>661.85</v>
      </c>
    </row>
    <row r="48" spans="3:7" x14ac:dyDescent="0.35">
      <c r="C48" s="55">
        <v>42</v>
      </c>
      <c r="D48" s="56">
        <v>651.66999999999996</v>
      </c>
      <c r="E48" s="56">
        <v>663.55</v>
      </c>
      <c r="F48" s="56">
        <v>675.66</v>
      </c>
      <c r="G48" s="56">
        <v>687.98</v>
      </c>
    </row>
    <row r="49" spans="3:7" x14ac:dyDescent="0.35">
      <c r="C49" s="55">
        <v>43</v>
      </c>
      <c r="D49" s="56">
        <v>677.05</v>
      </c>
      <c r="E49" s="56">
        <v>689.39</v>
      </c>
      <c r="F49" s="56">
        <v>701.97</v>
      </c>
      <c r="G49" s="56">
        <v>714.77</v>
      </c>
    </row>
    <row r="50" spans="3:7" x14ac:dyDescent="0.35">
      <c r="C50" s="55">
        <v>44</v>
      </c>
      <c r="D50" s="56">
        <v>703.66</v>
      </c>
      <c r="E50" s="56">
        <v>716.48</v>
      </c>
      <c r="F50" s="56">
        <v>729.56</v>
      </c>
      <c r="G50" s="56">
        <v>742.87</v>
      </c>
    </row>
    <row r="51" spans="3:7" x14ac:dyDescent="0.35">
      <c r="C51" s="55">
        <v>45</v>
      </c>
      <c r="D51" s="56">
        <v>730.89</v>
      </c>
      <c r="E51" s="56">
        <v>744.21</v>
      </c>
      <c r="F51" s="56">
        <v>757.79</v>
      </c>
      <c r="G51" s="56">
        <v>771.61</v>
      </c>
    </row>
    <row r="52" spans="3:7" x14ac:dyDescent="0.35">
      <c r="C52" s="55">
        <v>46</v>
      </c>
      <c r="D52" s="56">
        <v>759.36</v>
      </c>
      <c r="E52" s="56">
        <v>773.2</v>
      </c>
      <c r="F52" s="56">
        <v>787.31</v>
      </c>
      <c r="G52" s="56">
        <v>801.67</v>
      </c>
    </row>
    <row r="53" spans="3:7" x14ac:dyDescent="0.35">
      <c r="C53" s="55">
        <v>47</v>
      </c>
      <c r="D53" s="56">
        <v>789.06</v>
      </c>
      <c r="E53" s="56">
        <v>803.44</v>
      </c>
      <c r="F53" s="56">
        <v>818.1</v>
      </c>
      <c r="G53" s="56">
        <v>833.03</v>
      </c>
    </row>
    <row r="54" spans="3:7" x14ac:dyDescent="0.35">
      <c r="C54" s="55">
        <v>48</v>
      </c>
      <c r="D54" s="56">
        <v>820.01</v>
      </c>
      <c r="E54" s="56">
        <v>834.95</v>
      </c>
      <c r="F54" s="56">
        <v>850.19</v>
      </c>
      <c r="G54" s="56">
        <v>865.7</v>
      </c>
    </row>
    <row r="55" spans="3:7" x14ac:dyDescent="0.35">
      <c r="C55" s="55">
        <v>49</v>
      </c>
      <c r="D55" s="56">
        <v>852.19</v>
      </c>
      <c r="E55" s="56">
        <v>867.72</v>
      </c>
      <c r="F55" s="56">
        <v>883.55</v>
      </c>
      <c r="G55" s="56">
        <v>899.67</v>
      </c>
    </row>
    <row r="56" spans="3:7" x14ac:dyDescent="0.35">
      <c r="C56" s="55">
        <v>50</v>
      </c>
      <c r="D56" s="56">
        <v>885.61</v>
      </c>
      <c r="E56" s="56">
        <v>901.75</v>
      </c>
      <c r="F56" s="56">
        <v>918.2</v>
      </c>
      <c r="G56" s="56">
        <v>934.95</v>
      </c>
    </row>
    <row r="57" spans="3:7" x14ac:dyDescent="0.35">
      <c r="C57" s="55">
        <v>51</v>
      </c>
      <c r="D57" s="56">
        <v>920.26</v>
      </c>
      <c r="E57" s="56">
        <v>937.03</v>
      </c>
      <c r="F57" s="56">
        <v>954.13</v>
      </c>
      <c r="G57" s="56">
        <v>971.54</v>
      </c>
    </row>
    <row r="58" spans="3:7" x14ac:dyDescent="0.35">
      <c r="C58" s="55">
        <v>52</v>
      </c>
      <c r="D58" s="56">
        <v>956.16</v>
      </c>
      <c r="E58" s="56">
        <v>973.58</v>
      </c>
      <c r="F58" s="56">
        <v>991.35</v>
      </c>
      <c r="G58" s="56">
        <v>1009.44</v>
      </c>
    </row>
    <row r="59" spans="3:7" x14ac:dyDescent="0.35">
      <c r="C59" s="55">
        <v>53</v>
      </c>
      <c r="D59" s="56">
        <v>993.29</v>
      </c>
      <c r="E59" s="56">
        <v>1011.39</v>
      </c>
      <c r="F59" s="56">
        <v>1029.8499999999999</v>
      </c>
      <c r="G59" s="56">
        <v>1048.6400000000001</v>
      </c>
    </row>
    <row r="60" spans="3:7" x14ac:dyDescent="0.35">
      <c r="C60" s="55">
        <v>54</v>
      </c>
      <c r="D60" s="56">
        <v>1032.28</v>
      </c>
      <c r="E60" s="56">
        <v>1051.0899999999999</v>
      </c>
      <c r="F60" s="56">
        <v>1070.27</v>
      </c>
      <c r="G60" s="56">
        <v>1089.8</v>
      </c>
    </row>
    <row r="61" spans="3:7" x14ac:dyDescent="0.35">
      <c r="C61" s="55">
        <v>55</v>
      </c>
      <c r="D61" s="56">
        <v>1072.51</v>
      </c>
      <c r="E61" s="56">
        <v>1092.05</v>
      </c>
      <c r="F61" s="56">
        <v>1111.98</v>
      </c>
      <c r="G61" s="56">
        <v>1132.27</v>
      </c>
    </row>
    <row r="62" spans="3:7" x14ac:dyDescent="0.35">
      <c r="C62" s="55">
        <v>56</v>
      </c>
      <c r="D62" s="56">
        <v>1114.5899999999999</v>
      </c>
      <c r="E62" s="56">
        <v>1134.9000000000001</v>
      </c>
      <c r="F62" s="56">
        <v>1155.6099999999999</v>
      </c>
      <c r="G62" s="56">
        <v>1176.69</v>
      </c>
    </row>
    <row r="63" spans="3:7" x14ac:dyDescent="0.35">
      <c r="C63" s="55">
        <v>57</v>
      </c>
      <c r="D63" s="56">
        <v>1157.9100000000001</v>
      </c>
      <c r="E63" s="56">
        <v>1179.01</v>
      </c>
      <c r="F63" s="56">
        <v>1200.53</v>
      </c>
      <c r="G63" s="56">
        <v>1222.43</v>
      </c>
    </row>
    <row r="64" spans="3:7" x14ac:dyDescent="0.35">
      <c r="C64" s="55">
        <v>58</v>
      </c>
      <c r="D64" s="56">
        <v>1203.0899999999999</v>
      </c>
      <c r="E64" s="56">
        <v>1225.01</v>
      </c>
      <c r="F64" s="56">
        <v>1247.3699999999999</v>
      </c>
      <c r="G64" s="56">
        <v>1270.1199999999999</v>
      </c>
    </row>
    <row r="65" spans="3:7" x14ac:dyDescent="0.35">
      <c r="C65" s="55">
        <v>59</v>
      </c>
      <c r="D65" s="56">
        <v>1250.1199999999999</v>
      </c>
      <c r="E65" s="56">
        <v>1272.9100000000001</v>
      </c>
      <c r="F65" s="56">
        <v>1296.1300000000001</v>
      </c>
      <c r="G65" s="56">
        <v>1319.78</v>
      </c>
    </row>
    <row r="66" spans="3:7" x14ac:dyDescent="0.35">
      <c r="C66" s="55">
        <v>60</v>
      </c>
      <c r="D66" s="56">
        <v>1299.01</v>
      </c>
      <c r="E66" s="56">
        <v>1322.69</v>
      </c>
      <c r="F66" s="56">
        <v>1346.82</v>
      </c>
      <c r="G66" s="56">
        <v>1371.39</v>
      </c>
    </row>
    <row r="67" spans="3:7" x14ac:dyDescent="0.35">
      <c r="C67" s="55">
        <v>61</v>
      </c>
      <c r="D67" s="56">
        <v>1349.76</v>
      </c>
      <c r="E67" s="56">
        <v>1374.36</v>
      </c>
      <c r="F67" s="56">
        <v>1399.44</v>
      </c>
      <c r="G67" s="56">
        <v>1424.97</v>
      </c>
    </row>
    <row r="68" spans="3:7" x14ac:dyDescent="0.35">
      <c r="C68" s="55">
        <v>62</v>
      </c>
      <c r="D68" s="56">
        <v>1349.76</v>
      </c>
      <c r="E68" s="56">
        <v>1374.36</v>
      </c>
      <c r="F68" s="56">
        <v>1399.44</v>
      </c>
      <c r="G68" s="56">
        <v>1424.97</v>
      </c>
    </row>
    <row r="69" spans="3:7" x14ac:dyDescent="0.35">
      <c r="C69" s="55">
        <v>63</v>
      </c>
      <c r="D69" s="56">
        <v>1349.76</v>
      </c>
      <c r="E69" s="56">
        <v>1374.36</v>
      </c>
      <c r="F69" s="56">
        <v>1399.44</v>
      </c>
      <c r="G69" s="56">
        <v>1424.97</v>
      </c>
    </row>
    <row r="70" spans="3:7" x14ac:dyDescent="0.35">
      <c r="C70" s="55">
        <v>64</v>
      </c>
      <c r="D70" s="56">
        <v>1349.76</v>
      </c>
      <c r="E70" s="56">
        <v>1374.36</v>
      </c>
      <c r="F70" s="56">
        <v>1399.44</v>
      </c>
      <c r="G70" s="56">
        <v>1424.97</v>
      </c>
    </row>
    <row r="71" spans="3:7" x14ac:dyDescent="0.35">
      <c r="C71" s="55">
        <v>65</v>
      </c>
      <c r="D71" s="56">
        <v>1349.76</v>
      </c>
      <c r="E71" s="56">
        <v>1374.36</v>
      </c>
      <c r="F71" s="56">
        <v>1399.44</v>
      </c>
      <c r="G71" s="56">
        <v>1424.97</v>
      </c>
    </row>
    <row r="72" spans="3:7" x14ac:dyDescent="0.35">
      <c r="C72" s="55">
        <v>66</v>
      </c>
      <c r="D72" s="56">
        <v>1349.76</v>
      </c>
      <c r="E72" s="56">
        <v>1374.36</v>
      </c>
      <c r="F72" s="56">
        <v>1399.44</v>
      </c>
      <c r="G72" s="56">
        <v>1424.97</v>
      </c>
    </row>
    <row r="73" spans="3:7" x14ac:dyDescent="0.35">
      <c r="C73" s="55">
        <v>67</v>
      </c>
      <c r="D73" s="56">
        <v>1349.76</v>
      </c>
      <c r="E73" s="56">
        <v>1374.36</v>
      </c>
      <c r="F73" s="56">
        <v>1399.44</v>
      </c>
      <c r="G73" s="56">
        <v>1424.97</v>
      </c>
    </row>
    <row r="74" spans="3:7" x14ac:dyDescent="0.35">
      <c r="C74" s="55">
        <v>68</v>
      </c>
      <c r="D74" s="56">
        <v>1349.76</v>
      </c>
      <c r="E74" s="56">
        <v>1374.36</v>
      </c>
      <c r="F74" s="56">
        <v>1399.44</v>
      </c>
      <c r="G74" s="56">
        <v>1424.97</v>
      </c>
    </row>
    <row r="75" spans="3:7" x14ac:dyDescent="0.35">
      <c r="C75" s="55">
        <v>69</v>
      </c>
      <c r="D75" s="56">
        <v>1349.76</v>
      </c>
      <c r="E75" s="56">
        <v>1374.36</v>
      </c>
      <c r="F75" s="56">
        <v>1399.44</v>
      </c>
      <c r="G75" s="56">
        <v>1424.97</v>
      </c>
    </row>
    <row r="76" spans="3:7" x14ac:dyDescent="0.35">
      <c r="C76" s="55">
        <v>70</v>
      </c>
      <c r="D76" s="56">
        <v>1349.76</v>
      </c>
      <c r="E76" s="56">
        <v>1374.36</v>
      </c>
      <c r="F76" s="56">
        <v>1399.44</v>
      </c>
      <c r="G76" s="56">
        <v>1424.97</v>
      </c>
    </row>
    <row r="77" spans="3:7" x14ac:dyDescent="0.35">
      <c r="C77" s="55">
        <v>71</v>
      </c>
      <c r="D77" s="56">
        <v>1349.76</v>
      </c>
      <c r="E77" s="56">
        <v>1374.36</v>
      </c>
      <c r="F77" s="56">
        <v>1399.44</v>
      </c>
      <c r="G77" s="56">
        <v>1424.97</v>
      </c>
    </row>
    <row r="78" spans="3:7" x14ac:dyDescent="0.35">
      <c r="C78" s="55">
        <v>72</v>
      </c>
      <c r="D78" s="56">
        <v>1349.76</v>
      </c>
      <c r="E78" s="56">
        <v>1374.36</v>
      </c>
      <c r="F78" s="56">
        <v>1399.44</v>
      </c>
      <c r="G78" s="56">
        <v>1424.97</v>
      </c>
    </row>
    <row r="79" spans="3:7" x14ac:dyDescent="0.35">
      <c r="C79" s="55">
        <v>73</v>
      </c>
      <c r="D79" s="56">
        <v>1349.76</v>
      </c>
      <c r="E79" s="56">
        <v>1374.36</v>
      </c>
      <c r="F79" s="56">
        <v>1399.44</v>
      </c>
      <c r="G79" s="56">
        <v>1424.97</v>
      </c>
    </row>
    <row r="80" spans="3:7" x14ac:dyDescent="0.35">
      <c r="C80" s="55">
        <v>74</v>
      </c>
      <c r="D80" s="56">
        <v>1349.76</v>
      </c>
      <c r="E80" s="56">
        <v>1374.36</v>
      </c>
      <c r="F80" s="56">
        <v>1399.44</v>
      </c>
      <c r="G80" s="56">
        <v>1424.97</v>
      </c>
    </row>
    <row r="81" spans="3:7" x14ac:dyDescent="0.35">
      <c r="C81" s="55">
        <v>75</v>
      </c>
      <c r="D81" s="56">
        <v>1349.76</v>
      </c>
      <c r="E81" s="56">
        <v>1374.36</v>
      </c>
      <c r="F81" s="56">
        <v>1399.44</v>
      </c>
      <c r="G81" s="56">
        <v>1424.97</v>
      </c>
    </row>
    <row r="82" spans="3:7" x14ac:dyDescent="0.35">
      <c r="C82" s="55">
        <v>76</v>
      </c>
      <c r="D82" s="56">
        <v>1349.76</v>
      </c>
      <c r="E82" s="56">
        <v>1374.36</v>
      </c>
      <c r="F82" s="56">
        <v>1399.44</v>
      </c>
      <c r="G82" s="56">
        <v>1424.97</v>
      </c>
    </row>
    <row r="83" spans="3:7" x14ac:dyDescent="0.35">
      <c r="C83" s="55">
        <v>77</v>
      </c>
      <c r="D83" s="56">
        <v>1349.76</v>
      </c>
      <c r="E83" s="56">
        <v>1374.36</v>
      </c>
      <c r="F83" s="56">
        <v>1399.44</v>
      </c>
      <c r="G83" s="56">
        <v>1424.97</v>
      </c>
    </row>
    <row r="84" spans="3:7" x14ac:dyDescent="0.35">
      <c r="C84" s="55">
        <v>78</v>
      </c>
      <c r="D84" s="56">
        <v>1349.76</v>
      </c>
      <c r="E84" s="56">
        <v>1374.36</v>
      </c>
      <c r="F84" s="56">
        <v>1399.44</v>
      </c>
      <c r="G84" s="56">
        <v>1424.97</v>
      </c>
    </row>
    <row r="85" spans="3:7" x14ac:dyDescent="0.35">
      <c r="C85" s="55">
        <v>79</v>
      </c>
      <c r="D85" s="56">
        <v>1349.76</v>
      </c>
      <c r="E85" s="56">
        <v>1374.36</v>
      </c>
      <c r="F85" s="56">
        <v>1399.44</v>
      </c>
      <c r="G85" s="56">
        <v>1424.97</v>
      </c>
    </row>
    <row r="86" spans="3:7" x14ac:dyDescent="0.35">
      <c r="C86" s="55">
        <v>80</v>
      </c>
      <c r="D86" s="56">
        <v>1349.76</v>
      </c>
      <c r="E86" s="56">
        <v>1374.36</v>
      </c>
      <c r="F86" s="56">
        <v>1399.44</v>
      </c>
      <c r="G86" s="56">
        <v>1424.97</v>
      </c>
    </row>
    <row r="87" spans="3:7" x14ac:dyDescent="0.35">
      <c r="C87" s="55">
        <v>81</v>
      </c>
      <c r="D87" s="56">
        <v>1349.76</v>
      </c>
      <c r="E87" s="56">
        <v>1374.36</v>
      </c>
      <c r="F87" s="56">
        <v>1399.44</v>
      </c>
      <c r="G87" s="56">
        <v>1424.97</v>
      </c>
    </row>
    <row r="88" spans="3:7" x14ac:dyDescent="0.35">
      <c r="C88" s="55">
        <v>82</v>
      </c>
      <c r="D88" s="56">
        <v>1349.76</v>
      </c>
      <c r="E88" s="56">
        <v>1374.36</v>
      </c>
      <c r="F88" s="56">
        <v>1399.44</v>
      </c>
      <c r="G88" s="56">
        <v>1424.97</v>
      </c>
    </row>
    <row r="89" spans="3:7" x14ac:dyDescent="0.35">
      <c r="C89" s="55">
        <v>83</v>
      </c>
      <c r="D89" s="56">
        <v>1349.76</v>
      </c>
      <c r="E89" s="56">
        <v>1374.36</v>
      </c>
      <c r="F89" s="56">
        <v>1399.44</v>
      </c>
      <c r="G89" s="56">
        <v>1424.97</v>
      </c>
    </row>
    <row r="90" spans="3:7" x14ac:dyDescent="0.35">
      <c r="C90" s="55">
        <v>84</v>
      </c>
      <c r="D90" s="56">
        <v>1349.76</v>
      </c>
      <c r="E90" s="56">
        <v>1374.36</v>
      </c>
      <c r="F90" s="56">
        <v>1399.44</v>
      </c>
      <c r="G90" s="56">
        <v>1424.97</v>
      </c>
    </row>
    <row r="91" spans="3:7" x14ac:dyDescent="0.35">
      <c r="C91" s="55">
        <v>85</v>
      </c>
      <c r="D91" s="56">
        <v>1349.76</v>
      </c>
      <c r="E91" s="56">
        <v>1374.36</v>
      </c>
      <c r="F91" s="56">
        <v>1399.44</v>
      </c>
      <c r="G91" s="56">
        <v>1424.97</v>
      </c>
    </row>
    <row r="92" spans="3:7" x14ac:dyDescent="0.35">
      <c r="C92" s="55">
        <v>86</v>
      </c>
      <c r="D92" s="56">
        <v>1349.76</v>
      </c>
      <c r="E92" s="56">
        <v>1374.36</v>
      </c>
      <c r="F92" s="56">
        <v>1399.44</v>
      </c>
      <c r="G92" s="56">
        <v>1424.97</v>
      </c>
    </row>
    <row r="93" spans="3:7" x14ac:dyDescent="0.35">
      <c r="C93" s="55">
        <v>87</v>
      </c>
      <c r="D93" s="56">
        <v>1349.76</v>
      </c>
      <c r="E93" s="56">
        <v>1374.36</v>
      </c>
      <c r="F93" s="56">
        <v>1399.44</v>
      </c>
      <c r="G93" s="56">
        <v>1424.97</v>
      </c>
    </row>
    <row r="94" spans="3:7" x14ac:dyDescent="0.35">
      <c r="C94" s="55">
        <v>88</v>
      </c>
      <c r="D94" s="56">
        <v>1349.76</v>
      </c>
      <c r="E94" s="56">
        <v>1374.36</v>
      </c>
      <c r="F94" s="56">
        <v>1399.44</v>
      </c>
      <c r="G94" s="56">
        <v>1424.97</v>
      </c>
    </row>
    <row r="95" spans="3:7" x14ac:dyDescent="0.35">
      <c r="C95" s="55">
        <v>89</v>
      </c>
      <c r="D95" s="56">
        <v>1349.76</v>
      </c>
      <c r="E95" s="56">
        <v>1374.36</v>
      </c>
      <c r="F95" s="56">
        <v>1399.44</v>
      </c>
      <c r="G95" s="56">
        <v>1424.97</v>
      </c>
    </row>
    <row r="96" spans="3:7" x14ac:dyDescent="0.35">
      <c r="C96" s="55">
        <v>90</v>
      </c>
      <c r="D96" s="56">
        <v>1349.76</v>
      </c>
      <c r="E96" s="56">
        <v>1374.36</v>
      </c>
      <c r="F96" s="56">
        <v>1399.44</v>
      </c>
      <c r="G96" s="56">
        <v>1424.97</v>
      </c>
    </row>
    <row r="97" spans="3:7" x14ac:dyDescent="0.35">
      <c r="C97" s="55">
        <v>91</v>
      </c>
      <c r="D97" s="56">
        <v>1349.76</v>
      </c>
      <c r="E97" s="56">
        <v>1374.36</v>
      </c>
      <c r="F97" s="56">
        <v>1399.44</v>
      </c>
      <c r="G97" s="56">
        <v>1424.97</v>
      </c>
    </row>
    <row r="98" spans="3:7" x14ac:dyDescent="0.35">
      <c r="C98" s="55">
        <v>92</v>
      </c>
      <c r="D98" s="56">
        <v>1349.76</v>
      </c>
      <c r="E98" s="56">
        <v>1374.36</v>
      </c>
      <c r="F98" s="56">
        <v>1399.44</v>
      </c>
      <c r="G98" s="56">
        <v>1424.97</v>
      </c>
    </row>
    <row r="99" spans="3:7" x14ac:dyDescent="0.35">
      <c r="C99" s="55">
        <v>93</v>
      </c>
      <c r="D99" s="56">
        <v>1349.76</v>
      </c>
      <c r="E99" s="56">
        <v>1374.36</v>
      </c>
      <c r="F99" s="56">
        <v>1399.44</v>
      </c>
      <c r="G99" s="56">
        <v>1424.97</v>
      </c>
    </row>
    <row r="100" spans="3:7" x14ac:dyDescent="0.35">
      <c r="C100" s="55">
        <v>94</v>
      </c>
      <c r="D100" s="56">
        <v>1349.76</v>
      </c>
      <c r="E100" s="56">
        <v>1374.36</v>
      </c>
      <c r="F100" s="56">
        <v>1399.44</v>
      </c>
      <c r="G100" s="56">
        <v>1424.97</v>
      </c>
    </row>
    <row r="101" spans="3:7" x14ac:dyDescent="0.35">
      <c r="C101" s="55">
        <v>95</v>
      </c>
      <c r="D101" s="56">
        <v>1349.76</v>
      </c>
      <c r="E101" s="56">
        <v>1374.36</v>
      </c>
      <c r="F101" s="56">
        <v>1399.44</v>
      </c>
      <c r="G101" s="56">
        <v>1424.97</v>
      </c>
    </row>
    <row r="102" spans="3:7" x14ac:dyDescent="0.35">
      <c r="C102" s="55">
        <v>96</v>
      </c>
      <c r="D102" s="56">
        <v>1349.76</v>
      </c>
      <c r="E102" s="56">
        <v>1374.36</v>
      </c>
      <c r="F102" s="56">
        <v>1399.44</v>
      </c>
      <c r="G102" s="56">
        <v>1424.97</v>
      </c>
    </row>
    <row r="103" spans="3:7" x14ac:dyDescent="0.35">
      <c r="C103" s="55">
        <v>97</v>
      </c>
      <c r="D103" s="56">
        <v>1349.76</v>
      </c>
      <c r="E103" s="56">
        <v>1374.36</v>
      </c>
      <c r="F103" s="56">
        <v>1399.44</v>
      </c>
      <c r="G103" s="56">
        <v>1424.97</v>
      </c>
    </row>
    <row r="104" spans="3:7" x14ac:dyDescent="0.35">
      <c r="C104" s="55">
        <v>98</v>
      </c>
      <c r="D104" s="56">
        <v>1349.76</v>
      </c>
      <c r="E104" s="56">
        <v>1374.36</v>
      </c>
      <c r="F104" s="56">
        <v>1399.44</v>
      </c>
      <c r="G104" s="56">
        <v>1424.97</v>
      </c>
    </row>
    <row r="105" spans="3:7" x14ac:dyDescent="0.35">
      <c r="C105" s="55">
        <v>99</v>
      </c>
      <c r="D105" s="56">
        <v>1349.76</v>
      </c>
      <c r="E105" s="56">
        <v>1374.36</v>
      </c>
      <c r="F105" s="56">
        <v>1399.44</v>
      </c>
      <c r="G105" s="56">
        <v>1424.97</v>
      </c>
    </row>
    <row r="106" spans="3:7" x14ac:dyDescent="0.35">
      <c r="C106" s="55">
        <v>100</v>
      </c>
      <c r="D106" s="56">
        <v>1349.76</v>
      </c>
      <c r="E106" s="56">
        <v>1374.36</v>
      </c>
      <c r="F106" s="56">
        <v>1399.44</v>
      </c>
      <c r="G106" s="56">
        <v>1424.97</v>
      </c>
    </row>
    <row r="107" spans="3:7" x14ac:dyDescent="0.35">
      <c r="C107" s="53"/>
      <c r="D107" s="53"/>
      <c r="E107" s="53"/>
      <c r="F107" s="53"/>
      <c r="G107" s="53"/>
    </row>
    <row r="108" spans="3:7" x14ac:dyDescent="0.35">
      <c r="C108" s="53"/>
      <c r="D108" s="53"/>
      <c r="E108" s="53"/>
      <c r="F108" s="53"/>
      <c r="G108" s="53"/>
    </row>
    <row r="109" spans="3:7" x14ac:dyDescent="0.35">
      <c r="C109" s="53"/>
      <c r="D109" s="53"/>
      <c r="E109" s="53"/>
      <c r="F109" s="53"/>
      <c r="G109" s="53"/>
    </row>
    <row r="110" spans="3:7" x14ac:dyDescent="0.35">
      <c r="C110" s="53"/>
      <c r="D110" s="53"/>
      <c r="E110" s="53"/>
      <c r="F110" s="53"/>
      <c r="G110" s="53"/>
    </row>
    <row r="111" spans="3:7" x14ac:dyDescent="0.35">
      <c r="C111" s="53"/>
      <c r="D111" s="53"/>
      <c r="E111" s="53"/>
      <c r="F111" s="53"/>
      <c r="G111" s="53"/>
    </row>
    <row r="112" spans="3:7" x14ac:dyDescent="0.35">
      <c r="C112" s="53"/>
      <c r="D112" s="53"/>
      <c r="E112" s="53"/>
      <c r="F112" s="53"/>
      <c r="G112" s="53"/>
    </row>
    <row r="113" spans="3:7" x14ac:dyDescent="0.35">
      <c r="C113" s="53"/>
      <c r="D113" s="53"/>
      <c r="E113" s="53"/>
      <c r="F113" s="53"/>
      <c r="G113" s="53"/>
    </row>
    <row r="114" spans="3:7" x14ac:dyDescent="0.35">
      <c r="C114" s="53"/>
      <c r="D114" s="53"/>
      <c r="E114" s="53"/>
      <c r="F114" s="53"/>
      <c r="G114" s="53"/>
    </row>
    <row r="115" spans="3:7" x14ac:dyDescent="0.35">
      <c r="C115" s="31"/>
      <c r="D115" s="31"/>
      <c r="E115" s="31"/>
      <c r="F115" s="31"/>
      <c r="G115" s="31"/>
    </row>
    <row r="116" spans="3:7" x14ac:dyDescent="0.35">
      <c r="C116" s="31"/>
      <c r="D116" s="31"/>
      <c r="E116" s="31"/>
      <c r="F116" s="31"/>
      <c r="G116" s="31"/>
    </row>
    <row r="117" spans="3:7" x14ac:dyDescent="0.35">
      <c r="C117" s="31"/>
      <c r="D117" s="31"/>
      <c r="E117" s="31"/>
      <c r="F117" s="31"/>
      <c r="G117" s="31"/>
    </row>
    <row r="118" spans="3:7" x14ac:dyDescent="0.35">
      <c r="C118" s="31"/>
      <c r="D118" s="31"/>
      <c r="E118" s="31"/>
      <c r="F118" s="31"/>
      <c r="G118" s="31"/>
    </row>
    <row r="119" spans="3:7" x14ac:dyDescent="0.35">
      <c r="C119" s="31"/>
      <c r="D119" s="31"/>
      <c r="E119" s="31"/>
      <c r="F119" s="31"/>
      <c r="G119" s="31"/>
    </row>
    <row r="120" spans="3:7" x14ac:dyDescent="0.35">
      <c r="C120" s="31"/>
      <c r="D120" s="31"/>
      <c r="E120" s="31"/>
      <c r="F120" s="31"/>
      <c r="G120" s="31"/>
    </row>
    <row r="121" spans="3:7" x14ac:dyDescent="0.35">
      <c r="C121" s="31"/>
      <c r="D121" s="31"/>
      <c r="E121" s="31"/>
      <c r="F121" s="31"/>
      <c r="G121" s="31"/>
    </row>
    <row r="122" spans="3:7" x14ac:dyDescent="0.35">
      <c r="C122" s="31"/>
      <c r="D122" s="31"/>
      <c r="E122" s="31"/>
      <c r="F122" s="31"/>
      <c r="G122" s="31"/>
    </row>
    <row r="123" spans="3:7" x14ac:dyDescent="0.35">
      <c r="C123" s="31"/>
      <c r="D123" s="31"/>
      <c r="E123" s="31"/>
      <c r="F123" s="31"/>
      <c r="G123" s="31"/>
    </row>
    <row r="124" spans="3:7" x14ac:dyDescent="0.35">
      <c r="C124" s="31"/>
      <c r="D124" s="31"/>
      <c r="E124" s="31"/>
      <c r="F124" s="31"/>
      <c r="G124" s="31"/>
    </row>
    <row r="125" spans="3:7" x14ac:dyDescent="0.35">
      <c r="C125" s="31"/>
      <c r="D125" s="31"/>
      <c r="E125" s="31"/>
      <c r="F125" s="31"/>
      <c r="G125" s="31"/>
    </row>
    <row r="126" spans="3:7" x14ac:dyDescent="0.35">
      <c r="C126" s="31"/>
      <c r="D126" s="31"/>
      <c r="E126" s="31"/>
      <c r="F126" s="31"/>
      <c r="G126" s="31"/>
    </row>
    <row r="127" spans="3:7" x14ac:dyDescent="0.35">
      <c r="C127" s="31"/>
      <c r="D127" s="31"/>
      <c r="E127" s="31"/>
      <c r="F127" s="31"/>
      <c r="G127" s="31"/>
    </row>
    <row r="128" spans="3:7" x14ac:dyDescent="0.35">
      <c r="C128" s="31"/>
      <c r="D128" s="31"/>
      <c r="E128" s="31"/>
      <c r="F128" s="31"/>
      <c r="G128" s="31"/>
    </row>
    <row r="129" spans="3:7" x14ac:dyDescent="0.35">
      <c r="C129" s="31"/>
      <c r="D129" s="31"/>
      <c r="E129" s="31"/>
      <c r="F129" s="31"/>
      <c r="G129" s="31"/>
    </row>
    <row r="130" spans="3:7" x14ac:dyDescent="0.35">
      <c r="C130" s="31"/>
      <c r="D130" s="31"/>
      <c r="E130" s="31"/>
      <c r="F130" s="31"/>
      <c r="G130" s="31"/>
    </row>
    <row r="131" spans="3:7" x14ac:dyDescent="0.35">
      <c r="C131" s="31"/>
      <c r="D131" s="31"/>
      <c r="E131" s="31"/>
      <c r="F131" s="31"/>
      <c r="G131" s="31"/>
    </row>
    <row r="132" spans="3:7" x14ac:dyDescent="0.35">
      <c r="C132" s="31"/>
      <c r="D132" s="31"/>
      <c r="E132" s="31"/>
      <c r="F132" s="31"/>
      <c r="G132" s="31"/>
    </row>
    <row r="133" spans="3:7" x14ac:dyDescent="0.35">
      <c r="C133" s="31"/>
      <c r="D133" s="31"/>
      <c r="E133" s="31"/>
      <c r="F133" s="31"/>
      <c r="G133" s="31"/>
    </row>
    <row r="134" spans="3:7" x14ac:dyDescent="0.35">
      <c r="C134" s="31"/>
      <c r="D134" s="31"/>
      <c r="E134" s="31"/>
      <c r="F134" s="31"/>
      <c r="G134" s="31"/>
    </row>
    <row r="135" spans="3:7" x14ac:dyDescent="0.35">
      <c r="C135" s="31"/>
      <c r="D135" s="31"/>
      <c r="E135" s="31"/>
      <c r="F135" s="31"/>
      <c r="G135" s="31"/>
    </row>
    <row r="136" spans="3:7" x14ac:dyDescent="0.35">
      <c r="C136" s="31"/>
      <c r="D136" s="31"/>
      <c r="E136" s="31"/>
      <c r="F136" s="31"/>
      <c r="G136" s="31"/>
    </row>
    <row r="137" spans="3:7" x14ac:dyDescent="0.35">
      <c r="C137" s="31"/>
      <c r="D137" s="31"/>
      <c r="E137" s="31"/>
      <c r="F137" s="31"/>
      <c r="G137" s="31"/>
    </row>
    <row r="138" spans="3:7" x14ac:dyDescent="0.35">
      <c r="C138" s="31"/>
      <c r="D138" s="31"/>
      <c r="E138" s="31"/>
      <c r="F138" s="31"/>
      <c r="G138" s="31"/>
    </row>
    <row r="139" spans="3:7" x14ac:dyDescent="0.35">
      <c r="C139" s="31"/>
      <c r="D139" s="31"/>
      <c r="E139" s="31"/>
      <c r="F139" s="31"/>
      <c r="G139" s="31"/>
    </row>
    <row r="140" spans="3:7" x14ac:dyDescent="0.35">
      <c r="C140" s="31"/>
      <c r="D140" s="31"/>
      <c r="E140" s="31"/>
      <c r="F140" s="31"/>
      <c r="G140" s="31"/>
    </row>
    <row r="141" spans="3:7" x14ac:dyDescent="0.35">
      <c r="C141" s="31"/>
      <c r="D141" s="31"/>
      <c r="E141" s="31"/>
      <c r="F141" s="31"/>
      <c r="G141" s="31"/>
    </row>
    <row r="142" spans="3:7" x14ac:dyDescent="0.35">
      <c r="C142" s="31"/>
      <c r="D142" s="31"/>
      <c r="E142" s="31"/>
      <c r="F142" s="31"/>
      <c r="G142" s="31"/>
    </row>
    <row r="143" spans="3:7" x14ac:dyDescent="0.35">
      <c r="C143" s="31"/>
      <c r="D143" s="31"/>
      <c r="E143" s="31"/>
      <c r="F143" s="31"/>
      <c r="G143" s="31"/>
    </row>
    <row r="144" spans="3:7" x14ac:dyDescent="0.35">
      <c r="C144" s="31"/>
      <c r="D144" s="31"/>
      <c r="E144" s="31"/>
      <c r="F144" s="31"/>
      <c r="G144" s="31"/>
    </row>
    <row r="145" spans="3:7" x14ac:dyDescent="0.35">
      <c r="C145" s="31"/>
      <c r="D145" s="31"/>
      <c r="E145" s="31"/>
      <c r="F145" s="31"/>
      <c r="G145" s="31"/>
    </row>
    <row r="146" spans="3:7" x14ac:dyDescent="0.35">
      <c r="C146" s="31"/>
      <c r="D146" s="31"/>
      <c r="E146" s="31"/>
      <c r="F146" s="31"/>
      <c r="G146" s="31"/>
    </row>
    <row r="147" spans="3:7" x14ac:dyDescent="0.35">
      <c r="C147" s="31"/>
      <c r="D147" s="31"/>
      <c r="E147" s="31"/>
      <c r="F147" s="31"/>
      <c r="G147" s="31"/>
    </row>
    <row r="148" spans="3:7" x14ac:dyDescent="0.35">
      <c r="C148" s="31"/>
      <c r="D148" s="31"/>
      <c r="E148" s="31"/>
      <c r="F148" s="31"/>
      <c r="G148" s="31"/>
    </row>
    <row r="149" spans="3:7" x14ac:dyDescent="0.35">
      <c r="C149" s="31"/>
      <c r="D149" s="31"/>
      <c r="E149" s="31"/>
      <c r="F149" s="31"/>
      <c r="G149" s="31"/>
    </row>
    <row r="150" spans="3:7" x14ac:dyDescent="0.35">
      <c r="C150" s="31"/>
      <c r="D150" s="31"/>
      <c r="E150" s="31"/>
      <c r="F150" s="31"/>
      <c r="G150" s="31"/>
    </row>
    <row r="151" spans="3:7" x14ac:dyDescent="0.35">
      <c r="C151" s="31"/>
      <c r="D151" s="31"/>
      <c r="E151" s="31"/>
      <c r="F151" s="31"/>
      <c r="G151" s="31"/>
    </row>
    <row r="152" spans="3:7" x14ac:dyDescent="0.35">
      <c r="C152" s="31"/>
      <c r="D152" s="31"/>
      <c r="E152" s="31"/>
      <c r="F152" s="31"/>
      <c r="G152" s="31"/>
    </row>
    <row r="153" spans="3:7" x14ac:dyDescent="0.35">
      <c r="C153" s="31"/>
      <c r="D153" s="31"/>
      <c r="E153" s="31"/>
      <c r="F153" s="31"/>
      <c r="G153" s="31"/>
    </row>
    <row r="154" spans="3:7" x14ac:dyDescent="0.35">
      <c r="C154" s="31"/>
      <c r="D154" s="31"/>
      <c r="E154" s="31"/>
      <c r="F154" s="31"/>
      <c r="G154" s="31"/>
    </row>
    <row r="155" spans="3:7" x14ac:dyDescent="0.35">
      <c r="C155" s="31"/>
      <c r="D155" s="31"/>
      <c r="E155" s="31"/>
      <c r="F155" s="31"/>
      <c r="G155" s="31"/>
    </row>
    <row r="156" spans="3:7" x14ac:dyDescent="0.35">
      <c r="C156" s="31"/>
      <c r="D156" s="31"/>
      <c r="E156" s="31"/>
      <c r="F156" s="31"/>
      <c r="G156" s="31"/>
    </row>
    <row r="157" spans="3:7" x14ac:dyDescent="0.35">
      <c r="C157" s="31"/>
      <c r="D157" s="31"/>
      <c r="E157" s="31"/>
      <c r="F157" s="31"/>
      <c r="G157" s="31"/>
    </row>
    <row r="158" spans="3:7" x14ac:dyDescent="0.35">
      <c r="C158" s="31"/>
      <c r="D158" s="31"/>
      <c r="E158" s="31"/>
      <c r="F158" s="31"/>
      <c r="G158" s="31"/>
    </row>
    <row r="159" spans="3:7" x14ac:dyDescent="0.35">
      <c r="C159" s="31"/>
      <c r="D159" s="31"/>
      <c r="E159" s="31"/>
      <c r="F159" s="31"/>
      <c r="G159" s="31"/>
    </row>
    <row r="160" spans="3:7" x14ac:dyDescent="0.35">
      <c r="C160" s="31"/>
      <c r="D160" s="31"/>
      <c r="E160" s="31"/>
      <c r="F160" s="31"/>
      <c r="G160" s="31"/>
    </row>
    <row r="161" spans="3:7" x14ac:dyDescent="0.35">
      <c r="C161" s="31"/>
      <c r="D161" s="31"/>
      <c r="E161" s="31"/>
      <c r="F161" s="31"/>
      <c r="G161" s="31"/>
    </row>
    <row r="162" spans="3:7" x14ac:dyDescent="0.35">
      <c r="C162" s="31"/>
      <c r="D162" s="31"/>
      <c r="E162" s="31"/>
      <c r="F162" s="31"/>
      <c r="G162" s="31"/>
    </row>
    <row r="163" spans="3:7" x14ac:dyDescent="0.35">
      <c r="C163" s="31"/>
      <c r="D163" s="31"/>
      <c r="E163" s="31"/>
      <c r="F163" s="31"/>
      <c r="G163" s="31"/>
    </row>
    <row r="164" spans="3:7" x14ac:dyDescent="0.35">
      <c r="C164" s="31"/>
      <c r="D164" s="31"/>
      <c r="E164" s="31"/>
      <c r="F164" s="31"/>
      <c r="G164" s="31"/>
    </row>
    <row r="165" spans="3:7" x14ac:dyDescent="0.35">
      <c r="C165" s="31"/>
      <c r="D165" s="31"/>
      <c r="E165" s="31"/>
      <c r="F165" s="31"/>
      <c r="G165" s="31"/>
    </row>
    <row r="166" spans="3:7" x14ac:dyDescent="0.35">
      <c r="C166" s="31"/>
      <c r="D166" s="31"/>
      <c r="E166" s="31"/>
      <c r="F166" s="31"/>
      <c r="G166" s="31"/>
    </row>
    <row r="167" spans="3:7" x14ac:dyDescent="0.35">
      <c r="C167" s="31"/>
      <c r="D167" s="31"/>
      <c r="E167" s="31"/>
      <c r="F167" s="31"/>
      <c r="G167" s="31"/>
    </row>
    <row r="168" spans="3:7" x14ac:dyDescent="0.35">
      <c r="C168" s="31"/>
      <c r="D168" s="31"/>
      <c r="E168" s="31"/>
      <c r="F168" s="31"/>
      <c r="G168" s="31"/>
    </row>
    <row r="169" spans="3:7" x14ac:dyDescent="0.35">
      <c r="C169" s="31"/>
      <c r="D169" s="31"/>
      <c r="E169" s="31"/>
      <c r="F169" s="31"/>
      <c r="G169" s="31"/>
    </row>
    <row r="170" spans="3:7" x14ac:dyDescent="0.35">
      <c r="C170" s="31"/>
      <c r="D170" s="31"/>
      <c r="E170" s="31"/>
      <c r="F170" s="31"/>
      <c r="G170" s="31"/>
    </row>
    <row r="171" spans="3:7" x14ac:dyDescent="0.35">
      <c r="C171" s="31"/>
      <c r="D171" s="31"/>
      <c r="E171" s="31"/>
      <c r="F171" s="31"/>
      <c r="G171" s="31"/>
    </row>
    <row r="172" spans="3:7" x14ac:dyDescent="0.35">
      <c r="C172" s="31"/>
      <c r="D172" s="31"/>
      <c r="E172" s="31"/>
      <c r="F172" s="31"/>
      <c r="G172" s="31"/>
    </row>
    <row r="173" spans="3:7" x14ac:dyDescent="0.35">
      <c r="C173" s="31"/>
      <c r="D173" s="31"/>
      <c r="E173" s="31"/>
      <c r="F173" s="31"/>
      <c r="G173" s="31"/>
    </row>
    <row r="174" spans="3:7" x14ac:dyDescent="0.35">
      <c r="C174" s="31"/>
      <c r="D174" s="31"/>
      <c r="E174" s="31"/>
      <c r="F174" s="31"/>
      <c r="G174" s="31"/>
    </row>
    <row r="175" spans="3:7" x14ac:dyDescent="0.35">
      <c r="C175" s="31"/>
      <c r="D175" s="31"/>
      <c r="E175" s="31"/>
      <c r="F175" s="31"/>
      <c r="G175" s="31"/>
    </row>
    <row r="176" spans="3:7" x14ac:dyDescent="0.35">
      <c r="C176" s="31"/>
      <c r="D176" s="31"/>
      <c r="E176" s="31"/>
      <c r="F176" s="31"/>
      <c r="G176" s="31"/>
    </row>
    <row r="177" spans="3:7" x14ac:dyDescent="0.35">
      <c r="C177" s="31"/>
      <c r="D177" s="31"/>
      <c r="E177" s="31"/>
      <c r="F177" s="31"/>
      <c r="G177" s="31"/>
    </row>
    <row r="178" spans="3:7" x14ac:dyDescent="0.35">
      <c r="C178" s="31"/>
      <c r="D178" s="31"/>
      <c r="E178" s="31"/>
      <c r="F178" s="31"/>
      <c r="G178" s="31"/>
    </row>
    <row r="179" spans="3:7" x14ac:dyDescent="0.35">
      <c r="C179" s="31"/>
      <c r="D179" s="31"/>
      <c r="E179" s="31"/>
      <c r="F179" s="31"/>
      <c r="G179" s="31"/>
    </row>
    <row r="180" spans="3:7" x14ac:dyDescent="0.35">
      <c r="C180" s="31"/>
      <c r="D180" s="31"/>
      <c r="E180" s="31"/>
      <c r="F180" s="31"/>
      <c r="G180" s="31"/>
    </row>
    <row r="181" spans="3:7" x14ac:dyDescent="0.35">
      <c r="C181" s="31"/>
      <c r="D181" s="31"/>
      <c r="E181" s="31"/>
      <c r="F181" s="31"/>
      <c r="G181" s="31"/>
    </row>
    <row r="182" spans="3:7" x14ac:dyDescent="0.35">
      <c r="C182" s="31"/>
      <c r="D182" s="31"/>
      <c r="E182" s="31"/>
      <c r="F182" s="31"/>
      <c r="G182" s="31"/>
    </row>
    <row r="183" spans="3:7" x14ac:dyDescent="0.35">
      <c r="C183" s="31"/>
      <c r="D183" s="31"/>
      <c r="E183" s="31"/>
      <c r="F183" s="31"/>
      <c r="G183" s="31"/>
    </row>
    <row r="184" spans="3:7" x14ac:dyDescent="0.35">
      <c r="C184" s="31"/>
      <c r="D184" s="31"/>
      <c r="E184" s="31"/>
      <c r="F184" s="31"/>
      <c r="G184" s="31"/>
    </row>
    <row r="185" spans="3:7" x14ac:dyDescent="0.35">
      <c r="C185" s="31"/>
      <c r="D185" s="31"/>
      <c r="E185" s="31"/>
      <c r="F185" s="31"/>
      <c r="G185" s="31"/>
    </row>
    <row r="186" spans="3:7" x14ac:dyDescent="0.35">
      <c r="C186" s="31"/>
      <c r="D186" s="31"/>
      <c r="E186" s="31"/>
      <c r="F186" s="31"/>
      <c r="G186" s="31"/>
    </row>
    <row r="187" spans="3:7" x14ac:dyDescent="0.35">
      <c r="C187" s="31"/>
      <c r="D187" s="31"/>
      <c r="E187" s="31"/>
      <c r="F187" s="31"/>
      <c r="G187" s="31"/>
    </row>
    <row r="188" spans="3:7" x14ac:dyDescent="0.35">
      <c r="C188" s="31"/>
      <c r="D188" s="31"/>
      <c r="E188" s="31"/>
      <c r="F188" s="31"/>
      <c r="G188" s="31"/>
    </row>
    <row r="189" spans="3:7" x14ac:dyDescent="0.35">
      <c r="C189" s="31"/>
      <c r="D189" s="31"/>
      <c r="E189" s="31"/>
      <c r="F189" s="31"/>
      <c r="G189" s="31"/>
    </row>
    <row r="190" spans="3:7" x14ac:dyDescent="0.35">
      <c r="C190" s="31"/>
      <c r="D190" s="31"/>
      <c r="E190" s="31"/>
      <c r="F190" s="31"/>
      <c r="G190" s="31"/>
    </row>
    <row r="191" spans="3:7" x14ac:dyDescent="0.35">
      <c r="C191" s="31"/>
      <c r="D191" s="31"/>
      <c r="E191" s="31"/>
      <c r="F191" s="31"/>
      <c r="G191" s="31"/>
    </row>
    <row r="192" spans="3:7" x14ac:dyDescent="0.35">
      <c r="C192" s="31"/>
      <c r="D192" s="31"/>
      <c r="E192" s="31"/>
      <c r="F192" s="31"/>
      <c r="G192" s="31"/>
    </row>
    <row r="193" spans="3:7" x14ac:dyDescent="0.35">
      <c r="C193" s="31"/>
      <c r="D193" s="31"/>
      <c r="E193" s="31"/>
      <c r="F193" s="31"/>
      <c r="G193" s="31"/>
    </row>
    <row r="194" spans="3:7" x14ac:dyDescent="0.35">
      <c r="C194" s="31"/>
      <c r="D194" s="31"/>
      <c r="E194" s="31"/>
      <c r="F194" s="31"/>
      <c r="G194" s="31"/>
    </row>
    <row r="195" spans="3:7" x14ac:dyDescent="0.35">
      <c r="C195" s="31"/>
      <c r="D195" s="31"/>
      <c r="E195" s="31"/>
      <c r="F195" s="31"/>
      <c r="G195" s="31"/>
    </row>
    <row r="196" spans="3:7" x14ac:dyDescent="0.35">
      <c r="C196" s="31"/>
      <c r="D196" s="31"/>
      <c r="E196" s="31"/>
      <c r="F196" s="31"/>
      <c r="G196" s="31"/>
    </row>
    <row r="197" spans="3:7" x14ac:dyDescent="0.35">
      <c r="C197" s="31"/>
      <c r="D197" s="31"/>
      <c r="E197" s="31"/>
      <c r="F197" s="31"/>
      <c r="G197" s="31"/>
    </row>
    <row r="198" spans="3:7" x14ac:dyDescent="0.35">
      <c r="C198" s="31"/>
      <c r="D198" s="31"/>
      <c r="E198" s="31"/>
      <c r="F198" s="31"/>
      <c r="G198" s="31"/>
    </row>
    <row r="199" spans="3:7" x14ac:dyDescent="0.35">
      <c r="C199" s="31"/>
      <c r="D199" s="31"/>
      <c r="E199" s="31"/>
      <c r="F199" s="31"/>
      <c r="G199" s="31"/>
    </row>
    <row r="200" spans="3:7" x14ac:dyDescent="0.35">
      <c r="C200" s="31"/>
      <c r="D200" s="31"/>
      <c r="E200" s="31"/>
      <c r="F200" s="31"/>
      <c r="G200" s="31"/>
    </row>
    <row r="201" spans="3:7" x14ac:dyDescent="0.35">
      <c r="C201" s="31"/>
      <c r="D201" s="31"/>
      <c r="E201" s="31"/>
      <c r="F201" s="31"/>
      <c r="G201" s="31"/>
    </row>
  </sheetData>
  <mergeCells count="2">
    <mergeCell ref="C3:D3"/>
    <mergeCell ref="E3:G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B6AF6B-296B-442B-AC39-4557851E482E}">
  <dimension ref="A1:E61"/>
  <sheetViews>
    <sheetView workbookViewId="0">
      <selection activeCell="D19" sqref="D19"/>
    </sheetView>
  </sheetViews>
  <sheetFormatPr defaultColWidth="8.81640625" defaultRowHeight="14.5" x14ac:dyDescent="0.35"/>
  <cols>
    <col min="1" max="1" width="13.81640625" bestFit="1" customWidth="1"/>
    <col min="2" max="2" width="38.453125" bestFit="1" customWidth="1"/>
    <col min="3" max="3" width="17.6328125" bestFit="1" customWidth="1"/>
    <col min="4" max="4" width="17.36328125" bestFit="1" customWidth="1"/>
    <col min="5" max="5" width="19.1796875" customWidth="1"/>
  </cols>
  <sheetData>
    <row r="1" spans="1:5" x14ac:dyDescent="0.35">
      <c r="A1" s="75" t="s">
        <v>368</v>
      </c>
      <c r="B1" s="75" t="s">
        <v>18</v>
      </c>
      <c r="C1" s="75" t="s">
        <v>369</v>
      </c>
      <c r="D1" s="75" t="s">
        <v>125</v>
      </c>
      <c r="E1" s="75" t="s">
        <v>371</v>
      </c>
    </row>
    <row r="2" spans="1:5" x14ac:dyDescent="0.35">
      <c r="A2" s="76">
        <v>2027</v>
      </c>
      <c r="B2" s="77" t="s">
        <v>14</v>
      </c>
      <c r="C2" s="77" t="s">
        <v>464</v>
      </c>
      <c r="D2" s="77" t="s">
        <v>141</v>
      </c>
      <c r="E2" s="77" t="s">
        <v>465</v>
      </c>
    </row>
    <row r="3" spans="1:5" x14ac:dyDescent="0.35">
      <c r="A3" s="76">
        <v>2027</v>
      </c>
      <c r="B3" s="77" t="s">
        <v>90</v>
      </c>
      <c r="C3" s="77" t="s">
        <v>466</v>
      </c>
      <c r="D3" s="77" t="s">
        <v>130</v>
      </c>
      <c r="E3" s="77" t="s">
        <v>467</v>
      </c>
    </row>
    <row r="4" spans="1:5" x14ac:dyDescent="0.35">
      <c r="A4" s="76">
        <v>2027</v>
      </c>
      <c r="B4" s="77" t="s">
        <v>113</v>
      </c>
      <c r="C4" s="77" t="s">
        <v>468</v>
      </c>
      <c r="D4" s="77" t="s">
        <v>130</v>
      </c>
      <c r="E4" s="77" t="s">
        <v>469</v>
      </c>
    </row>
    <row r="5" spans="1:5" x14ac:dyDescent="0.35">
      <c r="A5" s="76">
        <v>2027</v>
      </c>
      <c r="B5" s="77" t="s">
        <v>91</v>
      </c>
      <c r="C5" s="77" t="s">
        <v>470</v>
      </c>
      <c r="D5" s="77" t="s">
        <v>137</v>
      </c>
      <c r="E5" s="77" t="s">
        <v>471</v>
      </c>
    </row>
    <row r="6" spans="1:5" x14ac:dyDescent="0.35">
      <c r="A6" s="76">
        <v>2027</v>
      </c>
      <c r="B6" s="77" t="s">
        <v>89</v>
      </c>
      <c r="C6" s="77" t="s">
        <v>472</v>
      </c>
      <c r="D6" s="77" t="s">
        <v>473</v>
      </c>
      <c r="E6" s="77" t="s">
        <v>474</v>
      </c>
    </row>
    <row r="7" spans="1:5" x14ac:dyDescent="0.35">
      <c r="A7" s="76">
        <v>2027</v>
      </c>
      <c r="B7" s="77" t="s">
        <v>416</v>
      </c>
      <c r="C7" s="77" t="s">
        <v>475</v>
      </c>
      <c r="D7" s="77" t="s">
        <v>473</v>
      </c>
      <c r="E7" s="77" t="s">
        <v>476</v>
      </c>
    </row>
    <row r="8" spans="1:5" x14ac:dyDescent="0.35">
      <c r="A8" s="76">
        <v>2027</v>
      </c>
      <c r="B8" s="77" t="s">
        <v>415</v>
      </c>
      <c r="C8" s="77" t="s">
        <v>477</v>
      </c>
      <c r="D8" s="77" t="s">
        <v>130</v>
      </c>
      <c r="E8" s="77" t="s">
        <v>478</v>
      </c>
    </row>
    <row r="9" spans="1:5" x14ac:dyDescent="0.35">
      <c r="A9" s="76">
        <v>2027</v>
      </c>
      <c r="B9" s="77" t="s">
        <v>416</v>
      </c>
      <c r="C9" s="77" t="s">
        <v>475</v>
      </c>
      <c r="D9" s="77" t="s">
        <v>473</v>
      </c>
      <c r="E9" s="77" t="s">
        <v>476</v>
      </c>
    </row>
    <row r="10" spans="1:5" x14ac:dyDescent="0.35">
      <c r="A10" s="76">
        <v>2027</v>
      </c>
      <c r="B10" s="77" t="s">
        <v>417</v>
      </c>
      <c r="C10" s="77" t="s">
        <v>479</v>
      </c>
      <c r="D10" s="77" t="s">
        <v>137</v>
      </c>
      <c r="E10" s="77" t="s">
        <v>480</v>
      </c>
    </row>
    <row r="11" spans="1:5" x14ac:dyDescent="0.35">
      <c r="A11" s="76">
        <v>2027</v>
      </c>
      <c r="B11" s="77" t="s">
        <v>418</v>
      </c>
      <c r="C11" s="77" t="s">
        <v>481</v>
      </c>
      <c r="D11" s="77" t="s">
        <v>141</v>
      </c>
      <c r="E11" s="77" t="s">
        <v>482</v>
      </c>
    </row>
    <row r="12" spans="1:5" x14ac:dyDescent="0.35">
      <c r="A12" s="76">
        <v>2027</v>
      </c>
      <c r="B12" s="77" t="s">
        <v>114</v>
      </c>
      <c r="C12" s="77" t="s">
        <v>483</v>
      </c>
      <c r="D12" s="77" t="s">
        <v>130</v>
      </c>
      <c r="E12" s="77" t="s">
        <v>484</v>
      </c>
    </row>
    <row r="13" spans="1:5" x14ac:dyDescent="0.35">
      <c r="A13" s="76">
        <v>2027</v>
      </c>
      <c r="B13" s="77" t="s">
        <v>115</v>
      </c>
      <c r="C13" s="77" t="s">
        <v>485</v>
      </c>
      <c r="D13" s="77" t="s">
        <v>130</v>
      </c>
      <c r="E13" s="77" t="s">
        <v>486</v>
      </c>
    </row>
    <row r="14" spans="1:5" x14ac:dyDescent="0.35">
      <c r="A14" s="76">
        <v>2027</v>
      </c>
      <c r="B14" s="77" t="s">
        <v>419</v>
      </c>
      <c r="C14" s="77" t="s">
        <v>487</v>
      </c>
      <c r="D14" s="77" t="s">
        <v>141</v>
      </c>
      <c r="E14" s="77" t="s">
        <v>488</v>
      </c>
    </row>
    <row r="15" spans="1:5" x14ac:dyDescent="0.35">
      <c r="A15" s="76">
        <v>2027</v>
      </c>
      <c r="B15" s="77" t="s">
        <v>118</v>
      </c>
      <c r="C15" s="77" t="s">
        <v>489</v>
      </c>
      <c r="D15" s="77" t="s">
        <v>141</v>
      </c>
      <c r="E15" s="77" t="s">
        <v>490</v>
      </c>
    </row>
    <row r="16" spans="1:5" x14ac:dyDescent="0.35">
      <c r="A16" s="76">
        <v>2027</v>
      </c>
      <c r="B16" s="77" t="s">
        <v>420</v>
      </c>
      <c r="C16" s="77" t="s">
        <v>491</v>
      </c>
      <c r="D16" s="77" t="s">
        <v>137</v>
      </c>
      <c r="E16" s="77" t="s">
        <v>492</v>
      </c>
    </row>
    <row r="17" spans="1:5" x14ac:dyDescent="0.35">
      <c r="A17" s="76">
        <v>2027</v>
      </c>
      <c r="B17" s="77" t="s">
        <v>13</v>
      </c>
      <c r="C17" s="77" t="s">
        <v>493</v>
      </c>
      <c r="D17" s="77" t="s">
        <v>141</v>
      </c>
      <c r="E17" s="77" t="s">
        <v>494</v>
      </c>
    </row>
    <row r="18" spans="1:5" x14ac:dyDescent="0.35">
      <c r="A18" s="76">
        <v>2027</v>
      </c>
      <c r="B18" s="77" t="s">
        <v>93</v>
      </c>
      <c r="C18" s="77" t="s">
        <v>495</v>
      </c>
      <c r="D18" s="77" t="s">
        <v>130</v>
      </c>
      <c r="E18" s="77" t="s">
        <v>496</v>
      </c>
    </row>
    <row r="19" spans="1:5" x14ac:dyDescent="0.35">
      <c r="A19" s="76">
        <v>2027</v>
      </c>
      <c r="B19" s="77" t="s">
        <v>94</v>
      </c>
      <c r="C19" s="77" t="s">
        <v>497</v>
      </c>
      <c r="D19" s="77" t="s">
        <v>137</v>
      </c>
      <c r="E19" s="77" t="s">
        <v>498</v>
      </c>
    </row>
    <row r="20" spans="1:5" x14ac:dyDescent="0.35">
      <c r="A20" s="76">
        <v>2027</v>
      </c>
      <c r="B20" s="77" t="s">
        <v>92</v>
      </c>
      <c r="C20" s="77" t="s">
        <v>499</v>
      </c>
      <c r="D20" s="77" t="s">
        <v>473</v>
      </c>
      <c r="E20" s="77" t="s">
        <v>500</v>
      </c>
    </row>
    <row r="21" spans="1:5" x14ac:dyDescent="0.35">
      <c r="A21" s="76">
        <v>2027</v>
      </c>
      <c r="B21" s="77" t="s">
        <v>416</v>
      </c>
      <c r="C21" s="77" t="s">
        <v>475</v>
      </c>
      <c r="D21" s="77" t="s">
        <v>473</v>
      </c>
      <c r="E21" s="77" t="s">
        <v>476</v>
      </c>
    </row>
    <row r="22" spans="1:5" x14ac:dyDescent="0.35">
      <c r="A22" s="76">
        <v>2027</v>
      </c>
      <c r="B22" s="77" t="s">
        <v>421</v>
      </c>
      <c r="C22" s="77" t="s">
        <v>501</v>
      </c>
      <c r="D22" s="77" t="s">
        <v>137</v>
      </c>
      <c r="E22" s="77" t="s">
        <v>502</v>
      </c>
    </row>
    <row r="23" spans="1:5" x14ac:dyDescent="0.35">
      <c r="A23" s="76">
        <v>2027</v>
      </c>
      <c r="B23" s="77" t="s">
        <v>116</v>
      </c>
      <c r="C23" s="77" t="s">
        <v>503</v>
      </c>
      <c r="D23" s="77" t="s">
        <v>130</v>
      </c>
      <c r="E23" s="77" t="s">
        <v>504</v>
      </c>
    </row>
    <row r="24" spans="1:5" x14ac:dyDescent="0.35">
      <c r="A24" s="76">
        <v>2027</v>
      </c>
      <c r="B24" s="77" t="s">
        <v>422</v>
      </c>
      <c r="C24" s="77" t="s">
        <v>505</v>
      </c>
      <c r="D24" s="77" t="s">
        <v>130</v>
      </c>
      <c r="E24" s="77" t="s">
        <v>506</v>
      </c>
    </row>
    <row r="25" spans="1:5" x14ac:dyDescent="0.35">
      <c r="A25" s="76">
        <v>2027</v>
      </c>
      <c r="B25" s="77" t="s">
        <v>119</v>
      </c>
      <c r="C25" s="77" t="s">
        <v>507</v>
      </c>
      <c r="D25" s="77" t="s">
        <v>141</v>
      </c>
      <c r="E25" s="77" t="s">
        <v>508</v>
      </c>
    </row>
    <row r="26" spans="1:5" x14ac:dyDescent="0.35">
      <c r="A26" s="76">
        <v>2027</v>
      </c>
      <c r="B26" s="77" t="s">
        <v>117</v>
      </c>
      <c r="C26" s="77" t="s">
        <v>509</v>
      </c>
      <c r="D26" s="77" t="s">
        <v>130</v>
      </c>
      <c r="E26" s="77" t="s">
        <v>510</v>
      </c>
    </row>
    <row r="27" spans="1:5" x14ac:dyDescent="0.35">
      <c r="A27" s="76">
        <v>2027</v>
      </c>
      <c r="B27" s="77" t="s">
        <v>423</v>
      </c>
      <c r="C27" s="77" t="s">
        <v>511</v>
      </c>
      <c r="D27" s="77" t="s">
        <v>130</v>
      </c>
      <c r="E27" s="77" t="s">
        <v>512</v>
      </c>
    </row>
    <row r="28" spans="1:5" x14ac:dyDescent="0.35">
      <c r="A28" s="76">
        <v>2027</v>
      </c>
      <c r="B28" s="77" t="s">
        <v>120</v>
      </c>
      <c r="C28" s="77" t="s">
        <v>513</v>
      </c>
      <c r="D28" s="77" t="s">
        <v>137</v>
      </c>
      <c r="E28" s="77" t="s">
        <v>514</v>
      </c>
    </row>
    <row r="29" spans="1:5" x14ac:dyDescent="0.35">
      <c r="A29" s="76">
        <v>2027</v>
      </c>
      <c r="B29" s="77" t="s">
        <v>121</v>
      </c>
      <c r="C29" s="77" t="s">
        <v>515</v>
      </c>
      <c r="D29" s="77" t="s">
        <v>137</v>
      </c>
      <c r="E29" s="77" t="s">
        <v>516</v>
      </c>
    </row>
    <row r="30" spans="1:5" x14ac:dyDescent="0.35">
      <c r="A30" s="76">
        <v>2027</v>
      </c>
      <c r="B30" s="77" t="s">
        <v>424</v>
      </c>
      <c r="C30" s="77" t="s">
        <v>517</v>
      </c>
      <c r="D30" s="77" t="s">
        <v>137</v>
      </c>
      <c r="E30" s="77" t="s">
        <v>518</v>
      </c>
    </row>
    <row r="31" spans="1:5" x14ac:dyDescent="0.35">
      <c r="A31" s="76">
        <v>2027</v>
      </c>
      <c r="B31" s="77" t="s">
        <v>95</v>
      </c>
      <c r="C31" s="77" t="s">
        <v>519</v>
      </c>
      <c r="D31" s="77" t="s">
        <v>130</v>
      </c>
      <c r="E31" s="77" t="s">
        <v>520</v>
      </c>
    </row>
    <row r="32" spans="1:5" x14ac:dyDescent="0.35">
      <c r="A32" s="76">
        <v>2027</v>
      </c>
      <c r="B32" s="77" t="s">
        <v>406</v>
      </c>
      <c r="C32" s="77" t="s">
        <v>521</v>
      </c>
      <c r="D32" s="77" t="s">
        <v>130</v>
      </c>
      <c r="E32" s="77" t="s">
        <v>522</v>
      </c>
    </row>
    <row r="33" spans="1:5" x14ac:dyDescent="0.35">
      <c r="A33" s="76">
        <v>2027</v>
      </c>
      <c r="B33" s="77" t="s">
        <v>407</v>
      </c>
      <c r="C33" s="77" t="s">
        <v>523</v>
      </c>
      <c r="D33" s="77" t="s">
        <v>137</v>
      </c>
      <c r="E33" s="77" t="s">
        <v>524</v>
      </c>
    </row>
    <row r="34" spans="1:5" x14ac:dyDescent="0.35">
      <c r="A34" s="76">
        <v>2027</v>
      </c>
      <c r="B34" s="77" t="s">
        <v>104</v>
      </c>
      <c r="C34" s="77" t="s">
        <v>525</v>
      </c>
      <c r="D34" s="77" t="s">
        <v>141</v>
      </c>
      <c r="E34" s="77" t="s">
        <v>526</v>
      </c>
    </row>
    <row r="35" spans="1:5" x14ac:dyDescent="0.35">
      <c r="A35" s="76">
        <v>2027</v>
      </c>
      <c r="B35" s="77" t="s">
        <v>105</v>
      </c>
      <c r="C35" s="77" t="s">
        <v>527</v>
      </c>
      <c r="D35" s="77" t="s">
        <v>141</v>
      </c>
      <c r="E35" s="77" t="s">
        <v>528</v>
      </c>
    </row>
    <row r="36" spans="1:5" x14ac:dyDescent="0.35">
      <c r="A36" s="76">
        <v>2027</v>
      </c>
      <c r="B36" s="77" t="s">
        <v>101</v>
      </c>
      <c r="C36" s="77" t="s">
        <v>529</v>
      </c>
      <c r="D36" s="77" t="s">
        <v>130</v>
      </c>
      <c r="E36" s="77" t="s">
        <v>530</v>
      </c>
    </row>
    <row r="37" spans="1:5" x14ac:dyDescent="0.35">
      <c r="A37" s="76">
        <v>2027</v>
      </c>
      <c r="B37" s="77" t="s">
        <v>96</v>
      </c>
      <c r="C37" s="77" t="s">
        <v>531</v>
      </c>
      <c r="D37" s="77" t="s">
        <v>130</v>
      </c>
      <c r="E37" s="77" t="s">
        <v>532</v>
      </c>
    </row>
    <row r="38" spans="1:5" x14ac:dyDescent="0.35">
      <c r="A38" s="76">
        <v>2027</v>
      </c>
      <c r="B38" s="77" t="s">
        <v>97</v>
      </c>
      <c r="C38" s="77" t="s">
        <v>533</v>
      </c>
      <c r="D38" s="77" t="s">
        <v>130</v>
      </c>
      <c r="E38" s="77" t="s">
        <v>534</v>
      </c>
    </row>
    <row r="39" spans="1:5" x14ac:dyDescent="0.35">
      <c r="A39" s="76">
        <v>2027</v>
      </c>
      <c r="B39" s="77" t="s">
        <v>99</v>
      </c>
      <c r="C39" s="77" t="s">
        <v>535</v>
      </c>
      <c r="D39" s="77" t="s">
        <v>130</v>
      </c>
      <c r="E39" s="77" t="s">
        <v>536</v>
      </c>
    </row>
    <row r="40" spans="1:5" x14ac:dyDescent="0.35">
      <c r="A40" s="76">
        <v>2027</v>
      </c>
      <c r="B40" s="77" t="s">
        <v>98</v>
      </c>
      <c r="C40" s="77" t="s">
        <v>537</v>
      </c>
      <c r="D40" s="77" t="s">
        <v>130</v>
      </c>
      <c r="E40" s="77" t="s">
        <v>538</v>
      </c>
    </row>
    <row r="41" spans="1:5" x14ac:dyDescent="0.35">
      <c r="A41" s="76">
        <v>2027</v>
      </c>
      <c r="B41" s="77" t="s">
        <v>107</v>
      </c>
      <c r="C41" s="77" t="s">
        <v>539</v>
      </c>
      <c r="D41" s="77" t="s">
        <v>141</v>
      </c>
      <c r="E41" s="77" t="s">
        <v>540</v>
      </c>
    </row>
    <row r="42" spans="1:5" x14ac:dyDescent="0.35">
      <c r="A42" s="76">
        <v>2027</v>
      </c>
      <c r="B42" s="77" t="s">
        <v>106</v>
      </c>
      <c r="C42" s="77" t="s">
        <v>541</v>
      </c>
      <c r="D42" s="77" t="s">
        <v>141</v>
      </c>
      <c r="E42" s="77" t="s">
        <v>542</v>
      </c>
    </row>
    <row r="43" spans="1:5" x14ac:dyDescent="0.35">
      <c r="A43" s="76">
        <v>2027</v>
      </c>
      <c r="B43" s="77" t="s">
        <v>110</v>
      </c>
      <c r="C43" s="77" t="s">
        <v>543</v>
      </c>
      <c r="D43" s="77" t="s">
        <v>137</v>
      </c>
      <c r="E43" s="77" t="s">
        <v>544</v>
      </c>
    </row>
    <row r="44" spans="1:5" x14ac:dyDescent="0.35">
      <c r="A44" s="76">
        <v>2027</v>
      </c>
      <c r="B44" s="77" t="s">
        <v>109</v>
      </c>
      <c r="C44" s="77" t="s">
        <v>545</v>
      </c>
      <c r="D44" s="77" t="s">
        <v>137</v>
      </c>
      <c r="E44" s="77" t="s">
        <v>546</v>
      </c>
    </row>
    <row r="45" spans="1:5" x14ac:dyDescent="0.35">
      <c r="A45" s="76">
        <v>2027</v>
      </c>
      <c r="B45" s="77" t="s">
        <v>87</v>
      </c>
      <c r="C45" s="77" t="s">
        <v>547</v>
      </c>
      <c r="D45" s="77" t="s">
        <v>141</v>
      </c>
      <c r="E45" s="77" t="s">
        <v>548</v>
      </c>
    </row>
    <row r="46" spans="1:5" x14ac:dyDescent="0.35">
      <c r="A46" s="76">
        <v>2027</v>
      </c>
      <c r="B46" s="77" t="s">
        <v>86</v>
      </c>
      <c r="C46" s="77" t="s">
        <v>549</v>
      </c>
      <c r="D46" s="77" t="s">
        <v>130</v>
      </c>
      <c r="E46" s="77" t="s">
        <v>550</v>
      </c>
    </row>
    <row r="47" spans="1:5" x14ac:dyDescent="0.35">
      <c r="A47" s="76">
        <v>2027</v>
      </c>
      <c r="B47" s="77" t="s">
        <v>88</v>
      </c>
      <c r="C47" s="77" t="s">
        <v>551</v>
      </c>
      <c r="D47" s="77" t="s">
        <v>137</v>
      </c>
      <c r="E47" s="77" t="s">
        <v>552</v>
      </c>
    </row>
    <row r="48" spans="1:5" x14ac:dyDescent="0.35">
      <c r="A48" s="76">
        <v>2027</v>
      </c>
      <c r="B48" s="77" t="s">
        <v>370</v>
      </c>
      <c r="C48" s="77" t="s">
        <v>553</v>
      </c>
      <c r="D48" s="77" t="s">
        <v>473</v>
      </c>
      <c r="E48" s="77" t="s">
        <v>554</v>
      </c>
    </row>
    <row r="49" spans="1:5" x14ac:dyDescent="0.35">
      <c r="A49" s="76">
        <v>2027</v>
      </c>
      <c r="B49" s="77" t="s">
        <v>103</v>
      </c>
      <c r="C49" s="77" t="s">
        <v>555</v>
      </c>
      <c r="D49" s="77" t="s">
        <v>473</v>
      </c>
      <c r="E49" s="77" t="s">
        <v>556</v>
      </c>
    </row>
    <row r="50" spans="1:5" x14ac:dyDescent="0.35">
      <c r="A50" s="76">
        <v>2027</v>
      </c>
      <c r="B50" s="77" t="s">
        <v>102</v>
      </c>
      <c r="C50" s="77" t="s">
        <v>557</v>
      </c>
      <c r="D50" s="77" t="s">
        <v>130</v>
      </c>
      <c r="E50" s="77" t="s">
        <v>558</v>
      </c>
    </row>
    <row r="51" spans="1:5" x14ac:dyDescent="0.35">
      <c r="A51" s="76">
        <v>2027</v>
      </c>
      <c r="B51" s="77" t="s">
        <v>103</v>
      </c>
      <c r="C51" s="77" t="s">
        <v>555</v>
      </c>
      <c r="D51" s="77" t="s">
        <v>137</v>
      </c>
      <c r="E51" s="77" t="s">
        <v>556</v>
      </c>
    </row>
    <row r="52" spans="1:5" x14ac:dyDescent="0.35">
      <c r="A52" s="76">
        <v>2027</v>
      </c>
      <c r="B52" s="77" t="s">
        <v>112</v>
      </c>
      <c r="C52" s="77" t="s">
        <v>559</v>
      </c>
      <c r="D52" s="77" t="s">
        <v>137</v>
      </c>
      <c r="E52" s="77" t="s">
        <v>560</v>
      </c>
    </row>
    <row r="53" spans="1:5" x14ac:dyDescent="0.35">
      <c r="A53" s="76">
        <v>2027</v>
      </c>
      <c r="B53" s="77" t="s">
        <v>408</v>
      </c>
      <c r="C53" s="77" t="s">
        <v>561</v>
      </c>
      <c r="D53" s="77" t="s">
        <v>137</v>
      </c>
      <c r="E53" s="77" t="s">
        <v>562</v>
      </c>
    </row>
    <row r="54" spans="1:5" x14ac:dyDescent="0.35">
      <c r="A54" s="76">
        <v>2027</v>
      </c>
      <c r="B54" s="77" t="s">
        <v>409</v>
      </c>
      <c r="C54" s="77" t="s">
        <v>563</v>
      </c>
      <c r="D54" s="77" t="s">
        <v>130</v>
      </c>
      <c r="E54" s="77" t="s">
        <v>564</v>
      </c>
    </row>
    <row r="55" spans="1:5" x14ac:dyDescent="0.35">
      <c r="A55" s="76">
        <v>2027</v>
      </c>
      <c r="B55" s="77" t="s">
        <v>410</v>
      </c>
      <c r="C55" s="77" t="s">
        <v>565</v>
      </c>
      <c r="D55" s="77" t="s">
        <v>141</v>
      </c>
      <c r="E55" s="77" t="s">
        <v>566</v>
      </c>
    </row>
    <row r="56" spans="1:5" x14ac:dyDescent="0.35">
      <c r="A56" s="76">
        <v>2027</v>
      </c>
      <c r="B56" s="77" t="s">
        <v>108</v>
      </c>
      <c r="C56" s="77" t="s">
        <v>567</v>
      </c>
      <c r="D56" s="77" t="s">
        <v>141</v>
      </c>
      <c r="E56" s="77" t="s">
        <v>568</v>
      </c>
    </row>
    <row r="57" spans="1:5" x14ac:dyDescent="0.35">
      <c r="A57" s="76">
        <v>2027</v>
      </c>
      <c r="B57" s="77" t="s">
        <v>411</v>
      </c>
      <c r="C57" s="77" t="s">
        <v>569</v>
      </c>
      <c r="D57" s="77" t="s">
        <v>473</v>
      </c>
      <c r="E57" s="77" t="s">
        <v>570</v>
      </c>
    </row>
    <row r="58" spans="1:5" x14ac:dyDescent="0.35">
      <c r="A58" s="76">
        <v>2027</v>
      </c>
      <c r="B58" s="77" t="s">
        <v>100</v>
      </c>
      <c r="C58" s="77" t="s">
        <v>571</v>
      </c>
      <c r="D58" s="77" t="s">
        <v>130</v>
      </c>
      <c r="E58" s="77" t="s">
        <v>572</v>
      </c>
    </row>
    <row r="59" spans="1:5" x14ac:dyDescent="0.35">
      <c r="A59" s="76">
        <v>2027</v>
      </c>
      <c r="B59" s="77" t="s">
        <v>412</v>
      </c>
      <c r="C59" s="77" t="s">
        <v>573</v>
      </c>
      <c r="D59" s="77" t="s">
        <v>130</v>
      </c>
      <c r="E59" s="77" t="s">
        <v>574</v>
      </c>
    </row>
    <row r="60" spans="1:5" x14ac:dyDescent="0.35">
      <c r="A60" s="76">
        <v>2027</v>
      </c>
      <c r="B60" s="77" t="s">
        <v>111</v>
      </c>
      <c r="C60" s="77" t="s">
        <v>575</v>
      </c>
      <c r="D60" s="77" t="s">
        <v>137</v>
      </c>
      <c r="E60" s="77" t="s">
        <v>576</v>
      </c>
    </row>
    <row r="61" spans="1:5" x14ac:dyDescent="0.35">
      <c r="A61" s="76">
        <v>2027</v>
      </c>
      <c r="B61" s="77" t="s">
        <v>425</v>
      </c>
      <c r="C61" s="77" t="s">
        <v>577</v>
      </c>
      <c r="D61" s="77" t="s">
        <v>130</v>
      </c>
      <c r="E61" s="77" t="s">
        <v>578</v>
      </c>
    </row>
  </sheetData>
  <autoFilter ref="A1:E1" xr:uid="{CBD62BAB-2003-48D5-8E54-A769AFCD6A98}"/>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7C0836CA278FC45866C773B24DD83E2" ma:contentTypeVersion="15" ma:contentTypeDescription="Create a new document." ma:contentTypeScope="" ma:versionID="149e1862247d65a6f8b380a4126d2120">
  <xsd:schema xmlns:xsd="http://www.w3.org/2001/XMLSchema" xmlns:xs="http://www.w3.org/2001/XMLSchema" xmlns:p="http://schemas.microsoft.com/office/2006/metadata/properties" xmlns:ns2="ae665ae3-551d-433b-95d5-2b169f1c2643" xmlns:ns3="3911c976-a54e-4a5f-93b9-eb2e88c73fb7" targetNamespace="http://schemas.microsoft.com/office/2006/metadata/properties" ma:root="true" ma:fieldsID="ed48df35289bbf873f8d79c29e0274c7" ns2:_="" ns3:_="">
    <xsd:import namespace="ae665ae3-551d-433b-95d5-2b169f1c2643"/>
    <xsd:import namespace="3911c976-a54e-4a5f-93b9-eb2e88c73fb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e665ae3-551d-433b-95d5-2b169f1c26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b3549e45-1cf5-44e0-acae-db85769a369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911c976-a54e-4a5f-93b9-eb2e88c73fb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3a50968-c1e8-40bf-851d-e75979571654}" ma:internalName="TaxCatchAll" ma:showField="CatchAllData" ma:web="3911c976-a54e-4a5f-93b9-eb2e88c73fb7">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3911c976-a54e-4a5f-93b9-eb2e88c73fb7" xsi:nil="true"/>
    <lcf76f155ced4ddcb4097134ff3c332f xmlns="ae665ae3-551d-433b-95d5-2b169f1c2643">
      <Terms xmlns="http://schemas.microsoft.com/office/infopath/2007/PartnerControls"/>
    </lcf76f155ced4ddcb4097134ff3c332f>
    <SharedWithUsers xmlns="3911c976-a54e-4a5f-93b9-eb2e88c73fb7">
      <UserInfo>
        <DisplayName>Hall, Olufunmilayo (DCHBX)</DisplayName>
        <AccountId>27</AccountId>
        <AccountType/>
      </UserInfo>
      <UserInfo>
        <DisplayName>Schwartz, Brian (DCHBX-Contractor)</DisplayName>
        <AccountId>40</AccountId>
        <AccountType/>
      </UserInfo>
      <UserInfo>
        <DisplayName>Scott, Kelly (DCHBX)</DisplayName>
        <AccountId>68</AccountId>
        <AccountType/>
      </UserInfo>
      <UserInfo>
        <DisplayName>Haines, Stephen (DCHBX)</DisplayName>
        <AccountId>33</AccountId>
        <AccountType/>
      </UserInfo>
      <UserInfo>
        <DisplayName>Sauders, Lavina (DCHBX)</DisplayName>
        <AccountId>42</AccountId>
        <AccountType/>
      </UserInfo>
    </SharedWithUsers>
  </documentManagement>
</p:properties>
</file>

<file path=customXml/itemProps1.xml><?xml version="1.0" encoding="utf-8"?>
<ds:datastoreItem xmlns:ds="http://schemas.openxmlformats.org/officeDocument/2006/customXml" ds:itemID="{1B19A6B4-D75B-4F60-9826-F2F1D695ABEC}">
  <ds:schemaRefs>
    <ds:schemaRef ds:uri="http://schemas.microsoft.com/sharepoint/v3/contenttype/forms"/>
  </ds:schemaRefs>
</ds:datastoreItem>
</file>

<file path=customXml/itemProps2.xml><?xml version="1.0" encoding="utf-8"?>
<ds:datastoreItem xmlns:ds="http://schemas.openxmlformats.org/officeDocument/2006/customXml" ds:itemID="{99C1B4B5-5CF8-40AD-83E7-711AC5A7E4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e665ae3-551d-433b-95d5-2b169f1c2643"/>
    <ds:schemaRef ds:uri="3911c976-a54e-4a5f-93b9-eb2e88c73f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EE49EEF-540C-4C6B-AB90-E07F6A9AB6F8}">
  <ds:schemaRefs>
    <ds:schemaRef ds:uri="http://schemas.microsoft.com/office/2006/documentManagement/types"/>
    <ds:schemaRef ds:uri="http://purl.org/dc/terms/"/>
    <ds:schemaRef ds:uri="http://www.w3.org/XML/1998/namespace"/>
    <ds:schemaRef ds:uri="http://schemas.microsoft.com/office/infopath/2007/PartnerControls"/>
    <ds:schemaRef ds:uri="http://purl.org/dc/elements/1.1/"/>
    <ds:schemaRef ds:uri="http://schemas.openxmlformats.org/package/2006/metadata/core-properties"/>
    <ds:schemaRef ds:uri="http://purl.org/dc/dcmitype/"/>
    <ds:schemaRef ds:uri="3911c976-a54e-4a5f-93b9-eb2e88c73fb7"/>
    <ds:schemaRef ds:uri="ae665ae3-551d-433b-95d5-2b169f1c2643"/>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3</vt:i4>
      </vt:variant>
    </vt:vector>
  </HeadingPairs>
  <TitlesOfParts>
    <vt:vector size="10" baseType="lpstr">
      <vt:lpstr>Instructions</vt:lpstr>
      <vt:lpstr>Rate Generator</vt:lpstr>
      <vt:lpstr>Age Calculator</vt:lpstr>
      <vt:lpstr>RateMatrix</vt:lpstr>
      <vt:lpstr>Lookups</vt:lpstr>
      <vt:lpstr>HC4CC</vt:lpstr>
      <vt:lpstr>UHC Plan Codes</vt:lpstr>
      <vt:lpstr>ER_Plan_Offerings</vt:lpstr>
      <vt:lpstr>ER_Ref_Plan_HIOSID</vt:lpstr>
      <vt:lpstr>Filter_By_ER_Plan_Offerings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Windows User</dc:creator>
  <cp:keywords/>
  <dc:description/>
  <cp:lastModifiedBy>Taylor, Devin (DCHBX)</cp:lastModifiedBy>
  <cp:revision/>
  <dcterms:created xsi:type="dcterms:W3CDTF">2022-07-26T14:14:26Z</dcterms:created>
  <dcterms:modified xsi:type="dcterms:W3CDTF">2026-10-22T14:53:33Z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0x01010017C0836CA278FC45866C773B24DD83E2</vt:lpwstr>
  </property>
  <property fmtid="{D5CDD505-2E9C-101B-9397-08002B2CF9AE}" pid="3" name="MediaServiceImageTags">
    <vt:lpwstr/>
  </property>
</Properties>
</file>